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kapitulace stavby" sheetId="1" r:id="rId4"/>
    <sheet state="visible" name="01 - 1.NP - Bourací práce" sheetId="2" r:id="rId5"/>
    <sheet state="visible" name="02 - 1.NP - ASR" sheetId="3" r:id="rId6"/>
    <sheet state="visible" name="03 - 2.NP - Bourací práce" sheetId="4" r:id="rId7"/>
    <sheet state="visible" name="04 - 2.NP - ASR" sheetId="5" r:id="rId8"/>
    <sheet state="visible" name="05 - TZB" sheetId="6" r:id="rId9"/>
    <sheet state="visible" name="06 - VRN" sheetId="7" r:id="rId10"/>
    <sheet state="visible" name="Pokyny pro vyplnění" sheetId="8" r:id="rId11"/>
  </sheets>
  <definedNames>
    <definedName hidden="1" localSheetId="1" name="_xlnm._FilterDatabase">'01 - 1.NP - Bourací práce'!$C$90:$K$145</definedName>
    <definedName hidden="1" localSheetId="2" name="_xlnm._FilterDatabase">'02 - 1.NP - ASR'!$C$89:$K$193</definedName>
    <definedName hidden="1" localSheetId="3" name="_xlnm._FilterDatabase">'03 - 2.NP - Bourací práce'!$C$90:$K$145</definedName>
    <definedName hidden="1" localSheetId="4" name="_xlnm._FilterDatabase">'04 - 2.NP - ASR'!$C$89:$K$192</definedName>
    <definedName hidden="1" localSheetId="5" name="_xlnm._FilterDatabase">'05 - TZB'!$C$82:$K$135</definedName>
    <definedName hidden="1" localSheetId="6" name="_xlnm._FilterDatabase">'06 - VRN'!$C$83:$K$97</definedName>
  </definedNames>
  <calcPr/>
  <extLst>
    <ext uri="GoogleSheetsCustomDataVersion2">
      <go:sheetsCustomData xmlns:go="http://customooxmlschemas.google.com/" r:id="rId12" roundtripDataChecksum="OqCTyVE44oU4PIHiaLJEsLt8gMCJFJRL2gAqG29y38M="/>
    </ext>
  </extLst>
</workbook>
</file>

<file path=xl/sharedStrings.xml><?xml version="1.0" encoding="utf-8"?>
<sst xmlns="http://schemas.openxmlformats.org/spreadsheetml/2006/main" count="5091" uniqueCount="861">
  <si>
    <t>Export Komplet</t>
  </si>
  <si>
    <t>VZ</t>
  </si>
  <si>
    <t>2.0</t>
  </si>
  <si>
    <t>ZAMOK</t>
  </si>
  <si>
    <t>False</t>
  </si>
  <si>
    <t>{f0cb2d15-bc28-42bd-a7a9-bf69430c467c}</t>
  </si>
  <si>
    <t>0,01</t>
  </si>
  <si>
    <t>21</t>
  </si>
  <si>
    <t>12</t>
  </si>
  <si>
    <t>REKAPITULACE STAVBY</t>
  </si>
  <si>
    <t>v ---  níže se nacházejí doplnkové a pomocné údaje k sestavám  --- v</t>
  </si>
  <si>
    <t>Návod na vyplnění</t>
  </si>
  <si>
    <t>0,001</t>
  </si>
  <si>
    <t>Kód:</t>
  </si>
  <si>
    <t>2025/05</t>
  </si>
  <si>
    <t>Měnit lze pouze buňky se žlutým podbarvením!
1) v Rekapitulaci stavby vyplňte údaje o Účastníkovi (přenesou se do ostatních sestav i v jiných listech)
2) na vybraných listech vyplňte v sestavě Soupis prací ceny u položek</t>
  </si>
  <si>
    <t>Stavba:</t>
  </si>
  <si>
    <t>Rekonstrukce výdejny v 1.NP a 2.NP v MŠ Pohádka Kolín V</t>
  </si>
  <si>
    <t>KSO:</t>
  </si>
  <si>
    <t/>
  </si>
  <si>
    <t>CC-CZ:</t>
  </si>
  <si>
    <t>Místo:</t>
  </si>
  <si>
    <t>Chelčického 1299</t>
  </si>
  <si>
    <t>Datum:</t>
  </si>
  <si>
    <t>13. 3. 2025</t>
  </si>
  <si>
    <t>Zadavatel:</t>
  </si>
  <si>
    <t>IČ:</t>
  </si>
  <si>
    <t>00235440</t>
  </si>
  <si>
    <t xml:space="preserve">Město Kolín </t>
  </si>
  <si>
    <t>DIČ:</t>
  </si>
  <si>
    <t>Účastník:</t>
  </si>
  <si>
    <t>Vyplň údaj</t>
  </si>
  <si>
    <t>Projektant:</t>
  </si>
  <si>
    <t>17219787</t>
  </si>
  <si>
    <t>Proiectura Dana s.r.o.</t>
  </si>
  <si>
    <t>CZ17219787</t>
  </si>
  <si>
    <t>True</t>
  </si>
  <si>
    <t>Zpracovatel:</t>
  </si>
  <si>
    <t>Poznámka:</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</si>
  <si>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webu podminky.urs.cz.</t>
  </si>
  <si>
    <t>Cena bez DPH</t>
  </si>
  <si>
    <t>Sazba daně</t>
  </si>
  <si>
    <t>Základ daně</t>
  </si>
  <si>
    <t>Výše daně</t>
  </si>
  <si>
    <t>DPH</t>
  </si>
  <si>
    <t>základní</t>
  </si>
  <si>
    <t>snížená</t>
  </si>
  <si>
    <t>zákl. přenesená</t>
  </si>
  <si>
    <t>sníž. přenesená</t>
  </si>
  <si>
    <t>nulová</t>
  </si>
  <si>
    <t>Cena s DPH</t>
  </si>
  <si>
    <t>v</t>
  </si>
  <si>
    <t>CZK</t>
  </si>
  <si>
    <t>REKAPITULACE OBJEKTŮ STAVBY A SOUPISŮ PRACÍ</t>
  </si>
  <si>
    <t>Informatívní údaje z listů zakázek</t>
  </si>
  <si>
    <t>Kód</t>
  </si>
  <si>
    <t>Popis</t>
  </si>
  <si>
    <t>Cena bez DPH [CZK]</t>
  </si>
  <si>
    <t>Cena s DPH [CZK]</t>
  </si>
  <si>
    <t>Typ</t>
  </si>
  <si>
    <t>z toho Ostat.
náklady [CZK]</t>
  </si>
  <si>
    <t>DPH [CZK]</t>
  </si>
  <si>
    <t>Normohodiny [h]</t>
  </si>
  <si>
    <t>DPH základní [CZK]</t>
  </si>
  <si>
    <t>DPH snížená [CZK]</t>
  </si>
  <si>
    <t>DPH základní přenesená
[CZK]</t>
  </si>
  <si>
    <t>DPH snížená přenesená
[CZK]</t>
  </si>
  <si>
    <t>Základna
DPH základní</t>
  </si>
  <si>
    <t>Základna
DPH snížená</t>
  </si>
  <si>
    <t>Základna
DPH zákl. přenesená</t>
  </si>
  <si>
    <t>Základna
DPH sníž. přenesená</t>
  </si>
  <si>
    <t>Základna
DPH nulová</t>
  </si>
  <si>
    <t>Náklady stavby celkem</t>
  </si>
  <si>
    <t>D</t>
  </si>
  <si>
    <t>0</t>
  </si>
  <si>
    <t>###NOIMPORT###</t>
  </si>
  <si>
    <t>IMPORT</t>
  </si>
  <si>
    <t>{00000000-0000-0000-0000-000000000000}</t>
  </si>
  <si>
    <t>/</t>
  </si>
  <si>
    <t>01</t>
  </si>
  <si>
    <t>1.NP - Bourací práce</t>
  </si>
  <si>
    <t>STA</t>
  </si>
  <si>
    <t>1</t>
  </si>
  <si>
    <t>{c2898c4c-2bb9-4536-8bf1-2e61bd30dbf6}</t>
  </si>
  <si>
    <t>2</t>
  </si>
  <si>
    <t>02</t>
  </si>
  <si>
    <t>1.NP - ASR</t>
  </si>
  <si>
    <t>{372643e9-b4fd-47fe-a592-914438eaf603}</t>
  </si>
  <si>
    <t>03</t>
  </si>
  <si>
    <t>2.NP - Bourací práce</t>
  </si>
  <si>
    <t>{4a46302d-1cff-4b2d-9890-52ad67716728}</t>
  </si>
  <si>
    <t>04</t>
  </si>
  <si>
    <t>2.NP - ASR</t>
  </si>
  <si>
    <t>{b20ddfd9-f7f7-41a8-8d86-62b44e778836}</t>
  </si>
  <si>
    <t>05</t>
  </si>
  <si>
    <t>TZB</t>
  </si>
  <si>
    <t>{92613398-b67c-4049-85f7-39c4b7beb5fb}</t>
  </si>
  <si>
    <t>06</t>
  </si>
  <si>
    <t>VRN</t>
  </si>
  <si>
    <t>{91c73dce-7343-47cc-aca0-5529467341d3}</t>
  </si>
  <si>
    <t>KRYCÍ LIST SOUPISU PRACÍ</t>
  </si>
  <si>
    <t>Objekt:</t>
  </si>
  <si>
    <t>01 - 1.NP - Bourací práce</t>
  </si>
  <si>
    <t>REKAPITULACE ČLENĚNÍ SOUPISU PRACÍ</t>
  </si>
  <si>
    <t>Kód dílu - Popis</t>
  </si>
  <si>
    <t>Cena celkem [CZK]</t>
  </si>
  <si>
    <t>-1</t>
  </si>
  <si>
    <t>HSV - Práce a dodávky HSV</t>
  </si>
  <si>
    <t xml:space="preserve">    9 - Ostatní konstrukce a práce, bourání</t>
  </si>
  <si>
    <t xml:space="preserve">    997 - Přesun sutě</t>
  </si>
  <si>
    <t>PSV - Práce a dodávky PSV</t>
  </si>
  <si>
    <t xml:space="preserve">    721 - Zdravotechnika - vnitřní kanalizace</t>
  </si>
  <si>
    <t xml:space="preserve">    722 - Zdravotechnika - vnitřní vodovod</t>
  </si>
  <si>
    <t xml:space="preserve">    741 - Elektroinstalace - silnoproud</t>
  </si>
  <si>
    <t xml:space="preserve">    766 - Konstrukce truhlářské</t>
  </si>
  <si>
    <t xml:space="preserve">    771 - Podlahy z dlaždic</t>
  </si>
  <si>
    <t xml:space="preserve">    781 - Dokončovací práce - obklady</t>
  </si>
  <si>
    <t xml:space="preserve">    783 - Dokončovací práce - nátěry</t>
  </si>
  <si>
    <t xml:space="preserve">    784 - Dokončovací práce - malby a tapety</t>
  </si>
  <si>
    <t>SOUPIS PRACÍ</t>
  </si>
  <si>
    <t>PČ</t>
  </si>
  <si>
    <t>MJ</t>
  </si>
  <si>
    <t>Množství</t>
  </si>
  <si>
    <t>J.cena [CZK]</t>
  </si>
  <si>
    <t>Cenová soustava</t>
  </si>
  <si>
    <t>J. Nh [h]</t>
  </si>
  <si>
    <t>Nh celkem [h]</t>
  </si>
  <si>
    <t>J. hmotnost [t]</t>
  </si>
  <si>
    <t>Hmotnost celkem [t]</t>
  </si>
  <si>
    <t>J. suť [t]</t>
  </si>
  <si>
    <t>Suť Celkem [t]</t>
  </si>
  <si>
    <t>Náklady soupisu celkem</t>
  </si>
  <si>
    <t>HSV</t>
  </si>
  <si>
    <t>Práce a dodávky HSV</t>
  </si>
  <si>
    <t>ROZPOCET</t>
  </si>
  <si>
    <t>9</t>
  </si>
  <si>
    <t>Ostatní konstrukce a práce, bourání</t>
  </si>
  <si>
    <t>K</t>
  </si>
  <si>
    <t>965046111</t>
  </si>
  <si>
    <t>Broušení stávajících betonových podlah úběr do 3 mm</t>
  </si>
  <si>
    <t>m2</t>
  </si>
  <si>
    <t>CS ÚRS 2025 01</t>
  </si>
  <si>
    <t>4</t>
  </si>
  <si>
    <t>-1684252420</t>
  </si>
  <si>
    <t>Online PSC</t>
  </si>
  <si>
    <t>https://podminky.urs.cz/item/CS_URS_2025_01/965046111</t>
  </si>
  <si>
    <t>977332122</t>
  </si>
  <si>
    <t>Frézování drážek pro vodiče ve stěnách z cihel včetně omítky, rozměru do 50x50 mm</t>
  </si>
  <si>
    <t>m</t>
  </si>
  <si>
    <t>1629576909</t>
  </si>
  <si>
    <t>https://podminky.urs.cz/item/CS_URS_2025_01/977332122</t>
  </si>
  <si>
    <t>997</t>
  </si>
  <si>
    <t>Přesun sutě</t>
  </si>
  <si>
    <t>3</t>
  </si>
  <si>
    <t>997013151</t>
  </si>
  <si>
    <t>Vnitrostaveništní doprava suti a vybouraných hmot vodorovně do 50 m s naložením s omezením mechanizace pro budovy a haly výšky do 6 m</t>
  </si>
  <si>
    <t>t</t>
  </si>
  <si>
    <t>1401230704</t>
  </si>
  <si>
    <t>https://podminky.urs.cz/item/CS_URS_2025_01/997013151</t>
  </si>
  <si>
    <t>997013219</t>
  </si>
  <si>
    <t>Vnitrostaveništní doprava suti a vybouraných hmot vodorovně do 50 m s naložením Příplatek k cenám -3111 až -3217 za zvětšenou vodorovnou dopravu přes vymezenou dopravní vzdálenost za každých dalších započatých 10 m</t>
  </si>
  <si>
    <t>-1731758646</t>
  </si>
  <si>
    <t>https://podminky.urs.cz/item/CS_URS_2025_01/997013219</t>
  </si>
  <si>
    <t>5</t>
  </si>
  <si>
    <t>997013501</t>
  </si>
  <si>
    <t>Odvoz suti a vybouraných hmot na skládku nebo meziskládku se složením, na vzdálenost do 1 km</t>
  </si>
  <si>
    <t>-1035487456</t>
  </si>
  <si>
    <t>https://podminky.urs.cz/item/CS_URS_2025_01/997013501</t>
  </si>
  <si>
    <t>6</t>
  </si>
  <si>
    <t>997013509</t>
  </si>
  <si>
    <t>Odvoz suti a vybouraných hmot na skládku nebo meziskládku se složením, na vzdálenost Příplatek k ceně za každý další započatý 1 km přes 1 km</t>
  </si>
  <si>
    <t>2024850557</t>
  </si>
  <si>
    <t>https://podminky.urs.cz/item/CS_URS_2025_01/997013509</t>
  </si>
  <si>
    <t>VV</t>
  </si>
  <si>
    <t>1,067*20 'Přepočtené koeficientem množství</t>
  </si>
  <si>
    <t>7</t>
  </si>
  <si>
    <t>997013609</t>
  </si>
  <si>
    <t>Poplatek za uložení stavebního odpadu na skládce (skládkovné) ze směsí nebo oddělených frakcí betonu, cihel a keramických výrobků zatříděného do Katalogu odpadů pod kódem 17 01 07</t>
  </si>
  <si>
    <t>1525134093</t>
  </si>
  <si>
    <t>https://podminky.urs.cz/item/CS_URS_2025_01/997013609</t>
  </si>
  <si>
    <t>PSV</t>
  </si>
  <si>
    <t>Práce a dodávky PSV</t>
  </si>
  <si>
    <t>721</t>
  </si>
  <si>
    <t>Zdravotechnika - vnitřní kanalizace</t>
  </si>
  <si>
    <t>8</t>
  </si>
  <si>
    <t>721001.R</t>
  </si>
  <si>
    <t xml:space="preserve">Demontáž stávajících rozvodů kanalizace </t>
  </si>
  <si>
    <t>soubor</t>
  </si>
  <si>
    <t>16</t>
  </si>
  <si>
    <t>-1971591622</t>
  </si>
  <si>
    <t>722</t>
  </si>
  <si>
    <t>Zdravotechnika - vnitřní vodovod</t>
  </si>
  <si>
    <t>722001.R</t>
  </si>
  <si>
    <t>Demontáž stávajících rozvodů vodovodu</t>
  </si>
  <si>
    <t>-2126435353</t>
  </si>
  <si>
    <t>741</t>
  </si>
  <si>
    <t>Elektroinstalace - silnoproud</t>
  </si>
  <si>
    <t>10</t>
  </si>
  <si>
    <t>741001.R</t>
  </si>
  <si>
    <t>Demontáž stávajících rozvodů elektro</t>
  </si>
  <si>
    <t>980565088</t>
  </si>
  <si>
    <t>766</t>
  </si>
  <si>
    <t>Konstrukce truhlářské</t>
  </si>
  <si>
    <t>11</t>
  </si>
  <si>
    <t>766691811.1</t>
  </si>
  <si>
    <t>Demontáž parapetních desek šířky do 300 mm</t>
  </si>
  <si>
    <t>-1478933818</t>
  </si>
  <si>
    <t>https://podminky.urs.cz/item/CS_URS_2025_01/766691811.1</t>
  </si>
  <si>
    <t>2,205</t>
  </si>
  <si>
    <t>Součet</t>
  </si>
  <si>
    <t>766691914</t>
  </si>
  <si>
    <t>Ostatní práce vyvěšení nebo zavěšení křídel dřevěných dveřních, plochy do 2 m2</t>
  </si>
  <si>
    <t>kus</t>
  </si>
  <si>
    <t>-1734524529</t>
  </si>
  <si>
    <t>https://podminky.urs.cz/item/CS_URS_2025_01/766691914</t>
  </si>
  <si>
    <t>1,0</t>
  </si>
  <si>
    <t>771</t>
  </si>
  <si>
    <t>Podlahy z dlaždic</t>
  </si>
  <si>
    <t>13</t>
  </si>
  <si>
    <t>771573810</t>
  </si>
  <si>
    <t>Demontáž podlah z dlaždic keramických lepených</t>
  </si>
  <si>
    <t>-409297269</t>
  </si>
  <si>
    <t>https://podminky.urs.cz/item/CS_URS_2025_01/771573810</t>
  </si>
  <si>
    <t>9,32</t>
  </si>
  <si>
    <t>781</t>
  </si>
  <si>
    <t>Dokončovací práce - obklady</t>
  </si>
  <si>
    <t>14</t>
  </si>
  <si>
    <t>781473810</t>
  </si>
  <si>
    <t>Demontáž obkladů z dlaždic keramických lepených</t>
  </si>
  <si>
    <t>-990574175</t>
  </si>
  <si>
    <t>https://podminky.urs.cz/item/CS_URS_2025_01/781473810</t>
  </si>
  <si>
    <t>11,8*2,0</t>
  </si>
  <si>
    <t>783</t>
  </si>
  <si>
    <t>Dokončovací práce - nátěry</t>
  </si>
  <si>
    <t>15</t>
  </si>
  <si>
    <t>783306801</t>
  </si>
  <si>
    <t>Odstranění nátěrů ze zámečnických konstrukcí obroušením</t>
  </si>
  <si>
    <t>-1620049741</t>
  </si>
  <si>
    <t>https://podminky.urs.cz/item/CS_URS_2025_01/783306801</t>
  </si>
  <si>
    <t>Dveřní zárubeň</t>
  </si>
  <si>
    <t>(0,8+2,0+2,0)*0,3</t>
  </si>
  <si>
    <t>784</t>
  </si>
  <si>
    <t>Dokončovací práce - malby a tapety</t>
  </si>
  <si>
    <t>784121001</t>
  </si>
  <si>
    <t>Oškrabání malby v místnostech výšky do 3,80 m</t>
  </si>
  <si>
    <t>1953869299</t>
  </si>
  <si>
    <t>https://podminky.urs.cz/item/CS_URS_2025_01/784121001</t>
  </si>
  <si>
    <t>12,7*1,15+9,32</t>
  </si>
  <si>
    <t>02 - 1.NP - ASR</t>
  </si>
  <si>
    <t xml:space="preserve">    6 - Úpravy povrchů, podlahy a osazování výplní</t>
  </si>
  <si>
    <t xml:space="preserve">    998 - Přesun hmot</t>
  </si>
  <si>
    <t>HZS - Hodinové zúčtovací sazby</t>
  </si>
  <si>
    <t>Úpravy povrchů, podlahy a osazování výplní</t>
  </si>
  <si>
    <t>612325101</t>
  </si>
  <si>
    <t>Vápenocementová omítka rýh hrubá, ve stěnách, šířky rýhy do 150 mm</t>
  </si>
  <si>
    <t>1962677650</t>
  </si>
  <si>
    <t>https://podminky.urs.cz/item/CS_URS_2025_01/612325101</t>
  </si>
  <si>
    <t>Vyspravení po TZB</t>
  </si>
  <si>
    <t>4,0</t>
  </si>
  <si>
    <t>949101111</t>
  </si>
  <si>
    <t>Lešení pomocné pracovní pro objekty pozemních staveb pro zatížení do 150 kg/m2, o výšce lešeňové podlahy do 1,9 m</t>
  </si>
  <si>
    <t>-325576968</t>
  </si>
  <si>
    <t>https://podminky.urs.cz/item/CS_URS_2025_01/949101111</t>
  </si>
  <si>
    <t>952901111</t>
  </si>
  <si>
    <t>Vyčištění budov nebo objektů před předáním do užívání budov bytové nebo občanské výstavby, světlé výšky podlaží do 4 m</t>
  </si>
  <si>
    <t>-29715376</t>
  </si>
  <si>
    <t>https://podminky.urs.cz/item/CS_URS_2025_01/952901111</t>
  </si>
  <si>
    <t>998</t>
  </si>
  <si>
    <t>Přesun hmot</t>
  </si>
  <si>
    <t>998011001</t>
  </si>
  <si>
    <t>Přesun hmot pro budovy občanské výstavby, bydlení, výrobu a služby s nosnou svislou konstrukcí zděnou z cihel, tvárnic nebo kamene vodorovná dopravní vzdálenost do 100 m základní pro budovy výšky do 6 m</t>
  </si>
  <si>
    <t>-1029064525</t>
  </si>
  <si>
    <t>https://podminky.urs.cz/item/CS_URS_2025_01/998011001</t>
  </si>
  <si>
    <t>766660001</t>
  </si>
  <si>
    <t>Montáž dveřních křídel dřevěných nebo plastových otevíravých do ocelové zárubně povrchově upravených jednokřídlových, šířky do 800 mm</t>
  </si>
  <si>
    <t>-1500895125</t>
  </si>
  <si>
    <t>https://podminky.urs.cz/item/CS_URS_2025_01/766660001</t>
  </si>
  <si>
    <t>M</t>
  </si>
  <si>
    <t>61164005</t>
  </si>
  <si>
    <t>dveře jednokřídlé voštinové profilované povrch lakovaný plné 800x1970-2100mm</t>
  </si>
  <si>
    <t>32</t>
  </si>
  <si>
    <t>-78734313</t>
  </si>
  <si>
    <t>766660729</t>
  </si>
  <si>
    <t>Montáž dveřních doplňků dveřního kování interiérového štítku s klikou</t>
  </si>
  <si>
    <t>-295203806</t>
  </si>
  <si>
    <t>https://podminky.urs.cz/item/CS_URS_2025_01/766660729</t>
  </si>
  <si>
    <t>54914123</t>
  </si>
  <si>
    <t>dveřní kování interiérové rozetové klika/klika</t>
  </si>
  <si>
    <t>1661397791</t>
  </si>
  <si>
    <t>766660731</t>
  </si>
  <si>
    <t>Montáž dveřních doplňků dveřního kování bezpečnostního zámku</t>
  </si>
  <si>
    <t>1704014440</t>
  </si>
  <si>
    <t>https://podminky.urs.cz/item/CS_URS_2025_01/766660731</t>
  </si>
  <si>
    <t>54924010</t>
  </si>
  <si>
    <t>zámek zadlabací protipožární rozteč 90x55,5mm</t>
  </si>
  <si>
    <t>1047502355</t>
  </si>
  <si>
    <t>766694116</t>
  </si>
  <si>
    <t>Montáž ostatních truhlářských konstrukcí parapetních desek dřevěných nebo plastových šířky do 300 mm</t>
  </si>
  <si>
    <t>469883682</t>
  </si>
  <si>
    <t>https://podminky.urs.cz/item/CS_URS_2025_01/766694116</t>
  </si>
  <si>
    <t>2,2</t>
  </si>
  <si>
    <t>61140080</t>
  </si>
  <si>
    <t>parapet plastový vnitřní š 300mm</t>
  </si>
  <si>
    <t>1340856297</t>
  </si>
  <si>
    <t>998766101</t>
  </si>
  <si>
    <t>Přesun hmot pro konstrukce truhlářské stanovený z hmotnosti přesunovaného materiálu vodorovná dopravní vzdálenost do 50 m základní v objektech výšky do 6 m</t>
  </si>
  <si>
    <t>808741198</t>
  </si>
  <si>
    <t>https://podminky.urs.cz/item/CS_URS_2025_01/998766101</t>
  </si>
  <si>
    <t>771111011</t>
  </si>
  <si>
    <t>Příprava podkladu před provedením dlažby vysátí podlah</t>
  </si>
  <si>
    <t>1226076690</t>
  </si>
  <si>
    <t>https://podminky.urs.cz/item/CS_URS_2025_01/771111011</t>
  </si>
  <si>
    <t>771121011</t>
  </si>
  <si>
    <t>Příprava podkladu před provedením dlažby nátěr penetrační na podlahu</t>
  </si>
  <si>
    <t>-534587402</t>
  </si>
  <si>
    <t>https://podminky.urs.cz/item/CS_URS_2025_01/771121011</t>
  </si>
  <si>
    <t>771151023</t>
  </si>
  <si>
    <t>Příprava podkladu před provedením dlažby samonivelační stěrka min. pevnosti 30 MPa, tloušťky přes 5 do 8 mm</t>
  </si>
  <si>
    <t>-1916566882</t>
  </si>
  <si>
    <t>https://podminky.urs.cz/item/CS_URS_2025_01/771151023</t>
  </si>
  <si>
    <t>17</t>
  </si>
  <si>
    <t>771574415</t>
  </si>
  <si>
    <t>Montáž podlah z dlaždic keramických lepených cementovým flexibilním lepidlem hladkých, tloušťky do 10 mm přes 6 do 9 ks/m2</t>
  </si>
  <si>
    <t>788086909</t>
  </si>
  <si>
    <t>https://podminky.urs.cz/item/CS_URS_2025_01/771574415</t>
  </si>
  <si>
    <t>18</t>
  </si>
  <si>
    <t>59761718</t>
  </si>
  <si>
    <t>obklad keramický nemrazuvzdorný povrch hladký/matný tl do 10mm přes 6 do 9ks/m2</t>
  </si>
  <si>
    <t>339104083</t>
  </si>
  <si>
    <t>9,32*1,1 'Přepočtené koeficientem množství</t>
  </si>
  <si>
    <t>19</t>
  </si>
  <si>
    <t>771591112</t>
  </si>
  <si>
    <t>Izolace podlahy pod dlažbu nátěrem nebo stěrkou ve dvou vrstvách</t>
  </si>
  <si>
    <t>275499705</t>
  </si>
  <si>
    <t>https://podminky.urs.cz/item/CS_URS_2025_01/771591112</t>
  </si>
  <si>
    <t>20</t>
  </si>
  <si>
    <t>771591115</t>
  </si>
  <si>
    <t>Podlahy - dokončovací práce spárování silikonem</t>
  </si>
  <si>
    <t>616611605</t>
  </si>
  <si>
    <t>https://podminky.urs.cz/item/CS_URS_2025_01/771591115</t>
  </si>
  <si>
    <t>771591264</t>
  </si>
  <si>
    <t>Izolace podlahy pod dlažbu těsnícími izolačními pásy mezi podlahou a stěnu</t>
  </si>
  <si>
    <t>1008381691</t>
  </si>
  <si>
    <t>https://podminky.urs.cz/item/CS_URS_2025_01/771591264</t>
  </si>
  <si>
    <t>22</t>
  </si>
  <si>
    <t>998771111</t>
  </si>
  <si>
    <t>Přesun hmot pro podlahy z dlaždic stanovený z hmotnosti přesunovaného materiálu vodorovná dopravní vzdálenost do 50 m s omezením mechanizace v objektech výšky do 6 m</t>
  </si>
  <si>
    <t>-464935713</t>
  </si>
  <si>
    <t>https://podminky.urs.cz/item/CS_URS_2025_01/998771111</t>
  </si>
  <si>
    <t>23</t>
  </si>
  <si>
    <t>781111011</t>
  </si>
  <si>
    <t>Příprava podkladu před provedením obkladu oprášení (ometení) stěny</t>
  </si>
  <si>
    <t>-1289507321</t>
  </si>
  <si>
    <t>https://podminky.urs.cz/item/CS_URS_2025_01/781111011</t>
  </si>
  <si>
    <t>24</t>
  </si>
  <si>
    <t>781121011</t>
  </si>
  <si>
    <t>Příprava podkladu před provedením obkladu nátěr penetrační na stěnu</t>
  </si>
  <si>
    <t>-858921671</t>
  </si>
  <si>
    <t>https://podminky.urs.cz/item/CS_URS_2025_01/781121011</t>
  </si>
  <si>
    <t>25</t>
  </si>
  <si>
    <t>781131112</t>
  </si>
  <si>
    <t>Izolace stěny pod obklad izolace nátěrem nebo stěrkou ve dvou vrstvách</t>
  </si>
  <si>
    <t>-1007826425</t>
  </si>
  <si>
    <t>https://podminky.urs.cz/item/CS_URS_2025_01/781131112</t>
  </si>
  <si>
    <t>26</t>
  </si>
  <si>
    <t>781472215</t>
  </si>
  <si>
    <t>Montáž keramických obkladů stěn lepených cementovým flexibilním lepidlem hladkých přes 6 do 9 ks/m2</t>
  </si>
  <si>
    <t>199297657</t>
  </si>
  <si>
    <t>https://podminky.urs.cz/item/CS_URS_2025_01/781472215</t>
  </si>
  <si>
    <t>27</t>
  </si>
  <si>
    <t>594938331</t>
  </si>
  <si>
    <t>23,6*1,1 'Přepočtené koeficientem množství</t>
  </si>
  <si>
    <t>28</t>
  </si>
  <si>
    <t>781492211</t>
  </si>
  <si>
    <t>Obklad - dokončující práce montáž profilu lepeného flexibilním cementovým lepidlem rohového</t>
  </si>
  <si>
    <t>-252259140</t>
  </si>
  <si>
    <t>https://podminky.urs.cz/item/CS_URS_2025_01/781492211</t>
  </si>
  <si>
    <t>2,3*2,0</t>
  </si>
  <si>
    <t>29</t>
  </si>
  <si>
    <t>19416013</t>
  </si>
  <si>
    <t>lišta ukončovací nerezová 12,5mm</t>
  </si>
  <si>
    <t>-1505439604</t>
  </si>
  <si>
    <t>4,6*1,05 'Přepočtené koeficientem množství</t>
  </si>
  <si>
    <t>30</t>
  </si>
  <si>
    <t>781492251</t>
  </si>
  <si>
    <t>Obklad - dokončující práce montáž profilu lepeného flexibilním cementovým lepidlem ukončovacího</t>
  </si>
  <si>
    <t>1437533804</t>
  </si>
  <si>
    <t>https://podminky.urs.cz/item/CS_URS_2025_01/781492251</t>
  </si>
  <si>
    <t>11,8</t>
  </si>
  <si>
    <t>31</t>
  </si>
  <si>
    <t>1057838560</t>
  </si>
  <si>
    <t>11,8*1,05 'Přepočtené koeficientem množství</t>
  </si>
  <si>
    <t>998781101</t>
  </si>
  <si>
    <t>Přesun hmot pro obklady keramické stanovený z hmotnosti přesunovaného materiálu vodorovná dopravní vzdálenost do 50 m základní v objektech výšky do 6 m</t>
  </si>
  <si>
    <t>-846994782</t>
  </si>
  <si>
    <t>https://podminky.urs.cz/item/CS_URS_2025_01/998781101</t>
  </si>
  <si>
    <t>33</t>
  </si>
  <si>
    <t>783301401</t>
  </si>
  <si>
    <t>Příprava podkladu zámečnických konstrukcí před provedením nátěru ometení</t>
  </si>
  <si>
    <t>-995776446</t>
  </si>
  <si>
    <t>https://podminky.urs.cz/item/CS_URS_2025_01/783301401</t>
  </si>
  <si>
    <t>Nátěr zárubní</t>
  </si>
  <si>
    <t>0,3*(0,8+1,97*2,0)</t>
  </si>
  <si>
    <t>34</t>
  </si>
  <si>
    <t>783315101</t>
  </si>
  <si>
    <t>Mezinátěr zámečnických konstrukcí jednonásobný syntetický standardní</t>
  </si>
  <si>
    <t>1314076314</t>
  </si>
  <si>
    <t>https://podminky.urs.cz/item/CS_URS_2025_01/783315101</t>
  </si>
  <si>
    <t>35</t>
  </si>
  <si>
    <t>783317101</t>
  </si>
  <si>
    <t>Krycí nátěr (email) zámečnických konstrukcí jednonásobný syntetický standardní</t>
  </si>
  <si>
    <t>-426164866</t>
  </si>
  <si>
    <t>https://podminky.urs.cz/item/CS_URS_2025_01/783317101</t>
  </si>
  <si>
    <t>36</t>
  </si>
  <si>
    <t>784111001</t>
  </si>
  <si>
    <t>Oprášení (ometení) podkladu v místnostech výšky do 3,80 m</t>
  </si>
  <si>
    <t>-1890944206</t>
  </si>
  <si>
    <t>https://podminky.urs.cz/item/CS_URS_2025_01/784111001</t>
  </si>
  <si>
    <t>37</t>
  </si>
  <si>
    <t>784181101</t>
  </si>
  <si>
    <t>Penetrace podkladu jednonásobná základní akrylátová bezbarvá v místnostech výšky do 3,80 m</t>
  </si>
  <si>
    <t>1052157232</t>
  </si>
  <si>
    <t>https://podminky.urs.cz/item/CS_URS_2025_01/784181101</t>
  </si>
  <si>
    <t>38</t>
  </si>
  <si>
    <t>784211101</t>
  </si>
  <si>
    <t>Malby z malířských směsí oděruvzdorných za mokra dvojnásobné, bílé za mokra oděruvzdorné výborně v místnostech výšky do 3,80 m</t>
  </si>
  <si>
    <t>1015503603</t>
  </si>
  <si>
    <t>https://podminky.urs.cz/item/CS_URS_2025_01/784211101</t>
  </si>
  <si>
    <t>HZS</t>
  </si>
  <si>
    <t>Hodinové zúčtovací sazby</t>
  </si>
  <si>
    <t>39</t>
  </si>
  <si>
    <t>HZS2491</t>
  </si>
  <si>
    <t>Hodinové zúčtovací sazby profesí PSV zednické výpomoci a pomocné práce PSV dělník zednických výpomocí</t>
  </si>
  <si>
    <t>hod</t>
  </si>
  <si>
    <t>512</t>
  </si>
  <si>
    <t>-872309237</t>
  </si>
  <si>
    <t>https://podminky.urs.cz/item/CS_URS_2025_01/HZS2491</t>
  </si>
  <si>
    <t>03 - 2.NP - Bourací práce</t>
  </si>
  <si>
    <t>1326132032</t>
  </si>
  <si>
    <t>442518765</t>
  </si>
  <si>
    <t>-334481495</t>
  </si>
  <si>
    <t>181796764</t>
  </si>
  <si>
    <t>-223712012</t>
  </si>
  <si>
    <t>598042511</t>
  </si>
  <si>
    <t>1,021*20 'Přepočtené koeficientem množství</t>
  </si>
  <si>
    <t>-1533592987</t>
  </si>
  <si>
    <t>-2102201939</t>
  </si>
  <si>
    <t>-287521066</t>
  </si>
  <si>
    <t>1365467183</t>
  </si>
  <si>
    <t>1177695522</t>
  </si>
  <si>
    <t>2,185</t>
  </si>
  <si>
    <t>592451051</t>
  </si>
  <si>
    <t>261375709</t>
  </si>
  <si>
    <t>8,82</t>
  </si>
  <si>
    <t>-647121745</t>
  </si>
  <si>
    <t>11,28*2,0</t>
  </si>
  <si>
    <t>-298569709</t>
  </si>
  <si>
    <t>0,3*(0,8+1,97*2,0+0,6+1,97*2,0)</t>
  </si>
  <si>
    <t>-1189126111</t>
  </si>
  <si>
    <t>12,88*1,185+8,82</t>
  </si>
  <si>
    <t>04 - 2.NP - ASR</t>
  </si>
  <si>
    <t>206759462</t>
  </si>
  <si>
    <t>63824022</t>
  </si>
  <si>
    <t>1356482987</t>
  </si>
  <si>
    <t>-1755296446</t>
  </si>
  <si>
    <t>1941089600</t>
  </si>
  <si>
    <t>-1437442452</t>
  </si>
  <si>
    <t>61164070</t>
  </si>
  <si>
    <t>dveře jednokřídlé voštinové profilované povrch lakovaný plné 600x1970-2100mm</t>
  </si>
  <si>
    <t>-346670200</t>
  </si>
  <si>
    <t>-1273612871</t>
  </si>
  <si>
    <t>-561444981</t>
  </si>
  <si>
    <t>-572490024</t>
  </si>
  <si>
    <t>222995167</t>
  </si>
  <si>
    <t>862698637</t>
  </si>
  <si>
    <t>1551418347</t>
  </si>
  <si>
    <t>-79190515</t>
  </si>
  <si>
    <t>4639263</t>
  </si>
  <si>
    <t>-1039203758</t>
  </si>
  <si>
    <t>528162311</t>
  </si>
  <si>
    <t>18940211</t>
  </si>
  <si>
    <t>-1672026947</t>
  </si>
  <si>
    <t>8,82*1,1 'Přepočtené koeficientem množství</t>
  </si>
  <si>
    <t>924496018</t>
  </si>
  <si>
    <t>1146332844</t>
  </si>
  <si>
    <t>-2000132188</t>
  </si>
  <si>
    <t>-937098770</t>
  </si>
  <si>
    <t>989538918</t>
  </si>
  <si>
    <t>159940679</t>
  </si>
  <si>
    <t>-1762455120</t>
  </si>
  <si>
    <t>106213478</t>
  </si>
  <si>
    <t>1882422950</t>
  </si>
  <si>
    <t>22,56*1,1 'Přepočtené koeficientem množství</t>
  </si>
  <si>
    <t>2078498259</t>
  </si>
  <si>
    <t>1200887497</t>
  </si>
  <si>
    <t>969951778</t>
  </si>
  <si>
    <t>753535022</t>
  </si>
  <si>
    <t>11,28*1,05 'Přepočtené koeficientem množství</t>
  </si>
  <si>
    <t>1212609417</t>
  </si>
  <si>
    <t>-1367425891</t>
  </si>
  <si>
    <t>-2115204274</t>
  </si>
  <si>
    <t>817037004</t>
  </si>
  <si>
    <t>1187653358</t>
  </si>
  <si>
    <t>12,88*1,15+8,82</t>
  </si>
  <si>
    <t>-1136582762</t>
  </si>
  <si>
    <t>-485867041</t>
  </si>
  <si>
    <t>40</t>
  </si>
  <si>
    <t>2051616545</t>
  </si>
  <si>
    <t>05 - TZB</t>
  </si>
  <si>
    <t xml:space="preserve">    D01 - Vybavení</t>
  </si>
  <si>
    <t xml:space="preserve">Dodávka a montáž pro technologii (1.NP:1x dvoudřez, 1x dřez, 1x myčka/2.NP:1x dvoudřez, 1x dřez, 1x myčka)
</t>
  </si>
  <si>
    <t>-861819031</t>
  </si>
  <si>
    <t>Pol1</t>
  </si>
  <si>
    <t>Kabel CYKY J3x2,5</t>
  </si>
  <si>
    <t>265395376</t>
  </si>
  <si>
    <t>Pol2</t>
  </si>
  <si>
    <t>Kabel CYKY J3x1,5</t>
  </si>
  <si>
    <t>-89184317</t>
  </si>
  <si>
    <t>Pol3</t>
  </si>
  <si>
    <t>Vodič CY4</t>
  </si>
  <si>
    <t>823009839</t>
  </si>
  <si>
    <t>Pol4</t>
  </si>
  <si>
    <t>Svorka Betrnard včetně pásku CU</t>
  </si>
  <si>
    <t>ks</t>
  </si>
  <si>
    <t>394719298</t>
  </si>
  <si>
    <t>Pol5</t>
  </si>
  <si>
    <t>Svorka WAGO</t>
  </si>
  <si>
    <t>-1969770008</t>
  </si>
  <si>
    <t>Pol6</t>
  </si>
  <si>
    <t>Zásuvka 230V16A IP44 pod omítku</t>
  </si>
  <si>
    <t>-1826428249</t>
  </si>
  <si>
    <t>Pol7</t>
  </si>
  <si>
    <t>Jednorámeček zásuvkový</t>
  </si>
  <si>
    <t>1500693484</t>
  </si>
  <si>
    <t>Pol8</t>
  </si>
  <si>
    <t>Dvojrámeček zásuvkový</t>
  </si>
  <si>
    <t>2062280149</t>
  </si>
  <si>
    <t>Pol9</t>
  </si>
  <si>
    <t>Vypínač řazení 1</t>
  </si>
  <si>
    <t>-1804269811</t>
  </si>
  <si>
    <t>Pol10</t>
  </si>
  <si>
    <t>Jednorámeček pro vypínač</t>
  </si>
  <si>
    <t>-1062849947</t>
  </si>
  <si>
    <t>Pol11</t>
  </si>
  <si>
    <t>Krabice KO68</t>
  </si>
  <si>
    <t>-1437098601</t>
  </si>
  <si>
    <t>Pol12</t>
  </si>
  <si>
    <t>Svítidlo LED- (dle výpočtu osvětlení)</t>
  </si>
  <si>
    <t>484722450</t>
  </si>
  <si>
    <t>Pol13</t>
  </si>
  <si>
    <t>Jistič B1x16</t>
  </si>
  <si>
    <t>-566759921</t>
  </si>
  <si>
    <t>Pol14</t>
  </si>
  <si>
    <t>Proudový chránič 4Px32A/0,03A</t>
  </si>
  <si>
    <t>-1719780248</t>
  </si>
  <si>
    <t>Pol15</t>
  </si>
  <si>
    <t>Proudový chránič s nadproudovou ochrannou B1x10A/0,03A</t>
  </si>
  <si>
    <t>1603100695</t>
  </si>
  <si>
    <t>Pol16</t>
  </si>
  <si>
    <t>Svorkovnice N (7 svorek)</t>
  </si>
  <si>
    <t>596650504</t>
  </si>
  <si>
    <t>Pol17</t>
  </si>
  <si>
    <t>Uprava rozvodnice</t>
  </si>
  <si>
    <t>-1882826958</t>
  </si>
  <si>
    <t>Pol18</t>
  </si>
  <si>
    <t>Demontáže a odpojení stávajícího zařízení</t>
  </si>
  <si>
    <t>1361630617</t>
  </si>
  <si>
    <t>Pol19</t>
  </si>
  <si>
    <t>Drobný spojovací a nespecifikovaný materiál</t>
  </si>
  <si>
    <t>%</t>
  </si>
  <si>
    <t>1683427167</t>
  </si>
  <si>
    <t>Pol20</t>
  </si>
  <si>
    <t>Přesuny hmot</t>
  </si>
  <si>
    <t>2048200106</t>
  </si>
  <si>
    <t>Pol21</t>
  </si>
  <si>
    <t>Revize</t>
  </si>
  <si>
    <t>výkon</t>
  </si>
  <si>
    <t>-658476197</t>
  </si>
  <si>
    <t>D01</t>
  </si>
  <si>
    <t>Vybavení</t>
  </si>
  <si>
    <t>Pol22</t>
  </si>
  <si>
    <t>Laminátový stůl s nerezovou deskou - Pracovní stůl na přípravu pokrmů. - Pracovní stůl na přípravu pokrmů. Nerezový krycí plech soklu tl. 1,2 mm. Pracovní desku tvoří nerez plech tl. 1,2 mm podlepený dřevotřískou, která je chráněna zdravotně nezávadným nátěrem. Provedení se zadním lemem výšky 40 mm. Tl. prac. desky 60 mm. Maximální délka pracovní desky 2850 mm. Zaoblené provedení čelní a soklové hrany. Provedení s prostorem na lednici, středovým modulem se šuplíkem na příbory a šuplikem na odpad a částí s otevíravými dvířky. Madla nerezová, typově bude předloženo zadavateli ke schválení, kování s tlumícími prvky. Materiálové provedení 1.4301 / AISI 304 a laminátem potažená deska z lepené surové dřevotřískové desky E1E05 TSCA P3 odolné proti vlhkosti, která je oboustranně potažena laminátem.</t>
  </si>
  <si>
    <t>1847471534</t>
  </si>
  <si>
    <t>Pol23</t>
  </si>
  <si>
    <t>Laminátové skříňky - Laminátové skříňky zavěšené. - Zavěšené skříňky pro skladování nádobí. Provedení s dvousekcovými výklopnými dvířky, dělené ve střední části policí. Středová sekce s prostorem pro mikrovlnnou troubu. Madla nerezová, typově bude předloženo zadavateli ke schválení, kování s tlumícími prvky. Materiálové provedení: laminátem potažená deska z lepené surové dřevotřískové desky E1E05 TSCA P3 odolné proti vlhkosti, která je oboustranně potažena laminátem.</t>
  </si>
  <si>
    <t>2043731139</t>
  </si>
  <si>
    <t>Pol24</t>
  </si>
  <si>
    <t>Mikrovlnná trouba - Mirkovlnná trouba profesionální - Profesionální spotřebiče mají praktický ovládací panel s jasnými velkými tlačítky, mikrovlnné trouby pro domácnost mají nejrůznější složité funkce a kvůli malým, křehkým tlačítkům se často obtížně nastavují. Provedení:	celonerezové Napájení:	230 V Příkon:	 3000 W Časovač:	ano Digitální display (čas a hlášení):	ano Frekvence:	 2430 MHz Mikrovlnný příkon:	 1500 W Možnost nastavení programů:	ne Nerezové vnější / vnitřní provedení:	ano Objem:	 26 litrů Ovládání:	 mechanické Počet magnetronů:	2 Počet stupňů mikrovlnového výkonu:	5</t>
  </si>
  <si>
    <t>1154788348</t>
  </si>
  <si>
    <t>-456534348</t>
  </si>
  <si>
    <t>Pol25</t>
  </si>
  <si>
    <t>Podstolová lednice - Podstolová lednice - Chladící skříň s integrovaným mrazícím prostorem. Energetická třída A. Provedení do sestavy skříněk šířky 600 mm.</t>
  </si>
  <si>
    <t>-459445428</t>
  </si>
  <si>
    <t>1505710002</t>
  </si>
  <si>
    <t>Pol27</t>
  </si>
  <si>
    <t>Zásobník na papírové utěrky - Zásobník na papírové utěrky - Materiálové provedení 1.4301 / AISI 304</t>
  </si>
  <si>
    <t>-441426764</t>
  </si>
  <si>
    <t>-48954973</t>
  </si>
  <si>
    <t>Pol28</t>
  </si>
  <si>
    <t>Dřez na ruce - Dřez sloužící jako umyvadlo na ruce - Dřez na mytí rukou, 450x300x250 mm. Včetně syfonu a napojení na odpad. Dodáván včetně nerezové baterie. Materiálové provedení 1.4301 / AISI 304</t>
  </si>
  <si>
    <t>2024480523</t>
  </si>
  <si>
    <t>-922546003</t>
  </si>
  <si>
    <t>Pol29</t>
  </si>
  <si>
    <t>Zásobník na mýdlo - Zásobník na mýdlo - Dávkovač tekutého mýdla 800 ml, nerez matný. Manuální ovládání. Materiálové provedení 1.4301 / AISI 304</t>
  </si>
  <si>
    <t>-1426970278</t>
  </si>
  <si>
    <t>-778168414</t>
  </si>
  <si>
    <t>Pol30</t>
  </si>
  <si>
    <t>Laminátový stůl s nerezovou deskou - Pracovní stůl na přípravu pokrmů. - Sestava pracovních stolů na přípravu pokrmů. Nerezový krycí plech soklu tl. 1,2 mm. Pracovní desku tvoří nerez plech tl. 1,2 mm podlepený dřevotřískou, která je chráněna zdravotně nezávadným nátěrem. Provedení se zadním lemem výšky 40 mm. Tl. prac. desky 60 mm. Maximální délka pracovní desky 2850 mm. Pracovní deska spojena ze 2 ks. Zaoblené provedení čelní a soklové hrany. Pracovní deska s výřezy pro instalaci dřezů a baterií. Provedení s prostorem na myčku, středovým modulem se šuplíky na příbory a hrnce (3x), skříňkou pod dřezem a umyvadlem a bočními skříňakmi. Zešikmená levá hrana. Madla nerezová, typově bude předloženo zadavateli ke schválení, kování s tlumícími prvky. Materiálové provedení 1.4301 / AISI 304 a laminátem potažená deska z lepené surové dřevotřískové desky E1E05 TSCA P3 odolné proti vlhkosti, která je oboustranně potažena laminátem.</t>
  </si>
  <si>
    <t>72837716</t>
  </si>
  <si>
    <t>-1289343045</t>
  </si>
  <si>
    <t>Pol31</t>
  </si>
  <si>
    <t>Laminátové skříňky - Laminátové skříňky zavěšené. - Zavěšené skříňky pro skladování nádobí. Provedení s dvousekcovými výklopnými dvířky, dělené ve střední části policí. Madla nerezová, typově bude předloženo zadavateli ke schválení, kování s tlumícími prvky. Materiálové provedení: laminátem potažená deska z lepené surové dřevotřískové desky E1E05 TSCA P3 odolné proti vlhkosti, která je oboustranně potažena laminátem.</t>
  </si>
  <si>
    <t>30338996</t>
  </si>
  <si>
    <t>1875144773</t>
  </si>
  <si>
    <t>Pol32</t>
  </si>
  <si>
    <t>Podstolová myčka - Podstolová myčka - Podstolová myčka samostatně stojící, padnoucí do modulu skříněk. Automatické otevčení po konci mycího cyklu. Šuplík na příbory.</t>
  </si>
  <si>
    <t>-1814200668</t>
  </si>
  <si>
    <t>37768982</t>
  </si>
  <si>
    <t>41</t>
  </si>
  <si>
    <t>Pol33</t>
  </si>
  <si>
    <t>Dvoudřez - Dřez sloužící na mytí nádobí - Dřez na mytí nádobí, 1x450x300x250 a 1x450x400x250 mm. Včetně syfonu a napojení na odpad. Dodáván včetně nerezové sprchové baterie. Materiálové provedení 1.4301 / AISI 304</t>
  </si>
  <si>
    <t>-858220073</t>
  </si>
  <si>
    <t>42</t>
  </si>
  <si>
    <t>1418368735</t>
  </si>
  <si>
    <t>43</t>
  </si>
  <si>
    <t>Pol34</t>
  </si>
  <si>
    <t>Lékárnička - Lékárnička - lékárnička je vyrobena z kvalitního ocelového plechu povrchová úprava kovové lékárničky bílým práškovým lakem kovová lékárnička má 2 poličky lékárnička je uzamykatelná cylindrickým zámkem se dvěma klíči na dveřích je vybavena rozbitným okénkem na náhradní klíč, které lze v případě nutnosti rozbít a klíčem lékárničku otevřít součástí dodávky lékárničky je i materiál pro připevnění lékárničky na zeď kovová lékárnička velká je vybavena náplní, která je vhodná pro pracoviště a sportoviště s vyšší mírou rizika úrazu - především jde o místa se zvýšeným rizikem pádů, vzniku otevřených poranění, opaření, omrzlin, popálení, zasažení el. proudem a dalších náplň SPECIAL obsahuje kromě základního zdravotnického materiálu více materiálu pro ošetření větších popálenin jako jksou sterilní krytí a popáleninové roušky a také obinadla a trojcípé šátky k fixaci poraněných končetin</t>
  </si>
  <si>
    <t>-470513597</t>
  </si>
  <si>
    <t>44</t>
  </si>
  <si>
    <t>575783751</t>
  </si>
  <si>
    <t>45</t>
  </si>
  <si>
    <t>Pol35</t>
  </si>
  <si>
    <t>Zákryt topení - Zákryt topení - Zákryt otopných těles Provedení z lamino desky s horní a spodní mřížkou po celé délce zákrytu pro zajištění dostatečného proudění vzduchu. Podrobnější specifikace viz zadávací dokumentace.</t>
  </si>
  <si>
    <t>1929595628</t>
  </si>
  <si>
    <t>46</t>
  </si>
  <si>
    <t>748451793</t>
  </si>
  <si>
    <t>47</t>
  </si>
  <si>
    <t>Pol36</t>
  </si>
  <si>
    <t>Laminátový stůl s nerezovou deskou - Pracovní stůl na přípravu pokrmů. - Pracovní stůl na přípravu pokrmů. Nerezový krycí plech soklu tl. 1,2 mm. Pracovní desku tvoří nerez plech tl. 1,2 mm podlepený dřevotřískou, která je chráněna zdravotně nezávadným nátěrem. Provedení se zadním lemem výšky 40 mm. Tl. prac. desky 60 mm. Maximální délka pracovní desky 2850 mm. Zaoblené provedení čelní a soklové hrany. Provedení s prostorem na lednici a bočním modulem se šuplíkem na příbory a šuplikem na odpad. Madla nerezová, typově bude předloženo zadavateli ke schválení, kování s tlumícími prvky. Materiálové provedení 1.4301 / AISI 304 a laminátem potažená deska z lepené surové dřevotřískové desky E1E05 TSCA P3 odolné proti vlhkosti, která je oboustranně potažena laminátem.</t>
  </si>
  <si>
    <t>721949659</t>
  </si>
  <si>
    <t>48</t>
  </si>
  <si>
    <t>Pol37</t>
  </si>
  <si>
    <t>-655995944</t>
  </si>
  <si>
    <t>06 - VRN</t>
  </si>
  <si>
    <t>VRN - Vedlejší rozpočtové náklady</t>
  </si>
  <si>
    <t xml:space="preserve">    VRN2 - Příprava staveniště</t>
  </si>
  <si>
    <t xml:space="preserve">    VRN3 - Zařízení staveniště</t>
  </si>
  <si>
    <t xml:space="preserve">    VRN4 - Inženýrská činnost</t>
  </si>
  <si>
    <t xml:space="preserve">    VRN7 - Provozní vlivy</t>
  </si>
  <si>
    <t>Vedlejší rozpočtové náklady</t>
  </si>
  <si>
    <t>VRN2</t>
  </si>
  <si>
    <t>Příprava staveniště</t>
  </si>
  <si>
    <t>020001000</t>
  </si>
  <si>
    <t>kpl</t>
  </si>
  <si>
    <t>1024</t>
  </si>
  <si>
    <t>271569672</t>
  </si>
  <si>
    <t>https://podminky.urs.cz/item/CS_URS_2025_01/020001000</t>
  </si>
  <si>
    <t>VRN3</t>
  </si>
  <si>
    <t>Zařízení staveniště</t>
  </si>
  <si>
    <t>030001000</t>
  </si>
  <si>
    <t>1942357275</t>
  </si>
  <si>
    <t>https://podminky.urs.cz/item/CS_URS_2025_01/030001000</t>
  </si>
  <si>
    <t>VRN4</t>
  </si>
  <si>
    <t>Inženýrská činnost</t>
  </si>
  <si>
    <t>045002000</t>
  </si>
  <si>
    <t>Kompletační a koordinační činnost</t>
  </si>
  <si>
    <t>-1413487082</t>
  </si>
  <si>
    <t>https://podminky.urs.cz/item/CS_URS_2025_01/045002000</t>
  </si>
  <si>
    <t>VRN7</t>
  </si>
  <si>
    <t>Provozní vlivy</t>
  </si>
  <si>
    <t>070001000</t>
  </si>
  <si>
    <t>1276744601</t>
  </si>
  <si>
    <t>https://podminky.urs.cz/item/CS_URS_2025_01/070001000</t>
  </si>
  <si>
    <t>Struktura údajů, formát souboru a metodika pro zpracování</t>
  </si>
  <si>
    <t>Struktura</t>
  </si>
  <si>
    <t>Soubor je složen ze záložky Rekapitulace stavby a záložek s názvem soupisu prací pro jednotlivé objekty ve formátu XLSX. Každá ze záložek přitom obsahuje</t>
  </si>
  <si>
    <t>ještě samostatné sestavy vymezené orámovaním a nadpisem sestavy.</t>
  </si>
  <si>
    <r>
      <rPr>
        <rFont val="Arial CE"/>
        <i/>
        <color theme="1"/>
        <sz val="8.0"/>
      </rPr>
      <t xml:space="preserve">Rekapitulace stavby </t>
    </r>
    <r>
      <rPr>
        <rFont val="Arial CE"/>
        <color theme="1"/>
        <sz val="8.0"/>
      </rPr>
      <t>obsahuje sestavu Rekapitulace stavby a Rekapitulace objektů stavby a soupisů prací.</t>
    </r>
  </si>
  <si>
    <r>
      <rPr>
        <rFont val="Arial"/>
        <color theme="1"/>
        <sz val="8.0"/>
      </rPr>
      <t xml:space="preserve">V sestavě </t>
    </r>
    <r>
      <rPr>
        <rFont val="Arial CE"/>
        <b/>
        <color theme="1"/>
        <sz val="8.0"/>
      </rPr>
      <t>Rekapitulace stavby</t>
    </r>
    <r>
      <rPr>
        <rFont val="Arial CE"/>
        <color theme="1"/>
        <sz val="8.0"/>
      </rPr>
      <t xml:space="preserve"> jsou uvedeny informace identifikující předmět veřejné zakázky na stavební práce, KSO, CC-CZ, CZ-CPV, CZ-CPA a rekapitulaci </t>
    </r>
  </si>
  <si>
    <t>celkové nabídkové ceny účastníka.</t>
  </si>
  <si>
    <t xml:space="preserve">Termínem "učastník" (resp. zhotovitel) se myslí "účastník zadávacího řízení" ve smyslu zákona o zadávání veřejných zakázek. </t>
  </si>
  <si>
    <r>
      <rPr>
        <rFont val="Arial"/>
        <color theme="1"/>
        <sz val="8.0"/>
      </rPr>
      <t xml:space="preserve">V sestavě </t>
    </r>
    <r>
      <rPr>
        <rFont val="Arial CE"/>
        <b/>
        <color theme="1"/>
        <sz val="8.0"/>
      </rPr>
      <t>Rekapitulace objektů stavby a soupisů prací</t>
    </r>
    <r>
      <rPr>
        <rFont val="Arial CE"/>
        <color theme="1"/>
        <sz val="8.0"/>
      </rPr>
      <t xml:space="preserve"> je uvedena rekapitulace stavebních objektů, inženýrských objektů, provozních souborů,</t>
    </r>
  </si>
  <si>
    <t>vedlejších a ostatních nákladů a ostatních nákladů s rekapitulací nabídkové ceny za jednotlivé soupisy prací. Na základě údaje Typ je možné</t>
  </si>
  <si>
    <t>identifikovat, zda se jedná o objekt nebo soupis prací pro daný objekt:</t>
  </si>
  <si>
    <t>Stavební objekt pozemní</t>
  </si>
  <si>
    <t>ING</t>
  </si>
  <si>
    <t>Stavební objekt inženýrský</t>
  </si>
  <si>
    <t>PRO</t>
  </si>
  <si>
    <t>Provozní soubor</t>
  </si>
  <si>
    <t>VON</t>
  </si>
  <si>
    <t>Vedlejší a ostatní náklady</t>
  </si>
  <si>
    <t>OST</t>
  </si>
  <si>
    <t>Ostatní</t>
  </si>
  <si>
    <t>Soupis</t>
  </si>
  <si>
    <t>Soupis prací pro daný typ objektu</t>
  </si>
  <si>
    <r>
      <rPr>
        <rFont val="Arial CE"/>
        <i/>
        <color theme="1"/>
        <sz val="8.0"/>
      </rPr>
      <t xml:space="preserve">Soupis prací </t>
    </r>
    <r>
      <rPr>
        <rFont val="Arial CE"/>
        <color theme="1"/>
        <sz val="8.0"/>
      </rPr>
      <t>pro jednotlivé objekty obsahuje sestavy Krycí list soupisu prací, Rekapitulace členění soupisu prací, Soupis prací. Za soupis prací může být považován</t>
    </r>
  </si>
  <si>
    <t>i objekt stavby v případě, že neobsahuje podřízenou zakázku.</t>
  </si>
  <si>
    <r>
      <rPr>
        <rFont val="Arial CE"/>
        <b/>
        <color theme="1"/>
        <sz val="8.0"/>
      </rPr>
      <t>Krycí list soupisu</t>
    </r>
    <r>
      <rPr>
        <rFont val="Arial CE"/>
        <color theme="1"/>
        <sz val="8.0"/>
      </rPr>
      <t xml:space="preserve"> obsahuje rekapitulaci informací o předmětu veřejné zakázky ze sestavy Rekapitulace stavby, informaci o zařazení objektu do KSO, </t>
    </r>
  </si>
  <si>
    <t>CC-CZ, CZ-CPV, CZ-CPA a rekapitulaci celkové nabídkové ceny účastníka za aktuální soupis prací.</t>
  </si>
  <si>
    <r>
      <rPr>
        <rFont val="Arial CE"/>
        <b/>
        <color theme="1"/>
        <sz val="8.0"/>
      </rPr>
      <t>Rekapitulace členění soupisu prací</t>
    </r>
    <r>
      <rPr>
        <rFont val="Arial CE"/>
        <color theme="1"/>
        <sz val="8.0"/>
      </rPr>
      <t xml:space="preserve"> obsahuje rekapitulaci soupisu prací ve všech úrovních členění soupisu tak, jak byla tato členění použita (např. </t>
    </r>
  </si>
  <si>
    <t>stavební díly, funkční díly, případně jiné členění) s rekapitulací nabídkové ceny.</t>
  </si>
  <si>
    <r>
      <rPr>
        <rFont val="Arial CE"/>
        <b/>
        <color theme="1"/>
        <sz val="8.0"/>
      </rPr>
      <t xml:space="preserve">Soupis prací </t>
    </r>
    <r>
      <rPr>
        <rFont val="Arial CE"/>
        <color theme="1"/>
        <sz val="8.0"/>
      </rPr>
      <t>obsahuje položky veškerých stavebních nebo montážních prací, dodávek materiálů a služeb nezbytných pro zhotovení stavebního objektu,</t>
    </r>
  </si>
  <si>
    <t>inženýrského objektu, provozního souboru, vedlejších a ostatních nákladů.</t>
  </si>
  <si>
    <t>Pro položky soupisu prací se zobrazují následující informace:</t>
  </si>
  <si>
    <t>Pořadové číslo položky v aktuálním soupisu</t>
  </si>
  <si>
    <t>TYP</t>
  </si>
  <si>
    <t>Typ položky: K - konstrukce, M - materiál, PP - plný popis, PSC - poznámka k souboru cen,  P - poznámka k položce, VV - výkaz výměr, FIG - rozpad figur</t>
  </si>
  <si>
    <t>Kód položky</t>
  </si>
  <si>
    <t>Zkrácený popis položky</t>
  </si>
  <si>
    <t>Měrná jednotka položky</t>
  </si>
  <si>
    <t>Množství v měrné jednotce</t>
  </si>
  <si>
    <t>J.cena</t>
  </si>
  <si>
    <t xml:space="preserve">Jednotková cena položky. Zadaní může obsahovat namísto J.ceny sloupce J.materiál a J.montáž, jejichž součet definuje </t>
  </si>
  <si>
    <t>J.cenu položky.</t>
  </si>
  <si>
    <t xml:space="preserve">Cena celkem </t>
  </si>
  <si>
    <t>Celková cena položky daná jako součin množství a j.ceny</t>
  </si>
  <si>
    <t>Příslušnost položky do cenové soustavy</t>
  </si>
  <si>
    <t>Ke každé položce soupisu prací se na samostatných řádcích může zobrazovat:</t>
  </si>
  <si>
    <t>Plný popis položky</t>
  </si>
  <si>
    <t>Poznámka k souboru cen a poznámka zadavatele</t>
  </si>
  <si>
    <t>Výkaz výměr</t>
  </si>
  <si>
    <t>Pokud je k řádku výkazu výměr evidovaný údaj ve sloupci Kód, jedná se o definovaný odkaz, na který se může odvolávat výkaz výměr z jiné položky.</t>
  </si>
  <si>
    <t xml:space="preserve">Metodika pro zpracování </t>
  </si>
  <si>
    <t>Jednotlivé sestavy jsou v souboru provázány. Editovatelné pole jsou zvýrazněny žlutým podbarvením, ostatní pole neslouží k editaci a nesmí být jakkoliv</t>
  </si>
  <si>
    <t>modifikovány.</t>
  </si>
  <si>
    <t xml:space="preserve">Účastník je pro podání nabídky povinen vyplnit žlutě podbarvená pole: </t>
  </si>
  <si>
    <t xml:space="preserve">Pole Účastník v sestavě Rekapitulace stavby - zde účastník vyplní svůj název (název subjektu) </t>
  </si>
  <si>
    <t>Pole IČ a DIČ v sestavě Rekapitulace stavby - zde účastník vyplní svoje IČ a DIČ</t>
  </si>
  <si>
    <t>Datum v sestavě Rekapitulace stavby - zde účastník vyplní datum vytvoření nabídky</t>
  </si>
  <si>
    <t>J.cena = jednotková cena v sestavě Soupis prací o maximálním počtu desetinných míst uvedených v poli</t>
  </si>
  <si>
    <t>- pokud sestavy soupisů prací obsahují pole J.cena, měla by být všechna tato pole vyplněna nenulovými</t>
  </si>
  <si>
    <t>Poznámka - nepovinný údaj pro položku soupisu</t>
  </si>
  <si>
    <t>V případě, že sestavy soupisů prací neobsahují pole J.cena, potom ve všech soupisech prací obsahují pole:</t>
  </si>
  <si>
    <t xml:space="preserve"> - J.materiál - jednotková cena materiálu </t>
  </si>
  <si>
    <t xml:space="preserve"> - J.montáž - jednotková cena montáže</t>
  </si>
  <si>
    <t>Účastník v tomto případě by měl vyplnit všechna pole J.materiál a pole J.montáž nenulovými kladnými číslicemi. V případech, kdy položka</t>
  </si>
  <si>
    <t>neobsahuje žádný materiál je přípustné, aby pole J.materiál bylo vyplněno nulou. V případech, kdy položka neobsahuje žádnou montáž je přípustné,</t>
  </si>
  <si>
    <t>aby pole J.montáž bylo vyplněno nulou. Obě pole - J.materiál, J.Montáž u jedné položky by však neměly být vyplněny nulou.</t>
  </si>
  <si>
    <t>Rekapitulace stavby</t>
  </si>
  <si>
    <t>Název</t>
  </si>
  <si>
    <t>Povinný</t>
  </si>
  <si>
    <t>Max. počet</t>
  </si>
  <si>
    <t>atributu</t>
  </si>
  <si>
    <t>(A/N)</t>
  </si>
  <si>
    <t>znaků</t>
  </si>
  <si>
    <t>A</t>
  </si>
  <si>
    <t>Kód stavby</t>
  </si>
  <si>
    <t>String</t>
  </si>
  <si>
    <t>Stavba</t>
  </si>
  <si>
    <t>Název stavby</t>
  </si>
  <si>
    <t>Místo</t>
  </si>
  <si>
    <t>N</t>
  </si>
  <si>
    <t>Místo stavby</t>
  </si>
  <si>
    <t>Datum</t>
  </si>
  <si>
    <t>Datum vykonaného exportu</t>
  </si>
  <si>
    <t>Date</t>
  </si>
  <si>
    <t>KSO</t>
  </si>
  <si>
    <t>Klasifikace stavebního objektu</t>
  </si>
  <si>
    <t>CC-CZ</t>
  </si>
  <si>
    <t>Klasifikace stavbeních děl</t>
  </si>
  <si>
    <t>CZ-CPV</t>
  </si>
  <si>
    <t>Společný slovník pro veřejné zakázky</t>
  </si>
  <si>
    <t>CZ-CPA</t>
  </si>
  <si>
    <t>Klasifikace produkce podle činností</t>
  </si>
  <si>
    <t>Zadavatel</t>
  </si>
  <si>
    <t>Zadavatel zadaní</t>
  </si>
  <si>
    <t>IČ</t>
  </si>
  <si>
    <t>IČ zadavatele zadaní</t>
  </si>
  <si>
    <t>DIČ</t>
  </si>
  <si>
    <t>DIČ zadavatele zadaní</t>
  </si>
  <si>
    <t>Účastník</t>
  </si>
  <si>
    <t>Účastník veřejné zakázky</t>
  </si>
  <si>
    <t>Projektant</t>
  </si>
  <si>
    <t>Poznámka</t>
  </si>
  <si>
    <t>Poznámka k zadání</t>
  </si>
  <si>
    <t>Sazba DPH</t>
  </si>
  <si>
    <t>Rekapitulace sazeb DPH u položek soupisů</t>
  </si>
  <si>
    <t>eGSazbaDph</t>
  </si>
  <si>
    <t>Základna DPH</t>
  </si>
  <si>
    <t>Základna DPH určena součtem celkové ceny z položek soupisů</t>
  </si>
  <si>
    <t>Double</t>
  </si>
  <si>
    <t>Hodnota DPH</t>
  </si>
  <si>
    <t>Celková cena bez DPH za celou stavbu. Sčítává se ze všech listů.</t>
  </si>
  <si>
    <t>Celková cena s DPH za celou stavbu</t>
  </si>
  <si>
    <t>Rekapitulace objektů stavby a soupisů prací</t>
  </si>
  <si>
    <t>Přebírá se z Rekapitulace stavby</t>
  </si>
  <si>
    <t>Kód objektu</t>
  </si>
  <si>
    <t>Objektu, Soupis prací</t>
  </si>
  <si>
    <t>Název objektu</t>
  </si>
  <si>
    <t>Cena bez DPH za daný objekt</t>
  </si>
  <si>
    <t>Cena spolu s DPH za daný objekt</t>
  </si>
  <si>
    <t>Typ zakázky</t>
  </si>
  <si>
    <t>eGTypZakazky</t>
  </si>
  <si>
    <t>Krycí list soupisu</t>
  </si>
  <si>
    <t>Objekt</t>
  </si>
  <si>
    <t>Kód a název objektu</t>
  </si>
  <si>
    <t>20 + 120</t>
  </si>
  <si>
    <t>Kód a název soupisu</t>
  </si>
  <si>
    <t>Poznámka k soupisu prací</t>
  </si>
  <si>
    <t>Rekapitulace sazeb DPH na položkách aktuálního soupisu</t>
  </si>
  <si>
    <t>Základna DPH určena součtem celkové ceny z položek aktuálního soupisu</t>
  </si>
  <si>
    <t>Cena bez DPH za daný soupis</t>
  </si>
  <si>
    <t>Cena s DPH</t>
  </si>
  <si>
    <t>Cena s DPH za daný soupis</t>
  </si>
  <si>
    <t>Rekapitulace členění soupisu prací</t>
  </si>
  <si>
    <t>Kód a název objektu, přebírá se z Krycího listu soupisu</t>
  </si>
  <si>
    <t>Kód a název objektu, přebírá se z Krycího listu soupisu</t>
  </si>
  <si>
    <t>Kód a název dílu ze soupisu</t>
  </si>
  <si>
    <t>20 + 100</t>
  </si>
  <si>
    <t>Cena celkem</t>
  </si>
  <si>
    <t>Cena celkem za díl ze soupisu</t>
  </si>
  <si>
    <t>Soupis prací</t>
  </si>
  <si>
    <t>Přebírá se z Krycího listu soupisu</t>
  </si>
  <si>
    <t>Pořadové číslo položky soupisu</t>
  </si>
  <si>
    <t>Long</t>
  </si>
  <si>
    <t>Typ položky soupisu</t>
  </si>
  <si>
    <t>eGTypPolozky</t>
  </si>
  <si>
    <t>Kód položky ze soupisu</t>
  </si>
  <si>
    <t>Popis položky ze soupisu</t>
  </si>
  <si>
    <t>Množství položky soupisu</t>
  </si>
  <si>
    <t>J.Cena</t>
  </si>
  <si>
    <t>Jednotková cena položky</t>
  </si>
  <si>
    <t>Cena celkem vyčíslena jako J.Cena * Množství</t>
  </si>
  <si>
    <t>Zařazení položky do cenové soustavy</t>
  </si>
  <si>
    <t>p</t>
  </si>
  <si>
    <t>Poznámka položky ze soupisu</t>
  </si>
  <si>
    <t>Memo</t>
  </si>
  <si>
    <t>psc</t>
  </si>
  <si>
    <t>Poznámka k souboru cen ze soupisu</t>
  </si>
  <si>
    <t>pp</t>
  </si>
  <si>
    <t>Plný popis položky ze soupisu</t>
  </si>
  <si>
    <t>vv</t>
  </si>
  <si>
    <t>Výkaz výměr (figura, výraz, výměra) ze soupisu</t>
  </si>
  <si>
    <t>Text,Text,Double</t>
  </si>
  <si>
    <t>20, 150</t>
  </si>
  <si>
    <t>fig</t>
  </si>
  <si>
    <t>Rozpad figur</t>
  </si>
  <si>
    <t>Sazba DPH pro položku</t>
  </si>
  <si>
    <t>eGSazbaDPH</t>
  </si>
  <si>
    <t>Hmotnost</t>
  </si>
  <si>
    <t>Hmotnost položky ze soupisu</t>
  </si>
  <si>
    <t>Suť</t>
  </si>
  <si>
    <t>Suť položky ze soupisu</t>
  </si>
  <si>
    <t>Nh</t>
  </si>
  <si>
    <t>Normohodiny položky ze soupisu</t>
  </si>
  <si>
    <t>Datová věta</t>
  </si>
  <si>
    <t>Typ věty</t>
  </si>
  <si>
    <t>Hodnota</t>
  </si>
  <si>
    <t>Význam</t>
  </si>
  <si>
    <t>Základní sazba DPH</t>
  </si>
  <si>
    <t>Snížená sazba DPH</t>
  </si>
  <si>
    <t>Nulová sazba DPH</t>
  </si>
  <si>
    <t>Základní sazba DPH přenesená</t>
  </si>
  <si>
    <t>Snížená sazba DPH přenesená</t>
  </si>
  <si>
    <t>Stavební objekt</t>
  </si>
  <si>
    <t>Inženýrský objekt</t>
  </si>
  <si>
    <t>Ostatní náklady</t>
  </si>
  <si>
    <t>Položka typu HSV</t>
  </si>
  <si>
    <t>Položka typu PSV</t>
  </si>
  <si>
    <t>Položka typu M</t>
  </si>
  <si>
    <t>Položka typu OST</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</si>
</sst>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0.00%"/>
    <numFmt numFmtId="165" formatCode="dd\.mm\.yyyy"/>
    <numFmt numFmtId="166" formatCode="#,##0.00000"/>
    <numFmt numFmtId="167" formatCode="#,##0.000"/>
  </numFmts>
  <fonts count="47">
    <font>
      <sz val="8.0"/>
      <color rgb="FF000000"/>
      <name val="Arial"/>
      <scheme val="minor"/>
    </font>
    <font>
      <sz val="8.0"/>
      <color rgb="FFFFFFFF"/>
      <name val="Arial"/>
    </font>
    <font>
      <sz val="8.0"/>
      <color theme="1"/>
      <name val="Arial"/>
    </font>
    <font>
      <b/>
      <sz val="14.0"/>
      <color theme="1"/>
      <name val="Arial"/>
    </font>
    <font>
      <sz val="8.0"/>
      <color rgb="FF3366FF"/>
      <name val="Arial"/>
    </font>
    <font>
      <b/>
      <sz val="12.0"/>
      <color rgb="FF969696"/>
      <name val="Arial"/>
    </font>
    <font>
      <sz val="10.0"/>
      <color rgb="FF969696"/>
      <name val="Arial"/>
    </font>
    <font>
      <sz val="10.0"/>
      <color theme="1"/>
      <name val="Arial"/>
    </font>
    <font>
      <b/>
      <sz val="8.0"/>
      <color rgb="FF969696"/>
      <name val="Arial"/>
    </font>
    <font>
      <b/>
      <sz val="11.0"/>
      <color theme="1"/>
      <name val="Arial"/>
    </font>
    <font>
      <b/>
      <sz val="10.0"/>
      <color theme="1"/>
      <name val="Arial"/>
    </font>
    <font/>
    <font>
      <b/>
      <sz val="10.0"/>
      <color rgb="FF969696"/>
      <name val="Arial"/>
    </font>
    <font>
      <b/>
      <sz val="12.0"/>
      <color theme="1"/>
      <name val="Arial"/>
    </font>
    <font>
      <sz val="12.0"/>
      <color rgb="FF969696"/>
      <name val="Arial"/>
    </font>
    <font>
      <sz val="9.0"/>
      <color theme="1"/>
      <name val="Arial"/>
    </font>
    <font>
      <sz val="9.0"/>
      <color rgb="FF969696"/>
      <name val="Arial"/>
    </font>
    <font>
      <b/>
      <sz val="12.0"/>
      <color rgb="FF960000"/>
      <name val="Arial"/>
    </font>
    <font>
      <sz val="12.0"/>
      <color theme="1"/>
      <name val="Arial"/>
    </font>
    <font>
      <u/>
      <sz val="18.0"/>
      <color theme="10"/>
      <name val="Noto Sans Symbols"/>
    </font>
    <font>
      <sz val="11.0"/>
      <color theme="1"/>
      <name val="Arial"/>
    </font>
    <font>
      <b/>
      <sz val="11.0"/>
      <color rgb="FF003366"/>
      <name val="Arial"/>
    </font>
    <font>
      <sz val="11.0"/>
      <color rgb="FF003366"/>
      <name val="Arial"/>
    </font>
    <font>
      <sz val="11.0"/>
      <color rgb="FF969696"/>
      <name val="Arial"/>
    </font>
    <font>
      <sz val="10.0"/>
      <color rgb="FF3366FF"/>
      <name val="Arial"/>
    </font>
    <font>
      <sz val="8.0"/>
      <color rgb="FF969696"/>
      <name val="Arial"/>
    </font>
    <font>
      <b/>
      <sz val="12.0"/>
      <color rgb="FF800000"/>
      <name val="Arial"/>
    </font>
    <font>
      <sz val="12.0"/>
      <color rgb="FF003366"/>
      <name val="Arial"/>
    </font>
    <font>
      <sz val="10.0"/>
      <color rgb="FF003366"/>
      <name val="Arial"/>
    </font>
    <font>
      <sz val="8.0"/>
      <color rgb="FF960000"/>
      <name val="Arial"/>
    </font>
    <font>
      <b/>
      <sz val="8.0"/>
      <color theme="1"/>
      <name val="Arial"/>
    </font>
    <font>
      <sz val="8.0"/>
      <color rgb="FF003366"/>
      <name val="Arial"/>
    </font>
    <font>
      <sz val="7.0"/>
      <color rgb="FF979797"/>
      <name val="Arial"/>
    </font>
    <font>
      <i/>
      <u/>
      <sz val="7.0"/>
      <color rgb="FF979797"/>
      <name val="Calibri"/>
    </font>
    <font>
      <sz val="8.0"/>
      <color rgb="FF505050"/>
      <name val="Arial"/>
    </font>
    <font>
      <sz val="7.0"/>
      <color rgb="FF969696"/>
      <name val="Arial"/>
    </font>
    <font>
      <sz val="8.0"/>
      <color rgb="FFFF0000"/>
      <name val="Arial"/>
    </font>
    <font>
      <sz val="8.0"/>
      <color rgb="FF800080"/>
      <name val="Arial"/>
    </font>
    <font>
      <i/>
      <sz val="9.0"/>
      <color rgb="FF0000FF"/>
      <name val="Arial"/>
    </font>
    <font>
      <i/>
      <sz val="8.0"/>
      <color rgb="FF0000FF"/>
      <name val="Arial"/>
    </font>
    <font>
      <sz val="8.0"/>
      <color theme="1"/>
      <name val="Trebuchet MS"/>
    </font>
    <font>
      <b/>
      <sz val="16.0"/>
      <color theme="1"/>
      <name val="Trebuchet MS"/>
    </font>
    <font>
      <b/>
      <sz val="11.0"/>
      <color theme="1"/>
      <name val="Trebuchet MS"/>
    </font>
    <font>
      <sz val="9.0"/>
      <color theme="1"/>
      <name val="Trebuchet MS"/>
    </font>
    <font>
      <sz val="10.0"/>
      <color theme="1"/>
      <name val="Trebuchet MS"/>
    </font>
    <font>
      <sz val="11.0"/>
      <color theme="1"/>
      <name val="Trebuchet MS"/>
    </font>
    <font>
      <b/>
      <sz val="9.0"/>
      <color theme="1"/>
      <name val="Trebuchet MS"/>
    </font>
  </fonts>
  <fills count="5">
    <fill>
      <patternFill patternType="none"/>
    </fill>
    <fill>
      <patternFill patternType="lightGray"/>
    </fill>
    <fill>
      <patternFill patternType="solid">
        <fgColor rgb="FFFFFFCC"/>
        <bgColor rgb="FFFFFFCC"/>
      </patternFill>
    </fill>
    <fill>
      <patternFill patternType="solid">
        <fgColor rgb="FFBEBEBE"/>
        <bgColor rgb="FFBEBEBE"/>
      </patternFill>
    </fill>
    <fill>
      <patternFill patternType="solid">
        <fgColor rgb="FFD2D2D2"/>
        <bgColor rgb="FFD2D2D2"/>
      </patternFill>
    </fill>
  </fills>
  <borders count="26">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
      <right style="thin">
        <color rgb="FF000000"/>
      </right>
      <top style="thin">
        <color rgb="FF000000"/>
      </top>
    </border>
    <border>
      <right style="thin">
        <color rgb="FF000000"/>
      </right>
    </border>
    <border>
      <right style="thin">
        <color rgb="FF000000"/>
      </right>
      <bottom style="thin">
        <color rgb="FF000000"/>
      </bottom>
    </border>
  </borders>
  <cellStyleXfs count="1">
    <xf borderId="0" fillId="0" fontId="0" numFmtId="0" applyAlignment="1" applyFont="1"/>
  </cellStyleXfs>
  <cellXfs count="281">
    <xf borderId="0" fillId="0" fontId="0" numFmtId="0" xfId="0" applyAlignment="1" applyFont="1">
      <alignment readingOrder="0" shrinkToFit="0" vertical="bottom" wrapText="0"/>
    </xf>
    <xf borderId="0" fillId="0" fontId="1" numFmtId="0" xfId="0" applyAlignment="1" applyFont="1">
      <alignment horizontal="left" vertical="center"/>
    </xf>
    <xf borderId="0" fillId="0" fontId="2" numFmtId="0" xfId="0" applyFont="1"/>
    <xf borderId="0" fillId="0" fontId="2" numFmtId="0" xfId="0" applyAlignment="1" applyFont="1">
      <alignment horizontal="left" vertical="center"/>
    </xf>
    <xf borderId="1" fillId="0" fontId="2" numFmtId="0" xfId="0" applyBorder="1" applyFont="1"/>
    <xf borderId="2" fillId="0" fontId="2" numFmtId="0" xfId="0" applyBorder="1" applyFont="1"/>
    <xf borderId="3" fillId="0" fontId="2" numFmtId="0" xfId="0" applyBorder="1" applyFont="1"/>
    <xf borderId="0" fillId="0" fontId="3" numFmtId="0" xfId="0" applyAlignment="1" applyFont="1">
      <alignment horizontal="left" vertical="center"/>
    </xf>
    <xf borderId="0" fillId="0" fontId="4" numFmtId="0" xfId="0" applyAlignment="1" applyFont="1">
      <alignment horizontal="left" vertical="center"/>
    </xf>
    <xf borderId="0" fillId="0" fontId="5" numFmtId="0" xfId="0" applyAlignment="1" applyFont="1">
      <alignment horizontal="left" vertical="center"/>
    </xf>
    <xf borderId="0" fillId="0" fontId="6" numFmtId="0" xfId="0" applyAlignment="1" applyFont="1">
      <alignment horizontal="left" vertical="top"/>
    </xf>
    <xf borderId="0" fillId="0" fontId="7" numFmtId="0" xfId="0" applyAlignment="1" applyFont="1">
      <alignment horizontal="left" vertical="center"/>
    </xf>
    <xf borderId="0" fillId="0" fontId="8" numFmtId="0" xfId="0" applyAlignment="1" applyFont="1">
      <alignment horizontal="left" shrinkToFit="0" vertical="top" wrapText="1"/>
    </xf>
    <xf borderId="0" fillId="0" fontId="9" numFmtId="0" xfId="0" applyAlignment="1" applyFont="1">
      <alignment horizontal="left" vertical="top"/>
    </xf>
    <xf borderId="0" fillId="0" fontId="9" numFmtId="0" xfId="0" applyAlignment="1" applyFont="1">
      <alignment horizontal="left" shrinkToFit="0" vertical="top" wrapText="1"/>
    </xf>
    <xf borderId="0" fillId="0" fontId="6" numFmtId="0" xfId="0" applyAlignment="1" applyFont="1">
      <alignment horizontal="left" vertical="center"/>
    </xf>
    <xf borderId="0" fillId="2" fontId="7" numFmtId="0" xfId="0" applyAlignment="1" applyFill="1" applyFont="1">
      <alignment horizontal="left" vertical="center"/>
    </xf>
    <xf borderId="0" fillId="2" fontId="7" numFmtId="49" xfId="0" applyAlignment="1" applyFont="1" applyNumberFormat="1">
      <alignment horizontal="left" vertical="center"/>
    </xf>
    <xf borderId="0" fillId="0" fontId="7" numFmtId="0" xfId="0" applyAlignment="1" applyFont="1">
      <alignment horizontal="left" shrinkToFit="0" vertical="center" wrapText="1"/>
    </xf>
    <xf borderId="4" fillId="0" fontId="2" numFmtId="0" xfId="0" applyBorder="1" applyFont="1"/>
    <xf borderId="0" fillId="0" fontId="2" numFmtId="0" xfId="0" applyAlignment="1" applyFont="1">
      <alignment vertical="center"/>
    </xf>
    <xf borderId="3" fillId="0" fontId="2" numFmtId="0" xfId="0" applyAlignment="1" applyBorder="1" applyFont="1">
      <alignment vertical="center"/>
    </xf>
    <xf borderId="5" fillId="0" fontId="10" numFmtId="0" xfId="0" applyAlignment="1" applyBorder="1" applyFont="1">
      <alignment horizontal="left" vertical="center"/>
    </xf>
    <xf borderId="5" fillId="0" fontId="2" numFmtId="0" xfId="0" applyAlignment="1" applyBorder="1" applyFont="1">
      <alignment vertical="center"/>
    </xf>
    <xf borderId="5" fillId="0" fontId="10" numFmtId="4" xfId="0" applyAlignment="1" applyBorder="1" applyFont="1" applyNumberFormat="1">
      <alignment vertical="center"/>
    </xf>
    <xf borderId="5" fillId="0" fontId="11" numFmtId="0" xfId="0" applyBorder="1" applyFont="1"/>
    <xf borderId="0" fillId="0" fontId="6" numFmtId="0" xfId="0" applyAlignment="1" applyFont="1">
      <alignment horizontal="right" vertical="center"/>
    </xf>
    <xf borderId="0" fillId="0" fontId="6" numFmtId="0" xfId="0" applyAlignment="1" applyFont="1">
      <alignment vertical="center"/>
    </xf>
    <xf borderId="3" fillId="0" fontId="6" numFmtId="0" xfId="0" applyAlignment="1" applyBorder="1" applyFont="1">
      <alignment vertical="center"/>
    </xf>
    <xf borderId="0" fillId="0" fontId="6" numFmtId="164" xfId="0" applyAlignment="1" applyFont="1" applyNumberFormat="1">
      <alignment horizontal="left" vertical="center"/>
    </xf>
    <xf borderId="0" fillId="0" fontId="12" numFmtId="4" xfId="0" applyAlignment="1" applyFont="1" applyNumberFormat="1">
      <alignment vertical="center"/>
    </xf>
    <xf borderId="0" fillId="3" fontId="2" numFmtId="0" xfId="0" applyAlignment="1" applyFill="1" applyFont="1">
      <alignment vertical="center"/>
    </xf>
    <xf borderId="6" fillId="3" fontId="13" numFmtId="0" xfId="0" applyAlignment="1" applyBorder="1" applyFont="1">
      <alignment horizontal="left" vertical="center"/>
    </xf>
    <xf borderId="7" fillId="3" fontId="2" numFmtId="0" xfId="0" applyAlignment="1" applyBorder="1" applyFont="1">
      <alignment vertical="center"/>
    </xf>
    <xf borderId="7" fillId="3" fontId="13" numFmtId="0" xfId="0" applyAlignment="1" applyBorder="1" applyFont="1">
      <alignment horizontal="center" vertical="center"/>
    </xf>
    <xf borderId="7" fillId="3" fontId="13" numFmtId="0" xfId="0" applyAlignment="1" applyBorder="1" applyFont="1">
      <alignment horizontal="left" vertical="center"/>
    </xf>
    <xf borderId="7" fillId="0" fontId="11" numFmtId="0" xfId="0" applyBorder="1" applyFont="1"/>
    <xf borderId="7" fillId="3" fontId="13" numFmtId="4" xfId="0" applyAlignment="1" applyBorder="1" applyFont="1" applyNumberFormat="1">
      <alignment vertical="center"/>
    </xf>
    <xf borderId="8" fillId="0" fontId="11" numFmtId="0" xfId="0" applyBorder="1" applyFont="1"/>
    <xf borderId="9" fillId="0" fontId="2" numFmtId="0" xfId="0" applyAlignment="1" applyBorder="1" applyFont="1">
      <alignment vertical="center"/>
    </xf>
    <xf borderId="10" fillId="0" fontId="2" numFmtId="0" xfId="0" applyAlignment="1" applyBorder="1" applyFont="1">
      <alignment vertical="center"/>
    </xf>
    <xf borderId="1" fillId="0" fontId="2" numFmtId="0" xfId="0" applyAlignment="1" applyBorder="1" applyFont="1">
      <alignment vertical="center"/>
    </xf>
    <xf borderId="2" fillId="0" fontId="2" numFmtId="0" xfId="0" applyAlignment="1" applyBorder="1" applyFont="1">
      <alignment vertical="center"/>
    </xf>
    <xf borderId="0" fillId="0" fontId="7" numFmtId="0" xfId="0" applyAlignment="1" applyFont="1">
      <alignment vertical="center"/>
    </xf>
    <xf borderId="3" fillId="0" fontId="7" numFmtId="0" xfId="0" applyAlignment="1" applyBorder="1" applyFont="1">
      <alignment vertical="center"/>
    </xf>
    <xf borderId="0" fillId="0" fontId="9" numFmtId="0" xfId="0" applyAlignment="1" applyFont="1">
      <alignment vertical="center"/>
    </xf>
    <xf borderId="3" fillId="0" fontId="9" numFmtId="0" xfId="0" applyAlignment="1" applyBorder="1" applyFont="1">
      <alignment vertical="center"/>
    </xf>
    <xf borderId="0" fillId="0" fontId="9" numFmtId="0" xfId="0" applyAlignment="1" applyFont="1">
      <alignment horizontal="left" vertical="center"/>
    </xf>
    <xf borderId="0" fillId="0" fontId="9" numFmtId="0" xfId="0" applyAlignment="1" applyFont="1">
      <alignment horizontal="left" shrinkToFit="0" vertical="center" wrapText="1"/>
    </xf>
    <xf borderId="0" fillId="0" fontId="10" numFmtId="0" xfId="0" applyAlignment="1" applyFont="1">
      <alignment vertical="center"/>
    </xf>
    <xf borderId="0" fillId="0" fontId="7" numFmtId="165" xfId="0" applyAlignment="1" applyFont="1" applyNumberFormat="1">
      <alignment horizontal="left" vertical="center"/>
    </xf>
    <xf borderId="0" fillId="0" fontId="7" numFmtId="0" xfId="0" applyAlignment="1" applyFont="1">
      <alignment shrinkToFit="0" vertical="center" wrapText="1"/>
    </xf>
    <xf borderId="11" fillId="0" fontId="14" numFmtId="0" xfId="0" applyAlignment="1" applyBorder="1" applyFont="1">
      <alignment horizontal="center" vertical="center"/>
    </xf>
    <xf borderId="12" fillId="0" fontId="11" numFmtId="0" xfId="0" applyBorder="1" applyFont="1"/>
    <xf borderId="12" fillId="0" fontId="2" numFmtId="0" xfId="0" applyAlignment="1" applyBorder="1" applyFont="1">
      <alignment vertical="center"/>
    </xf>
    <xf borderId="13" fillId="0" fontId="2" numFmtId="0" xfId="0" applyAlignment="1" applyBorder="1" applyFont="1">
      <alignment vertical="center"/>
    </xf>
    <xf borderId="14" fillId="0" fontId="11" numFmtId="0" xfId="0" applyBorder="1" applyFont="1"/>
    <xf borderId="15" fillId="0" fontId="2" numFmtId="0" xfId="0" applyAlignment="1" applyBorder="1" applyFont="1">
      <alignment vertical="center"/>
    </xf>
    <xf borderId="6" fillId="4" fontId="15" numFmtId="0" xfId="0" applyAlignment="1" applyBorder="1" applyFill="1" applyFont="1">
      <alignment horizontal="center" vertical="center"/>
    </xf>
    <xf borderId="7" fillId="4" fontId="2" numFmtId="0" xfId="0" applyAlignment="1" applyBorder="1" applyFont="1">
      <alignment vertical="center"/>
    </xf>
    <xf borderId="7" fillId="4" fontId="15" numFmtId="0" xfId="0" applyAlignment="1" applyBorder="1" applyFont="1">
      <alignment horizontal="center" vertical="center"/>
    </xf>
    <xf borderId="7" fillId="4" fontId="15" numFmtId="0" xfId="0" applyAlignment="1" applyBorder="1" applyFont="1">
      <alignment horizontal="right" vertical="center"/>
    </xf>
    <xf borderId="8" fillId="4" fontId="15" numFmtId="0" xfId="0" applyAlignment="1" applyBorder="1" applyFont="1">
      <alignment horizontal="center" vertical="center"/>
    </xf>
    <xf borderId="16" fillId="0" fontId="16" numFmtId="0" xfId="0" applyAlignment="1" applyBorder="1" applyFont="1">
      <alignment horizontal="center" shrinkToFit="0" vertical="center" wrapText="1"/>
    </xf>
    <xf borderId="17" fillId="0" fontId="16" numFmtId="0" xfId="0" applyAlignment="1" applyBorder="1" applyFont="1">
      <alignment horizontal="center" shrinkToFit="0" vertical="center" wrapText="1"/>
    </xf>
    <xf borderId="18" fillId="0" fontId="16" numFmtId="0" xfId="0" applyAlignment="1" applyBorder="1" applyFont="1">
      <alignment horizontal="center" shrinkToFit="0" vertical="center" wrapText="1"/>
    </xf>
    <xf borderId="11" fillId="0" fontId="2" numFmtId="0" xfId="0" applyAlignment="1" applyBorder="1" applyFont="1">
      <alignment vertical="center"/>
    </xf>
    <xf borderId="0" fillId="0" fontId="13" numFmtId="0" xfId="0" applyAlignment="1" applyFont="1">
      <alignment vertical="center"/>
    </xf>
    <xf borderId="3" fillId="0" fontId="13" numFmtId="0" xfId="0" applyAlignment="1" applyBorder="1" applyFont="1">
      <alignment vertical="center"/>
    </xf>
    <xf borderId="0" fillId="0" fontId="17" numFmtId="0" xfId="0" applyAlignment="1" applyFont="1">
      <alignment horizontal="left" vertical="center"/>
    </xf>
    <xf borderId="0" fillId="0" fontId="17" numFmtId="0" xfId="0" applyAlignment="1" applyFont="1">
      <alignment vertical="center"/>
    </xf>
    <xf borderId="0" fillId="0" fontId="17" numFmtId="4" xfId="0" applyAlignment="1" applyFont="1" applyNumberFormat="1">
      <alignment horizontal="right" vertical="center"/>
    </xf>
    <xf borderId="0" fillId="0" fontId="17" numFmtId="4" xfId="0" applyAlignment="1" applyFont="1" applyNumberFormat="1">
      <alignment vertical="center"/>
    </xf>
    <xf borderId="0" fillId="0" fontId="13" numFmtId="0" xfId="0" applyAlignment="1" applyFont="1">
      <alignment horizontal="center" vertical="center"/>
    </xf>
    <xf borderId="14" fillId="0" fontId="14" numFmtId="4" xfId="0" applyAlignment="1" applyBorder="1" applyFont="1" applyNumberFormat="1">
      <alignment vertical="center"/>
    </xf>
    <xf borderId="0" fillId="0" fontId="14" numFmtId="4" xfId="0" applyAlignment="1" applyFont="1" applyNumberFormat="1">
      <alignment vertical="center"/>
    </xf>
    <xf borderId="0" fillId="0" fontId="14" numFmtId="166" xfId="0" applyAlignment="1" applyFont="1" applyNumberFormat="1">
      <alignment vertical="center"/>
    </xf>
    <xf borderId="15" fillId="0" fontId="14" numFmtId="4" xfId="0" applyAlignment="1" applyBorder="1" applyFont="1" applyNumberFormat="1">
      <alignment vertical="center"/>
    </xf>
    <xf borderId="0" fillId="0" fontId="13" numFmtId="0" xfId="0" applyAlignment="1" applyFont="1">
      <alignment horizontal="left" vertical="center"/>
    </xf>
    <xf borderId="0" fillId="0" fontId="18" numFmtId="0" xfId="0" applyAlignment="1" applyFont="1">
      <alignment horizontal="left" vertical="center"/>
    </xf>
    <xf borderId="0" fillId="0" fontId="19" numFmtId="0" xfId="0" applyAlignment="1" applyFont="1">
      <alignment horizontal="center" vertical="center"/>
    </xf>
    <xf borderId="3" fillId="0" fontId="20" numFmtId="0" xfId="0" applyAlignment="1" applyBorder="1" applyFont="1">
      <alignment vertical="center"/>
    </xf>
    <xf borderId="0" fillId="0" fontId="21" numFmtId="0" xfId="0" applyAlignment="1" applyFont="1">
      <alignment vertical="center"/>
    </xf>
    <xf borderId="0" fillId="0" fontId="21" numFmtId="0" xfId="0" applyAlignment="1" applyFont="1">
      <alignment horizontal="left" shrinkToFit="0" vertical="center" wrapText="1"/>
    </xf>
    <xf borderId="0" fillId="0" fontId="22" numFmtId="0" xfId="0" applyAlignment="1" applyFont="1">
      <alignment vertical="center"/>
    </xf>
    <xf borderId="0" fillId="0" fontId="22" numFmtId="4" xfId="0" applyAlignment="1" applyFont="1" applyNumberFormat="1">
      <alignment vertical="center"/>
    </xf>
    <xf borderId="0" fillId="0" fontId="9" numFmtId="0" xfId="0" applyAlignment="1" applyFont="1">
      <alignment horizontal="center" vertical="center"/>
    </xf>
    <xf borderId="14" fillId="0" fontId="23" numFmtId="4" xfId="0" applyAlignment="1" applyBorder="1" applyFont="1" applyNumberFormat="1">
      <alignment vertical="center"/>
    </xf>
    <xf borderId="0" fillId="0" fontId="23" numFmtId="4" xfId="0" applyAlignment="1" applyFont="1" applyNumberFormat="1">
      <alignment vertical="center"/>
    </xf>
    <xf borderId="0" fillId="0" fontId="23" numFmtId="166" xfId="0" applyAlignment="1" applyFont="1" applyNumberFormat="1">
      <alignment vertical="center"/>
    </xf>
    <xf borderId="15" fillId="0" fontId="23" numFmtId="4" xfId="0" applyAlignment="1" applyBorder="1" applyFont="1" applyNumberFormat="1">
      <alignment vertical="center"/>
    </xf>
    <xf borderId="0" fillId="0" fontId="20" numFmtId="0" xfId="0" applyAlignment="1" applyFont="1">
      <alignment vertical="center"/>
    </xf>
    <xf borderId="0" fillId="0" fontId="20" numFmtId="0" xfId="0" applyAlignment="1" applyFont="1">
      <alignment horizontal="left" vertical="center"/>
    </xf>
    <xf borderId="19" fillId="0" fontId="23" numFmtId="4" xfId="0" applyAlignment="1" applyBorder="1" applyFont="1" applyNumberFormat="1">
      <alignment vertical="center"/>
    </xf>
    <xf borderId="20" fillId="0" fontId="23" numFmtId="4" xfId="0" applyAlignment="1" applyBorder="1" applyFont="1" applyNumberFormat="1">
      <alignment vertical="center"/>
    </xf>
    <xf borderId="20" fillId="0" fontId="23" numFmtId="166" xfId="0" applyAlignment="1" applyBorder="1" applyFont="1" applyNumberFormat="1">
      <alignment vertical="center"/>
    </xf>
    <xf borderId="21" fillId="0" fontId="23" numFmtId="4" xfId="0" applyAlignment="1" applyBorder="1" applyFont="1" applyNumberFormat="1">
      <alignment vertical="center"/>
    </xf>
    <xf borderId="0" fillId="0" fontId="24" numFmtId="0" xfId="0" applyAlignment="1" applyFont="1">
      <alignment horizontal="left" vertical="center"/>
    </xf>
    <xf borderId="0" fillId="0" fontId="6" numFmtId="0" xfId="0" applyAlignment="1" applyFont="1">
      <alignment horizontal="left" shrinkToFit="0" vertical="center" wrapText="1"/>
    </xf>
    <xf borderId="0" fillId="0" fontId="2" numFmtId="0" xfId="0" applyAlignment="1" applyFont="1">
      <alignment shrinkToFit="0" vertical="center" wrapText="1"/>
    </xf>
    <xf borderId="3" fillId="0" fontId="2" numFmtId="0" xfId="0" applyAlignment="1" applyBorder="1" applyFont="1">
      <alignment shrinkToFit="0" vertical="center" wrapText="1"/>
    </xf>
    <xf borderId="0" fillId="0" fontId="10" numFmtId="0" xfId="0" applyAlignment="1" applyFont="1">
      <alignment horizontal="left" vertical="center"/>
    </xf>
    <xf borderId="0" fillId="0" fontId="25" numFmtId="0" xfId="0" applyAlignment="1" applyFont="1">
      <alignment horizontal="left" vertical="center"/>
    </xf>
    <xf borderId="0" fillId="0" fontId="6" numFmtId="4" xfId="0" applyAlignment="1" applyFont="1" applyNumberFormat="1">
      <alignment vertical="center"/>
    </xf>
    <xf borderId="0" fillId="0" fontId="6" numFmtId="164" xfId="0" applyAlignment="1" applyFont="1" applyNumberFormat="1">
      <alignment horizontal="right" vertical="center"/>
    </xf>
    <xf borderId="0" fillId="4" fontId="2" numFmtId="0" xfId="0" applyAlignment="1" applyFont="1">
      <alignment vertical="center"/>
    </xf>
    <xf borderId="6" fillId="4" fontId="13" numFmtId="0" xfId="0" applyAlignment="1" applyBorder="1" applyFont="1">
      <alignment horizontal="left" vertical="center"/>
    </xf>
    <xf borderId="7" fillId="4" fontId="13" numFmtId="0" xfId="0" applyAlignment="1" applyBorder="1" applyFont="1">
      <alignment horizontal="right" vertical="center"/>
    </xf>
    <xf borderId="7" fillId="4" fontId="13" numFmtId="0" xfId="0" applyAlignment="1" applyBorder="1" applyFont="1">
      <alignment horizontal="center" vertical="center"/>
    </xf>
    <xf borderId="7" fillId="4" fontId="13" numFmtId="4" xfId="0" applyAlignment="1" applyBorder="1" applyFont="1" applyNumberFormat="1">
      <alignment vertical="center"/>
    </xf>
    <xf borderId="8" fillId="4" fontId="2" numFmtId="0" xfId="0" applyAlignment="1" applyBorder="1" applyFont="1">
      <alignment vertical="center"/>
    </xf>
    <xf borderId="0" fillId="0" fontId="7" numFmtId="49" xfId="0" applyAlignment="1" applyFont="1" applyNumberFormat="1">
      <alignment horizontal="left" vertical="center"/>
    </xf>
    <xf borderId="0" fillId="4" fontId="15" numFmtId="0" xfId="0" applyAlignment="1" applyFont="1">
      <alignment horizontal="left" vertical="center"/>
    </xf>
    <xf borderId="0" fillId="4" fontId="15" numFmtId="0" xfId="0" applyAlignment="1" applyFont="1">
      <alignment horizontal="right" vertical="center"/>
    </xf>
    <xf borderId="0" fillId="0" fontId="26" numFmtId="0" xfId="0" applyAlignment="1" applyFont="1">
      <alignment horizontal="left" vertical="center"/>
    </xf>
    <xf borderId="0" fillId="0" fontId="27" numFmtId="0" xfId="0" applyAlignment="1" applyFont="1">
      <alignment vertical="center"/>
    </xf>
    <xf borderId="3" fillId="0" fontId="27" numFmtId="0" xfId="0" applyAlignment="1" applyBorder="1" applyFont="1">
      <alignment vertical="center"/>
    </xf>
    <xf borderId="20" fillId="0" fontId="27" numFmtId="0" xfId="0" applyAlignment="1" applyBorder="1" applyFont="1">
      <alignment horizontal="left" vertical="center"/>
    </xf>
    <xf borderId="20" fillId="0" fontId="27" numFmtId="0" xfId="0" applyAlignment="1" applyBorder="1" applyFont="1">
      <alignment vertical="center"/>
    </xf>
    <xf borderId="20" fillId="0" fontId="27" numFmtId="4" xfId="0" applyAlignment="1" applyBorder="1" applyFont="1" applyNumberFormat="1">
      <alignment vertical="center"/>
    </xf>
    <xf borderId="0" fillId="0" fontId="28" numFmtId="0" xfId="0" applyAlignment="1" applyFont="1">
      <alignment vertical="center"/>
    </xf>
    <xf borderId="3" fillId="0" fontId="28" numFmtId="0" xfId="0" applyAlignment="1" applyBorder="1" applyFont="1">
      <alignment vertical="center"/>
    </xf>
    <xf borderId="20" fillId="0" fontId="28" numFmtId="0" xfId="0" applyAlignment="1" applyBorder="1" applyFont="1">
      <alignment horizontal="left" vertical="center"/>
    </xf>
    <xf borderId="20" fillId="0" fontId="28" numFmtId="0" xfId="0" applyAlignment="1" applyBorder="1" applyFont="1">
      <alignment vertical="center"/>
    </xf>
    <xf borderId="20" fillId="0" fontId="28" numFmtId="4" xfId="0" applyAlignment="1" applyBorder="1" applyFont="1" applyNumberFormat="1">
      <alignment vertical="center"/>
    </xf>
    <xf borderId="0" fillId="0" fontId="2" numFmtId="0" xfId="0" applyAlignment="1" applyFont="1">
      <alignment horizontal="center" shrinkToFit="0" vertical="center" wrapText="1"/>
    </xf>
    <xf borderId="3" fillId="0" fontId="2" numFmtId="0" xfId="0" applyAlignment="1" applyBorder="1" applyFont="1">
      <alignment horizontal="center" shrinkToFit="0" vertical="center" wrapText="1"/>
    </xf>
    <xf borderId="16" fillId="4" fontId="15" numFmtId="0" xfId="0" applyAlignment="1" applyBorder="1" applyFont="1">
      <alignment horizontal="center" shrinkToFit="0" vertical="center" wrapText="1"/>
    </xf>
    <xf borderId="17" fillId="4" fontId="15" numFmtId="0" xfId="0" applyAlignment="1" applyBorder="1" applyFont="1">
      <alignment horizontal="center" shrinkToFit="0" vertical="center" wrapText="1"/>
    </xf>
    <xf borderId="18" fillId="4" fontId="15" numFmtId="0" xfId="0" applyAlignment="1" applyBorder="1" applyFont="1">
      <alignment horizontal="center" shrinkToFit="0" vertical="center" wrapText="1"/>
    </xf>
    <xf borderId="0" fillId="0" fontId="17" numFmtId="4" xfId="0" applyFont="1" applyNumberFormat="1"/>
    <xf borderId="12" fillId="0" fontId="29" numFmtId="166" xfId="0" applyBorder="1" applyFont="1" applyNumberFormat="1"/>
    <xf borderId="13" fillId="0" fontId="29" numFmtId="166" xfId="0" applyBorder="1" applyFont="1" applyNumberFormat="1"/>
    <xf borderId="0" fillId="0" fontId="30" numFmtId="4" xfId="0" applyAlignment="1" applyFont="1" applyNumberFormat="1">
      <alignment vertical="center"/>
    </xf>
    <xf borderId="0" fillId="0" fontId="31" numFmtId="0" xfId="0" applyFont="1"/>
    <xf borderId="3" fillId="0" fontId="31" numFmtId="0" xfId="0" applyBorder="1" applyFont="1"/>
    <xf borderId="0" fillId="0" fontId="31" numFmtId="0" xfId="0" applyAlignment="1" applyFont="1">
      <alignment horizontal="left"/>
    </xf>
    <xf borderId="0" fillId="0" fontId="27" numFmtId="0" xfId="0" applyAlignment="1" applyFont="1">
      <alignment horizontal="left"/>
    </xf>
    <xf borderId="0" fillId="0" fontId="27" numFmtId="4" xfId="0" applyFont="1" applyNumberFormat="1"/>
    <xf borderId="14" fillId="0" fontId="31" numFmtId="0" xfId="0" applyBorder="1" applyFont="1"/>
    <xf borderId="0" fillId="0" fontId="31" numFmtId="166" xfId="0" applyFont="1" applyNumberFormat="1"/>
    <xf borderId="15" fillId="0" fontId="31" numFmtId="166" xfId="0" applyBorder="1" applyFont="1" applyNumberFormat="1"/>
    <xf borderId="0" fillId="0" fontId="31" numFmtId="0" xfId="0" applyAlignment="1" applyFont="1">
      <alignment horizontal="center"/>
    </xf>
    <xf borderId="0" fillId="0" fontId="31" numFmtId="4" xfId="0" applyAlignment="1" applyFont="1" applyNumberFormat="1">
      <alignment vertical="center"/>
    </xf>
    <xf borderId="0" fillId="0" fontId="28" numFmtId="0" xfId="0" applyAlignment="1" applyFont="1">
      <alignment horizontal="left"/>
    </xf>
    <xf borderId="0" fillId="0" fontId="28" numFmtId="4" xfId="0" applyFont="1" applyNumberFormat="1"/>
    <xf borderId="22" fillId="0" fontId="15" numFmtId="0" xfId="0" applyAlignment="1" applyBorder="1" applyFont="1">
      <alignment horizontal="center" vertical="center"/>
    </xf>
    <xf borderId="22" fillId="0" fontId="15" numFmtId="49" xfId="0" applyAlignment="1" applyBorder="1" applyFont="1" applyNumberFormat="1">
      <alignment horizontal="left" shrinkToFit="0" vertical="center" wrapText="1"/>
    </xf>
    <xf borderId="22" fillId="0" fontId="15" numFmtId="0" xfId="0" applyAlignment="1" applyBorder="1" applyFont="1">
      <alignment horizontal="left" shrinkToFit="0" vertical="center" wrapText="1"/>
    </xf>
    <xf borderId="22" fillId="0" fontId="15" numFmtId="0" xfId="0" applyAlignment="1" applyBorder="1" applyFont="1">
      <alignment horizontal="center" shrinkToFit="0" vertical="center" wrapText="1"/>
    </xf>
    <xf borderId="22" fillId="0" fontId="15" numFmtId="167" xfId="0" applyAlignment="1" applyBorder="1" applyFont="1" applyNumberFormat="1">
      <alignment vertical="center"/>
    </xf>
    <xf borderId="22" fillId="2" fontId="15" numFmtId="4" xfId="0" applyAlignment="1" applyBorder="1" applyFont="1" applyNumberFormat="1">
      <alignment vertical="center"/>
    </xf>
    <xf borderId="22" fillId="0" fontId="15" numFmtId="4" xfId="0" applyAlignment="1" applyBorder="1" applyFont="1" applyNumberFormat="1">
      <alignment vertical="center"/>
    </xf>
    <xf borderId="14" fillId="2" fontId="16" numFmtId="0" xfId="0" applyAlignment="1" applyBorder="1" applyFont="1">
      <alignment horizontal="left" vertical="center"/>
    </xf>
    <xf borderId="0" fillId="0" fontId="16" numFmtId="0" xfId="0" applyAlignment="1" applyFont="1">
      <alignment horizontal="center" vertical="center"/>
    </xf>
    <xf borderId="0" fillId="0" fontId="16" numFmtId="166" xfId="0" applyAlignment="1" applyFont="1" applyNumberFormat="1">
      <alignment vertical="center"/>
    </xf>
    <xf borderId="15" fillId="0" fontId="16" numFmtId="166" xfId="0" applyAlignment="1" applyBorder="1" applyFont="1" applyNumberFormat="1">
      <alignment vertical="center"/>
    </xf>
    <xf borderId="0" fillId="0" fontId="15" numFmtId="0" xfId="0" applyAlignment="1" applyFont="1">
      <alignment horizontal="left" vertical="center"/>
    </xf>
    <xf borderId="0" fillId="0" fontId="2" numFmtId="4" xfId="0" applyAlignment="1" applyFont="1" applyNumberFormat="1">
      <alignment vertical="center"/>
    </xf>
    <xf borderId="0" fillId="0" fontId="32" numFmtId="0" xfId="0" applyAlignment="1" applyFont="1">
      <alignment horizontal="left" vertical="center"/>
    </xf>
    <xf borderId="0" fillId="0" fontId="33" numFmtId="0" xfId="0" applyAlignment="1" applyFont="1">
      <alignment shrinkToFit="0" vertical="center" wrapText="1"/>
    </xf>
    <xf borderId="14" fillId="0" fontId="2" numFmtId="0" xfId="0" applyAlignment="1" applyBorder="1" applyFont="1">
      <alignment vertical="center"/>
    </xf>
    <xf borderId="0" fillId="0" fontId="34" numFmtId="0" xfId="0" applyAlignment="1" applyFont="1">
      <alignment vertical="center"/>
    </xf>
    <xf borderId="3" fillId="0" fontId="34" numFmtId="0" xfId="0" applyAlignment="1" applyBorder="1" applyFont="1">
      <alignment vertical="center"/>
    </xf>
    <xf borderId="0" fillId="0" fontId="35" numFmtId="0" xfId="0" applyAlignment="1" applyFont="1">
      <alignment horizontal="left" vertical="center"/>
    </xf>
    <xf borderId="0" fillId="0" fontId="34" numFmtId="0" xfId="0" applyAlignment="1" applyFont="1">
      <alignment horizontal="left" shrinkToFit="0" vertical="center" wrapText="1"/>
    </xf>
    <xf borderId="0" fillId="0" fontId="34" numFmtId="167" xfId="0" applyAlignment="1" applyFont="1" applyNumberFormat="1">
      <alignment vertical="center"/>
    </xf>
    <xf borderId="14" fillId="0" fontId="34" numFmtId="0" xfId="0" applyAlignment="1" applyBorder="1" applyFont="1">
      <alignment vertical="center"/>
    </xf>
    <xf borderId="15" fillId="0" fontId="34" numFmtId="0" xfId="0" applyAlignment="1" applyBorder="1" applyFont="1">
      <alignment vertical="center"/>
    </xf>
    <xf borderId="0" fillId="0" fontId="34" numFmtId="0" xfId="0" applyAlignment="1" applyFont="1">
      <alignment horizontal="left" vertical="center"/>
    </xf>
    <xf borderId="0" fillId="0" fontId="36" numFmtId="0" xfId="0" applyAlignment="1" applyFont="1">
      <alignment vertical="center"/>
    </xf>
    <xf borderId="3" fillId="0" fontId="36" numFmtId="0" xfId="0" applyAlignment="1" applyBorder="1" applyFont="1">
      <alignment vertical="center"/>
    </xf>
    <xf borderId="0" fillId="0" fontId="36" numFmtId="0" xfId="0" applyAlignment="1" applyFont="1">
      <alignment horizontal="left" vertical="center"/>
    </xf>
    <xf borderId="0" fillId="0" fontId="36" numFmtId="0" xfId="0" applyAlignment="1" applyFont="1">
      <alignment horizontal="left" shrinkToFit="0" vertical="center" wrapText="1"/>
    </xf>
    <xf borderId="0" fillId="0" fontId="36" numFmtId="167" xfId="0" applyAlignment="1" applyFont="1" applyNumberFormat="1">
      <alignment vertical="center"/>
    </xf>
    <xf borderId="14" fillId="0" fontId="36" numFmtId="0" xfId="0" applyAlignment="1" applyBorder="1" applyFont="1">
      <alignment vertical="center"/>
    </xf>
    <xf borderId="15" fillId="0" fontId="36" numFmtId="0" xfId="0" applyAlignment="1" applyBorder="1" applyFont="1">
      <alignment vertical="center"/>
    </xf>
    <xf borderId="0" fillId="0" fontId="37" numFmtId="0" xfId="0" applyAlignment="1" applyFont="1">
      <alignment vertical="center"/>
    </xf>
    <xf borderId="3" fillId="0" fontId="37" numFmtId="0" xfId="0" applyAlignment="1" applyBorder="1" applyFont="1">
      <alignment vertical="center"/>
    </xf>
    <xf borderId="0" fillId="0" fontId="37" numFmtId="0" xfId="0" applyAlignment="1" applyFont="1">
      <alignment horizontal="left" vertical="center"/>
    </xf>
    <xf borderId="0" fillId="0" fontId="37" numFmtId="0" xfId="0" applyAlignment="1" applyFont="1">
      <alignment horizontal="left" shrinkToFit="0" vertical="center" wrapText="1"/>
    </xf>
    <xf borderId="14" fillId="0" fontId="37" numFmtId="0" xfId="0" applyAlignment="1" applyBorder="1" applyFont="1">
      <alignment vertical="center"/>
    </xf>
    <xf borderId="15" fillId="0" fontId="37" numFmtId="0" xfId="0" applyAlignment="1" applyBorder="1" applyFont="1">
      <alignment vertical="center"/>
    </xf>
    <xf borderId="19" fillId="0" fontId="36" numFmtId="0" xfId="0" applyAlignment="1" applyBorder="1" applyFont="1">
      <alignment vertical="center"/>
    </xf>
    <xf borderId="20" fillId="0" fontId="36" numFmtId="0" xfId="0" applyAlignment="1" applyBorder="1" applyFont="1">
      <alignment vertical="center"/>
    </xf>
    <xf borderId="21" fillId="0" fontId="36" numFmtId="0" xfId="0" applyAlignment="1" applyBorder="1" applyFont="1">
      <alignment vertical="center"/>
    </xf>
    <xf borderId="22" fillId="0" fontId="38" numFmtId="0" xfId="0" applyAlignment="1" applyBorder="1" applyFont="1">
      <alignment horizontal="center" vertical="center"/>
    </xf>
    <xf borderId="22" fillId="0" fontId="38" numFmtId="49" xfId="0" applyAlignment="1" applyBorder="1" applyFont="1" applyNumberFormat="1">
      <alignment horizontal="left" shrinkToFit="0" vertical="center" wrapText="1"/>
    </xf>
    <xf borderId="22" fillId="0" fontId="38" numFmtId="0" xfId="0" applyAlignment="1" applyBorder="1" applyFont="1">
      <alignment horizontal="left" shrinkToFit="0" vertical="center" wrapText="1"/>
    </xf>
    <xf borderId="22" fillId="0" fontId="38" numFmtId="0" xfId="0" applyAlignment="1" applyBorder="1" applyFont="1">
      <alignment horizontal="center" shrinkToFit="0" vertical="center" wrapText="1"/>
    </xf>
    <xf borderId="22" fillId="0" fontId="38" numFmtId="167" xfId="0" applyAlignment="1" applyBorder="1" applyFont="1" applyNumberFormat="1">
      <alignment vertical="center"/>
    </xf>
    <xf borderId="22" fillId="2" fontId="38" numFmtId="4" xfId="0" applyAlignment="1" applyBorder="1" applyFont="1" applyNumberFormat="1">
      <alignment vertical="center"/>
    </xf>
    <xf borderId="22" fillId="0" fontId="38" numFmtId="4" xfId="0" applyAlignment="1" applyBorder="1" applyFont="1" applyNumberFormat="1">
      <alignment vertical="center"/>
    </xf>
    <xf borderId="3" fillId="0" fontId="39" numFmtId="0" xfId="0" applyAlignment="1" applyBorder="1" applyFont="1">
      <alignment vertical="center"/>
    </xf>
    <xf borderId="14" fillId="2" fontId="38" numFmtId="0" xfId="0" applyAlignment="1" applyBorder="1" applyFont="1">
      <alignment horizontal="left" vertical="center"/>
    </xf>
    <xf borderId="0" fillId="0" fontId="38" numFmtId="0" xfId="0" applyAlignment="1" applyFont="1">
      <alignment horizontal="center" vertical="center"/>
    </xf>
    <xf borderId="19" fillId="0" fontId="2" numFmtId="0" xfId="0" applyAlignment="1" applyBorder="1" applyFont="1">
      <alignment vertical="center"/>
    </xf>
    <xf borderId="20" fillId="0" fontId="2" numFmtId="0" xfId="0" applyAlignment="1" applyBorder="1" applyFont="1">
      <alignment vertical="center"/>
    </xf>
    <xf borderId="21" fillId="0" fontId="2" numFmtId="0" xfId="0" applyAlignment="1" applyBorder="1" applyFont="1">
      <alignment vertical="center"/>
    </xf>
    <xf borderId="22" fillId="0" fontId="15" numFmtId="0" xfId="0" applyAlignment="1" applyBorder="1" applyFont="1">
      <alignment horizontal="left" readingOrder="0" shrinkToFit="0" vertical="center" wrapText="1"/>
    </xf>
    <xf borderId="22" fillId="2" fontId="15" numFmtId="167" xfId="0" applyAlignment="1" applyBorder="1" applyFont="1" applyNumberFormat="1">
      <alignment vertical="center"/>
    </xf>
    <xf borderId="19" fillId="2" fontId="16" numFmtId="0" xfId="0" applyAlignment="1" applyBorder="1" applyFont="1">
      <alignment horizontal="left" vertical="center"/>
    </xf>
    <xf borderId="20" fillId="0" fontId="16" numFmtId="0" xfId="0" applyAlignment="1" applyBorder="1" applyFont="1">
      <alignment horizontal="center" vertical="center"/>
    </xf>
    <xf borderId="20" fillId="0" fontId="16" numFmtId="166" xfId="0" applyAlignment="1" applyBorder="1" applyFont="1" applyNumberFormat="1">
      <alignment vertical="center"/>
    </xf>
    <xf borderId="21" fillId="0" fontId="16" numFmtId="166" xfId="0" applyAlignment="1" applyBorder="1" applyFont="1" applyNumberFormat="1">
      <alignment vertical="center"/>
    </xf>
    <xf borderId="1" fillId="0" fontId="40" numFmtId="0" xfId="0" applyAlignment="1" applyBorder="1" applyFont="1">
      <alignment shrinkToFit="0" vertical="center" wrapText="1"/>
    </xf>
    <xf borderId="2" fillId="0" fontId="40" numFmtId="0" xfId="0" applyAlignment="1" applyBorder="1" applyFont="1">
      <alignment shrinkToFit="0" vertical="center" wrapText="1"/>
    </xf>
    <xf borderId="23" fillId="0" fontId="40" numFmtId="0" xfId="0" applyAlignment="1" applyBorder="1" applyFont="1">
      <alignment shrinkToFit="0" vertical="center" wrapText="1"/>
    </xf>
    <xf borderId="0" fillId="0" fontId="2" numFmtId="0" xfId="0" applyAlignment="1" applyFont="1">
      <alignment horizontal="center" vertical="center"/>
    </xf>
    <xf borderId="3" fillId="0" fontId="40" numFmtId="0" xfId="0" applyAlignment="1" applyBorder="1" applyFont="1">
      <alignment horizontal="center" shrinkToFit="0" vertical="center" wrapText="1"/>
    </xf>
    <xf borderId="0" fillId="0" fontId="41" numFmtId="0" xfId="0" applyAlignment="1" applyFont="1">
      <alignment horizontal="center" shrinkToFit="0" vertical="center" wrapText="1"/>
    </xf>
    <xf borderId="24" fillId="0" fontId="40" numFmtId="0" xfId="0" applyAlignment="1" applyBorder="1" applyFont="1">
      <alignment horizontal="center" shrinkToFit="0" vertical="center" wrapText="1"/>
    </xf>
    <xf borderId="3" fillId="0" fontId="40" numFmtId="0" xfId="0" applyAlignment="1" applyBorder="1" applyFont="1">
      <alignment shrinkToFit="0" vertical="center" wrapText="1"/>
    </xf>
    <xf borderId="10" fillId="0" fontId="42" numFmtId="0" xfId="0" applyAlignment="1" applyBorder="1" applyFont="1">
      <alignment horizontal="left" shrinkToFit="0" wrapText="1"/>
    </xf>
    <xf borderId="10" fillId="0" fontId="11" numFmtId="0" xfId="0" applyBorder="1" applyFont="1"/>
    <xf borderId="24" fillId="0" fontId="40" numFmtId="0" xfId="0" applyAlignment="1" applyBorder="1" applyFont="1">
      <alignment shrinkToFit="0" vertical="center" wrapText="1"/>
    </xf>
    <xf borderId="0" fillId="0" fontId="42" numFmtId="0" xfId="0" applyAlignment="1" applyFont="1">
      <alignment horizontal="left" shrinkToFit="0" vertical="center" wrapText="1"/>
    </xf>
    <xf borderId="0" fillId="0" fontId="2" numFmtId="0" xfId="0" applyAlignment="1" applyFont="1">
      <alignment horizontal="left" shrinkToFit="0" vertical="center" wrapText="1"/>
    </xf>
    <xf borderId="3" fillId="0" fontId="43" numFmtId="0" xfId="0" applyAlignment="1" applyBorder="1" applyFont="1">
      <alignment shrinkToFit="0" vertical="center" wrapText="1"/>
    </xf>
    <xf borderId="0" fillId="0" fontId="2" numFmtId="49" xfId="0" applyAlignment="1" applyFont="1" applyNumberFormat="1">
      <alignment horizontal="left" shrinkToFit="0" vertical="center" wrapText="1"/>
    </xf>
    <xf borderId="0" fillId="0" fontId="2" numFmtId="49" xfId="0" applyAlignment="1" applyFont="1" applyNumberFormat="1">
      <alignment shrinkToFit="0" vertical="center" wrapText="1"/>
    </xf>
    <xf borderId="9" fillId="0" fontId="40" numFmtId="0" xfId="0" applyAlignment="1" applyBorder="1" applyFont="1">
      <alignment shrinkToFit="0" vertical="center" wrapText="1"/>
    </xf>
    <xf borderId="10" fillId="0" fontId="44" numFmtId="0" xfId="0" applyAlignment="1" applyBorder="1" applyFont="1">
      <alignment shrinkToFit="0" vertical="center" wrapText="1"/>
    </xf>
    <xf borderId="25" fillId="0" fontId="40" numFmtId="0" xfId="0" applyAlignment="1" applyBorder="1" applyFont="1">
      <alignment shrinkToFit="0" vertical="center" wrapText="1"/>
    </xf>
    <xf borderId="0" fillId="0" fontId="40" numFmtId="0" xfId="0" applyAlignment="1" applyFont="1">
      <alignment vertical="top"/>
    </xf>
    <xf borderId="1" fillId="0" fontId="40" numFmtId="0" xfId="0" applyAlignment="1" applyBorder="1" applyFont="1">
      <alignment horizontal="left" vertical="center"/>
    </xf>
    <xf borderId="2" fillId="0" fontId="40" numFmtId="0" xfId="0" applyAlignment="1" applyBorder="1" applyFont="1">
      <alignment horizontal="left" vertical="center"/>
    </xf>
    <xf borderId="23" fillId="0" fontId="40" numFmtId="0" xfId="0" applyAlignment="1" applyBorder="1" applyFont="1">
      <alignment horizontal="left" vertical="center"/>
    </xf>
    <xf borderId="3" fillId="0" fontId="40" numFmtId="0" xfId="0" applyAlignment="1" applyBorder="1" applyFont="1">
      <alignment horizontal="left" vertical="center"/>
    </xf>
    <xf borderId="0" fillId="0" fontId="41" numFmtId="0" xfId="0" applyAlignment="1" applyFont="1">
      <alignment horizontal="center" vertical="center"/>
    </xf>
    <xf borderId="24" fillId="0" fontId="40" numFmtId="0" xfId="0" applyAlignment="1" applyBorder="1" applyFont="1">
      <alignment horizontal="left" vertical="center"/>
    </xf>
    <xf borderId="0" fillId="0" fontId="42" numFmtId="0" xfId="0" applyAlignment="1" applyFont="1">
      <alignment horizontal="left" vertical="center"/>
    </xf>
    <xf borderId="0" fillId="0" fontId="45" numFmtId="0" xfId="0" applyAlignment="1" applyFont="1">
      <alignment horizontal="left" vertical="center"/>
    </xf>
    <xf borderId="10" fillId="0" fontId="42" numFmtId="0" xfId="0" applyAlignment="1" applyBorder="1" applyFont="1">
      <alignment horizontal="left" vertical="center"/>
    </xf>
    <xf borderId="10" fillId="0" fontId="42" numFmtId="0" xfId="0" applyAlignment="1" applyBorder="1" applyFont="1">
      <alignment horizontal="center" vertical="center"/>
    </xf>
    <xf borderId="10" fillId="0" fontId="45" numFmtId="0" xfId="0" applyAlignment="1" applyBorder="1" applyFont="1">
      <alignment horizontal="left" vertical="center"/>
    </xf>
    <xf borderId="0" fillId="0" fontId="46" numFmtId="0" xfId="0" applyAlignment="1" applyFont="1">
      <alignment horizontal="left" vertical="center"/>
    </xf>
    <xf borderId="0" fillId="0" fontId="43" numFmtId="0" xfId="0" applyAlignment="1" applyFont="1">
      <alignment horizontal="left" vertical="center"/>
    </xf>
    <xf borderId="0" fillId="0" fontId="30" numFmtId="0" xfId="0" applyAlignment="1" applyFont="1">
      <alignment horizontal="left" vertical="center"/>
    </xf>
    <xf borderId="3" fillId="0" fontId="43" numFmtId="0" xfId="0" applyAlignment="1" applyBorder="1" applyFont="1">
      <alignment horizontal="left" vertical="center"/>
    </xf>
    <xf borderId="9" fillId="0" fontId="40" numFmtId="0" xfId="0" applyAlignment="1" applyBorder="1" applyFont="1">
      <alignment horizontal="left" vertical="center"/>
    </xf>
    <xf borderId="10" fillId="0" fontId="44" numFmtId="0" xfId="0" applyAlignment="1" applyBorder="1" applyFont="1">
      <alignment horizontal="left" vertical="center"/>
    </xf>
    <xf borderId="25" fillId="0" fontId="40" numFmtId="0" xfId="0" applyAlignment="1" applyBorder="1" applyFont="1">
      <alignment horizontal="left" vertical="center"/>
    </xf>
    <xf borderId="0" fillId="0" fontId="40" numFmtId="0" xfId="0" applyAlignment="1" applyFont="1">
      <alignment horizontal="left" vertical="center"/>
    </xf>
    <xf borderId="0" fillId="0" fontId="44" numFmtId="0" xfId="0" applyAlignment="1" applyFont="1">
      <alignment horizontal="left" vertical="center"/>
    </xf>
    <xf borderId="10" fillId="0" fontId="43" numFmtId="0" xfId="0" applyAlignment="1" applyBorder="1" applyFont="1">
      <alignment horizontal="left" vertical="center"/>
    </xf>
    <xf borderId="0" fillId="0" fontId="40" numFmtId="0" xfId="0" applyAlignment="1" applyFont="1">
      <alignment horizontal="left" shrinkToFit="0" vertical="center" wrapText="1"/>
    </xf>
    <xf borderId="0" fillId="0" fontId="43" numFmtId="0" xfId="0" applyAlignment="1" applyFont="1">
      <alignment horizontal="left" shrinkToFit="0" vertical="center" wrapText="1"/>
    </xf>
    <xf borderId="0" fillId="0" fontId="43" numFmtId="0" xfId="0" applyAlignment="1" applyFont="1">
      <alignment horizontal="center" shrinkToFit="0" vertical="center" wrapText="1"/>
    </xf>
    <xf borderId="1" fillId="0" fontId="40" numFmtId="0" xfId="0" applyAlignment="1" applyBorder="1" applyFont="1">
      <alignment horizontal="left" shrinkToFit="0" vertical="center" wrapText="1"/>
    </xf>
    <xf borderId="2" fillId="0" fontId="40" numFmtId="0" xfId="0" applyAlignment="1" applyBorder="1" applyFont="1">
      <alignment horizontal="left" shrinkToFit="0" vertical="center" wrapText="1"/>
    </xf>
    <xf borderId="23" fillId="0" fontId="40" numFmtId="0" xfId="0" applyAlignment="1" applyBorder="1" applyFont="1">
      <alignment horizontal="left" shrinkToFit="0" vertical="center" wrapText="1"/>
    </xf>
    <xf borderId="3" fillId="0" fontId="40" numFmtId="0" xfId="0" applyAlignment="1" applyBorder="1" applyFont="1">
      <alignment horizontal="left" shrinkToFit="0" vertical="center" wrapText="1"/>
    </xf>
    <xf borderId="24" fillId="0" fontId="40" numFmtId="0" xfId="0" applyAlignment="1" applyBorder="1" applyFont="1">
      <alignment horizontal="left" shrinkToFit="0" vertical="center" wrapText="1"/>
    </xf>
    <xf borderId="3" fillId="0" fontId="45" numFmtId="0" xfId="0" applyAlignment="1" applyBorder="1" applyFont="1">
      <alignment horizontal="left" shrinkToFit="0" vertical="center" wrapText="1"/>
    </xf>
    <xf borderId="24" fillId="0" fontId="45" numFmtId="0" xfId="0" applyAlignment="1" applyBorder="1" applyFont="1">
      <alignment horizontal="left" shrinkToFit="0" vertical="center" wrapText="1"/>
    </xf>
    <xf borderId="3" fillId="0" fontId="43" numFmtId="0" xfId="0" applyAlignment="1" applyBorder="1" applyFont="1">
      <alignment horizontal="left" shrinkToFit="0" vertical="center" wrapText="1"/>
    </xf>
    <xf borderId="24" fillId="0" fontId="43" numFmtId="0" xfId="0" applyAlignment="1" applyBorder="1" applyFont="1">
      <alignment horizontal="left" shrinkToFit="0" vertical="center" wrapText="1"/>
    </xf>
    <xf borderId="24" fillId="0" fontId="43" numFmtId="0" xfId="0" applyAlignment="1" applyBorder="1" applyFont="1">
      <alignment horizontal="left" vertical="center"/>
    </xf>
    <xf borderId="9" fillId="0" fontId="43" numFmtId="0" xfId="0" applyAlignment="1" applyBorder="1" applyFont="1">
      <alignment horizontal="left" shrinkToFit="0" vertical="center" wrapText="1"/>
    </xf>
    <xf borderId="10" fillId="0" fontId="43" numFmtId="0" xfId="0" applyAlignment="1" applyBorder="1" applyFont="1">
      <alignment horizontal="left" shrinkToFit="0" vertical="center" wrapText="1"/>
    </xf>
    <xf borderId="25" fillId="0" fontId="43" numFmtId="0" xfId="0" applyAlignment="1" applyBorder="1" applyFont="1">
      <alignment horizontal="left" shrinkToFit="0" vertical="center" wrapText="1"/>
    </xf>
    <xf borderId="0" fillId="0" fontId="2" numFmtId="0" xfId="0" applyAlignment="1" applyFont="1">
      <alignment horizontal="left" vertical="top"/>
    </xf>
    <xf borderId="0" fillId="0" fontId="2" numFmtId="0" xfId="0" applyAlignment="1" applyFont="1">
      <alignment horizontal="center" vertical="top"/>
    </xf>
    <xf borderId="9" fillId="0" fontId="43" numFmtId="0" xfId="0" applyAlignment="1" applyBorder="1" applyFont="1">
      <alignment horizontal="left" vertical="center"/>
    </xf>
    <xf borderId="25" fillId="0" fontId="43" numFmtId="0" xfId="0" applyAlignment="1" applyBorder="1" applyFont="1">
      <alignment horizontal="left" vertical="center"/>
    </xf>
    <xf borderId="0" fillId="0" fontId="43" numFmtId="0" xfId="0" applyAlignment="1" applyFont="1">
      <alignment horizontal="center" vertical="center"/>
    </xf>
    <xf borderId="0" fillId="0" fontId="45" numFmtId="0" xfId="0" applyAlignment="1" applyFont="1">
      <alignment vertical="center"/>
    </xf>
    <xf borderId="0" fillId="0" fontId="42" numFmtId="0" xfId="0" applyAlignment="1" applyFont="1">
      <alignment vertical="center"/>
    </xf>
    <xf borderId="10" fillId="0" fontId="45" numFmtId="0" xfId="0" applyAlignment="1" applyBorder="1" applyFont="1">
      <alignment vertical="center"/>
    </xf>
    <xf borderId="10" fillId="0" fontId="42" numFmtId="0" xfId="0" applyAlignment="1" applyBorder="1" applyFont="1">
      <alignment vertical="center"/>
    </xf>
    <xf borderId="0" fillId="0" fontId="2" numFmtId="0" xfId="0" applyAlignment="1" applyFont="1">
      <alignment vertical="top"/>
    </xf>
    <xf borderId="0" fillId="0" fontId="2" numFmtId="49" xfId="0" applyAlignment="1" applyFont="1" applyNumberFormat="1">
      <alignment horizontal="left" vertical="center"/>
    </xf>
    <xf borderId="10" fillId="0" fontId="2" numFmtId="0" xfId="0" applyAlignment="1" applyBorder="1" applyFont="1">
      <alignment vertical="top"/>
    </xf>
    <xf borderId="10" fillId="0" fontId="42" numFmtId="0" xfId="0" applyAlignment="1" applyBorder="1" applyFont="1">
      <alignment horizontal="left"/>
    </xf>
    <xf borderId="10" fillId="0" fontId="45" numFmtId="0" xfId="0" applyBorder="1" applyFont="1"/>
    <xf borderId="3" fillId="0" fontId="40" numFmtId="0" xfId="0" applyAlignment="1" applyBorder="1" applyFont="1">
      <alignment vertical="top"/>
    </xf>
    <xf borderId="24" fillId="0" fontId="40" numFmtId="0" xfId="0" applyAlignment="1" applyBorder="1" applyFont="1">
      <alignment vertical="top"/>
    </xf>
    <xf borderId="9" fillId="0" fontId="40" numFmtId="0" xfId="0" applyAlignment="1" applyBorder="1" applyFont="1">
      <alignment vertical="top"/>
    </xf>
    <xf borderId="10" fillId="0" fontId="40" numFmtId="0" xfId="0" applyAlignment="1" applyBorder="1" applyFont="1">
      <alignment vertical="top"/>
    </xf>
    <xf borderId="25" fillId="0" fontId="40" numFmtId="0" xfId="0" applyAlignment="1" applyBorder="1" applyFont="1">
      <alignment vertical="top"/>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 Id="rId12"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85750" cy="2857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90500" cy="19050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90500" cy="19050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90500" cy="19050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90500" cy="19050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90500" cy="19050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90500" cy="19050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1" Type="http://schemas.openxmlformats.org/officeDocument/2006/relationships/hyperlink" Target="https://podminky.urs.cz/item/CS_URS_2025_01/781473810" TargetMode="External"/><Relationship Id="rId10" Type="http://schemas.openxmlformats.org/officeDocument/2006/relationships/hyperlink" Target="https://podminky.urs.cz/item/CS_URS_2025_01/771573810" TargetMode="External"/><Relationship Id="rId13" Type="http://schemas.openxmlformats.org/officeDocument/2006/relationships/hyperlink" Target="https://podminky.urs.cz/item/CS_URS_2025_01/784121001" TargetMode="External"/><Relationship Id="rId12" Type="http://schemas.openxmlformats.org/officeDocument/2006/relationships/hyperlink" Target="https://podminky.urs.cz/item/CS_URS_2025_01/783306801" TargetMode="External"/><Relationship Id="rId1" Type="http://schemas.openxmlformats.org/officeDocument/2006/relationships/hyperlink" Target="https://podminky.urs.cz/item/CS_URS_2025_01/965046111" TargetMode="External"/><Relationship Id="rId2" Type="http://schemas.openxmlformats.org/officeDocument/2006/relationships/hyperlink" Target="https://podminky.urs.cz/item/CS_URS_2025_01/977332122" TargetMode="External"/><Relationship Id="rId3" Type="http://schemas.openxmlformats.org/officeDocument/2006/relationships/hyperlink" Target="https://podminky.urs.cz/item/CS_URS_2025_01/997013151" TargetMode="External"/><Relationship Id="rId4" Type="http://schemas.openxmlformats.org/officeDocument/2006/relationships/hyperlink" Target="https://podminky.urs.cz/item/CS_URS_2025_01/997013219" TargetMode="External"/><Relationship Id="rId9" Type="http://schemas.openxmlformats.org/officeDocument/2006/relationships/hyperlink" Target="https://podminky.urs.cz/item/CS_URS_2025_01/766691914" TargetMode="External"/><Relationship Id="rId14" Type="http://schemas.openxmlformats.org/officeDocument/2006/relationships/drawing" Target="../drawings/drawing2.xml"/><Relationship Id="rId5" Type="http://schemas.openxmlformats.org/officeDocument/2006/relationships/hyperlink" Target="https://podminky.urs.cz/item/CS_URS_2025_01/997013501" TargetMode="External"/><Relationship Id="rId6" Type="http://schemas.openxmlformats.org/officeDocument/2006/relationships/hyperlink" Target="https://podminky.urs.cz/item/CS_URS_2025_01/997013509" TargetMode="External"/><Relationship Id="rId7" Type="http://schemas.openxmlformats.org/officeDocument/2006/relationships/hyperlink" Target="https://podminky.urs.cz/item/CS_URS_2025_01/997013609" TargetMode="External"/><Relationship Id="rId8" Type="http://schemas.openxmlformats.org/officeDocument/2006/relationships/hyperlink" Target="https://podminky.urs.cz/item/CS_URS_2025_01/766691811.1" TargetMode="External"/></Relationships>
</file>

<file path=xl/worksheets/_rels/sheet3.xml.rels><?xml version="1.0" encoding="UTF-8" standalone="yes"?><Relationships xmlns="http://schemas.openxmlformats.org/package/2006/relationships"><Relationship Id="rId20" Type="http://schemas.openxmlformats.org/officeDocument/2006/relationships/hyperlink" Target="https://podminky.urs.cz/item/CS_URS_2025_01/781131112" TargetMode="External"/><Relationship Id="rId22" Type="http://schemas.openxmlformats.org/officeDocument/2006/relationships/hyperlink" Target="https://podminky.urs.cz/item/CS_URS_2025_01/781492211" TargetMode="External"/><Relationship Id="rId21" Type="http://schemas.openxmlformats.org/officeDocument/2006/relationships/hyperlink" Target="https://podminky.urs.cz/item/CS_URS_2025_01/781472215" TargetMode="External"/><Relationship Id="rId24" Type="http://schemas.openxmlformats.org/officeDocument/2006/relationships/hyperlink" Target="https://podminky.urs.cz/item/CS_URS_2025_01/998781101" TargetMode="External"/><Relationship Id="rId23" Type="http://schemas.openxmlformats.org/officeDocument/2006/relationships/hyperlink" Target="https://podminky.urs.cz/item/CS_URS_2025_01/781492251" TargetMode="External"/><Relationship Id="rId1" Type="http://schemas.openxmlformats.org/officeDocument/2006/relationships/hyperlink" Target="https://podminky.urs.cz/item/CS_URS_2025_01/612325101" TargetMode="External"/><Relationship Id="rId2" Type="http://schemas.openxmlformats.org/officeDocument/2006/relationships/hyperlink" Target="https://podminky.urs.cz/item/CS_URS_2025_01/949101111" TargetMode="External"/><Relationship Id="rId3" Type="http://schemas.openxmlformats.org/officeDocument/2006/relationships/hyperlink" Target="https://podminky.urs.cz/item/CS_URS_2025_01/952901111" TargetMode="External"/><Relationship Id="rId4" Type="http://schemas.openxmlformats.org/officeDocument/2006/relationships/hyperlink" Target="https://podminky.urs.cz/item/CS_URS_2025_01/998011001" TargetMode="External"/><Relationship Id="rId9" Type="http://schemas.openxmlformats.org/officeDocument/2006/relationships/hyperlink" Target="https://podminky.urs.cz/item/CS_URS_2025_01/998766101" TargetMode="External"/><Relationship Id="rId26" Type="http://schemas.openxmlformats.org/officeDocument/2006/relationships/hyperlink" Target="https://podminky.urs.cz/item/CS_URS_2025_01/783315101" TargetMode="External"/><Relationship Id="rId25" Type="http://schemas.openxmlformats.org/officeDocument/2006/relationships/hyperlink" Target="https://podminky.urs.cz/item/CS_URS_2025_01/783301401" TargetMode="External"/><Relationship Id="rId28" Type="http://schemas.openxmlformats.org/officeDocument/2006/relationships/hyperlink" Target="https://podminky.urs.cz/item/CS_URS_2025_01/784111001" TargetMode="External"/><Relationship Id="rId27" Type="http://schemas.openxmlformats.org/officeDocument/2006/relationships/hyperlink" Target="https://podminky.urs.cz/item/CS_URS_2025_01/783317101" TargetMode="External"/><Relationship Id="rId5" Type="http://schemas.openxmlformats.org/officeDocument/2006/relationships/hyperlink" Target="https://podminky.urs.cz/item/CS_URS_2025_01/766660001" TargetMode="External"/><Relationship Id="rId6" Type="http://schemas.openxmlformats.org/officeDocument/2006/relationships/hyperlink" Target="https://podminky.urs.cz/item/CS_URS_2025_01/766660729" TargetMode="External"/><Relationship Id="rId29" Type="http://schemas.openxmlformats.org/officeDocument/2006/relationships/hyperlink" Target="https://podminky.urs.cz/item/CS_URS_2025_01/784181101" TargetMode="External"/><Relationship Id="rId7" Type="http://schemas.openxmlformats.org/officeDocument/2006/relationships/hyperlink" Target="https://podminky.urs.cz/item/CS_URS_2025_01/766660731" TargetMode="External"/><Relationship Id="rId8" Type="http://schemas.openxmlformats.org/officeDocument/2006/relationships/hyperlink" Target="https://podminky.urs.cz/item/CS_URS_2025_01/766694116" TargetMode="External"/><Relationship Id="rId31" Type="http://schemas.openxmlformats.org/officeDocument/2006/relationships/hyperlink" Target="https://podminky.urs.cz/item/CS_URS_2025_01/HZS2491" TargetMode="External"/><Relationship Id="rId30" Type="http://schemas.openxmlformats.org/officeDocument/2006/relationships/hyperlink" Target="https://podminky.urs.cz/item/CS_URS_2025_01/784211101" TargetMode="External"/><Relationship Id="rId11" Type="http://schemas.openxmlformats.org/officeDocument/2006/relationships/hyperlink" Target="https://podminky.urs.cz/item/CS_URS_2025_01/771121011" TargetMode="External"/><Relationship Id="rId10" Type="http://schemas.openxmlformats.org/officeDocument/2006/relationships/hyperlink" Target="https://podminky.urs.cz/item/CS_URS_2025_01/771111011" TargetMode="External"/><Relationship Id="rId32" Type="http://schemas.openxmlformats.org/officeDocument/2006/relationships/drawing" Target="../drawings/drawing3.xml"/><Relationship Id="rId13" Type="http://schemas.openxmlformats.org/officeDocument/2006/relationships/hyperlink" Target="https://podminky.urs.cz/item/CS_URS_2025_01/771574415" TargetMode="External"/><Relationship Id="rId12" Type="http://schemas.openxmlformats.org/officeDocument/2006/relationships/hyperlink" Target="https://podminky.urs.cz/item/CS_URS_2025_01/771151023" TargetMode="External"/><Relationship Id="rId15" Type="http://schemas.openxmlformats.org/officeDocument/2006/relationships/hyperlink" Target="https://podminky.urs.cz/item/CS_URS_2025_01/771591115" TargetMode="External"/><Relationship Id="rId14" Type="http://schemas.openxmlformats.org/officeDocument/2006/relationships/hyperlink" Target="https://podminky.urs.cz/item/CS_URS_2025_01/771591112" TargetMode="External"/><Relationship Id="rId17" Type="http://schemas.openxmlformats.org/officeDocument/2006/relationships/hyperlink" Target="https://podminky.urs.cz/item/CS_URS_2025_01/998771111" TargetMode="External"/><Relationship Id="rId16" Type="http://schemas.openxmlformats.org/officeDocument/2006/relationships/hyperlink" Target="https://podminky.urs.cz/item/CS_URS_2025_01/771591264" TargetMode="External"/><Relationship Id="rId19" Type="http://schemas.openxmlformats.org/officeDocument/2006/relationships/hyperlink" Target="https://podminky.urs.cz/item/CS_URS_2025_01/781121011" TargetMode="External"/><Relationship Id="rId18" Type="http://schemas.openxmlformats.org/officeDocument/2006/relationships/hyperlink" Target="https://podminky.urs.cz/item/CS_URS_2025_01/781111011"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podminky.urs.cz/item/CS_URS_2025_01/965046111" TargetMode="External"/><Relationship Id="rId2" Type="http://schemas.openxmlformats.org/officeDocument/2006/relationships/hyperlink" Target="https://podminky.urs.cz/item/CS_URS_2025_01/977332122" TargetMode="External"/><Relationship Id="rId3" Type="http://schemas.openxmlformats.org/officeDocument/2006/relationships/hyperlink" Target="https://podminky.urs.cz/item/CS_URS_2025_01/997013151" TargetMode="External"/><Relationship Id="rId4" Type="http://schemas.openxmlformats.org/officeDocument/2006/relationships/hyperlink" Target="https://podminky.urs.cz/item/CS_URS_2025_01/997013219" TargetMode="External"/><Relationship Id="rId9" Type="http://schemas.openxmlformats.org/officeDocument/2006/relationships/hyperlink" Target="https://podminky.urs.cz/item/CS_URS_2025_01/766691914" TargetMode="External"/><Relationship Id="rId5" Type="http://schemas.openxmlformats.org/officeDocument/2006/relationships/hyperlink" Target="https://podminky.urs.cz/item/CS_URS_2025_01/997013501" TargetMode="External"/><Relationship Id="rId6" Type="http://schemas.openxmlformats.org/officeDocument/2006/relationships/hyperlink" Target="https://podminky.urs.cz/item/CS_URS_2025_01/997013509" TargetMode="External"/><Relationship Id="rId7" Type="http://schemas.openxmlformats.org/officeDocument/2006/relationships/hyperlink" Target="https://podminky.urs.cz/item/CS_URS_2025_01/997013609" TargetMode="External"/><Relationship Id="rId8" Type="http://schemas.openxmlformats.org/officeDocument/2006/relationships/hyperlink" Target="https://podminky.urs.cz/item/CS_URS_2025_01/766691811.1" TargetMode="External"/><Relationship Id="rId11" Type="http://schemas.openxmlformats.org/officeDocument/2006/relationships/hyperlink" Target="https://podminky.urs.cz/item/CS_URS_2025_01/781473810" TargetMode="External"/><Relationship Id="rId10" Type="http://schemas.openxmlformats.org/officeDocument/2006/relationships/hyperlink" Target="https://podminky.urs.cz/item/CS_URS_2025_01/771573810" TargetMode="External"/><Relationship Id="rId13" Type="http://schemas.openxmlformats.org/officeDocument/2006/relationships/hyperlink" Target="https://podminky.urs.cz/item/CS_URS_2025_01/784121001" TargetMode="External"/><Relationship Id="rId12" Type="http://schemas.openxmlformats.org/officeDocument/2006/relationships/hyperlink" Target="https://podminky.urs.cz/item/CS_URS_2025_01/783306801" TargetMode="External"/><Relationship Id="rId1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0" Type="http://schemas.openxmlformats.org/officeDocument/2006/relationships/hyperlink" Target="https://podminky.urs.cz/item/CS_URS_2025_01/781131112" TargetMode="External"/><Relationship Id="rId22" Type="http://schemas.openxmlformats.org/officeDocument/2006/relationships/hyperlink" Target="https://podminky.urs.cz/item/CS_URS_2025_01/781492211" TargetMode="External"/><Relationship Id="rId21" Type="http://schemas.openxmlformats.org/officeDocument/2006/relationships/hyperlink" Target="https://podminky.urs.cz/item/CS_URS_2025_01/781472215" TargetMode="External"/><Relationship Id="rId24" Type="http://schemas.openxmlformats.org/officeDocument/2006/relationships/hyperlink" Target="https://podminky.urs.cz/item/CS_URS_2025_01/998781101" TargetMode="External"/><Relationship Id="rId23" Type="http://schemas.openxmlformats.org/officeDocument/2006/relationships/hyperlink" Target="https://podminky.urs.cz/item/CS_URS_2025_01/781492251" TargetMode="External"/><Relationship Id="rId1" Type="http://schemas.openxmlformats.org/officeDocument/2006/relationships/hyperlink" Target="https://podminky.urs.cz/item/CS_URS_2025_01/612325101" TargetMode="External"/><Relationship Id="rId2" Type="http://schemas.openxmlformats.org/officeDocument/2006/relationships/hyperlink" Target="https://podminky.urs.cz/item/CS_URS_2025_01/949101111" TargetMode="External"/><Relationship Id="rId3" Type="http://schemas.openxmlformats.org/officeDocument/2006/relationships/hyperlink" Target="https://podminky.urs.cz/item/CS_URS_2025_01/952901111" TargetMode="External"/><Relationship Id="rId4" Type="http://schemas.openxmlformats.org/officeDocument/2006/relationships/hyperlink" Target="https://podminky.urs.cz/item/CS_URS_2025_01/998011001" TargetMode="External"/><Relationship Id="rId9" Type="http://schemas.openxmlformats.org/officeDocument/2006/relationships/hyperlink" Target="https://podminky.urs.cz/item/CS_URS_2025_01/998766101" TargetMode="External"/><Relationship Id="rId26" Type="http://schemas.openxmlformats.org/officeDocument/2006/relationships/hyperlink" Target="https://podminky.urs.cz/item/CS_URS_2025_01/783315101" TargetMode="External"/><Relationship Id="rId25" Type="http://schemas.openxmlformats.org/officeDocument/2006/relationships/hyperlink" Target="https://podminky.urs.cz/item/CS_URS_2025_01/783301401" TargetMode="External"/><Relationship Id="rId28" Type="http://schemas.openxmlformats.org/officeDocument/2006/relationships/hyperlink" Target="https://podminky.urs.cz/item/CS_URS_2025_01/784111001" TargetMode="External"/><Relationship Id="rId27" Type="http://schemas.openxmlformats.org/officeDocument/2006/relationships/hyperlink" Target="https://podminky.urs.cz/item/CS_URS_2025_01/783317101" TargetMode="External"/><Relationship Id="rId5" Type="http://schemas.openxmlformats.org/officeDocument/2006/relationships/hyperlink" Target="https://podminky.urs.cz/item/CS_URS_2025_01/766660001" TargetMode="External"/><Relationship Id="rId6" Type="http://schemas.openxmlformats.org/officeDocument/2006/relationships/hyperlink" Target="https://podminky.urs.cz/item/CS_URS_2025_01/766660729" TargetMode="External"/><Relationship Id="rId29" Type="http://schemas.openxmlformats.org/officeDocument/2006/relationships/hyperlink" Target="https://podminky.urs.cz/item/CS_URS_2025_01/784181101" TargetMode="External"/><Relationship Id="rId7" Type="http://schemas.openxmlformats.org/officeDocument/2006/relationships/hyperlink" Target="https://podminky.urs.cz/item/CS_URS_2025_01/766660731" TargetMode="External"/><Relationship Id="rId8" Type="http://schemas.openxmlformats.org/officeDocument/2006/relationships/hyperlink" Target="https://podminky.urs.cz/item/CS_URS_2025_01/766694116" TargetMode="External"/><Relationship Id="rId31" Type="http://schemas.openxmlformats.org/officeDocument/2006/relationships/hyperlink" Target="https://podminky.urs.cz/item/CS_URS_2025_01/HZS2491" TargetMode="External"/><Relationship Id="rId30" Type="http://schemas.openxmlformats.org/officeDocument/2006/relationships/hyperlink" Target="https://podminky.urs.cz/item/CS_URS_2025_01/784211101" TargetMode="External"/><Relationship Id="rId11" Type="http://schemas.openxmlformats.org/officeDocument/2006/relationships/hyperlink" Target="https://podminky.urs.cz/item/CS_URS_2025_01/771121011" TargetMode="External"/><Relationship Id="rId10" Type="http://schemas.openxmlformats.org/officeDocument/2006/relationships/hyperlink" Target="https://podminky.urs.cz/item/CS_URS_2025_01/771111011" TargetMode="External"/><Relationship Id="rId32" Type="http://schemas.openxmlformats.org/officeDocument/2006/relationships/drawing" Target="../drawings/drawing5.xml"/><Relationship Id="rId13" Type="http://schemas.openxmlformats.org/officeDocument/2006/relationships/hyperlink" Target="https://podminky.urs.cz/item/CS_URS_2025_01/771574415" TargetMode="External"/><Relationship Id="rId12" Type="http://schemas.openxmlformats.org/officeDocument/2006/relationships/hyperlink" Target="https://podminky.urs.cz/item/CS_URS_2025_01/771151023" TargetMode="External"/><Relationship Id="rId15" Type="http://schemas.openxmlformats.org/officeDocument/2006/relationships/hyperlink" Target="https://podminky.urs.cz/item/CS_URS_2025_01/771591115" TargetMode="External"/><Relationship Id="rId14" Type="http://schemas.openxmlformats.org/officeDocument/2006/relationships/hyperlink" Target="https://podminky.urs.cz/item/CS_URS_2025_01/771591112" TargetMode="External"/><Relationship Id="rId17" Type="http://schemas.openxmlformats.org/officeDocument/2006/relationships/hyperlink" Target="https://podminky.urs.cz/item/CS_URS_2025_01/998771111" TargetMode="External"/><Relationship Id="rId16" Type="http://schemas.openxmlformats.org/officeDocument/2006/relationships/hyperlink" Target="https://podminky.urs.cz/item/CS_URS_2025_01/771591264" TargetMode="External"/><Relationship Id="rId19" Type="http://schemas.openxmlformats.org/officeDocument/2006/relationships/hyperlink" Target="https://podminky.urs.cz/item/CS_URS_2025_01/781121011" TargetMode="External"/><Relationship Id="rId18" Type="http://schemas.openxmlformats.org/officeDocument/2006/relationships/hyperlink" Target="https://podminky.urs.cz/item/CS_URS_2025_01/781111011"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odminky.urs.cz/item/CS_URS_2025_01/020001000" TargetMode="External"/><Relationship Id="rId2" Type="http://schemas.openxmlformats.org/officeDocument/2006/relationships/hyperlink" Target="https://podminky.urs.cz/item/CS_URS_2025_01/030001000" TargetMode="External"/><Relationship Id="rId3" Type="http://schemas.openxmlformats.org/officeDocument/2006/relationships/hyperlink" Target="https://podminky.urs.cz/item/CS_URS_2025_01/045002000" TargetMode="External"/><Relationship Id="rId4" Type="http://schemas.openxmlformats.org/officeDocument/2006/relationships/hyperlink" Target="https://podminky.urs.cz/item/CS_URS_2025_01/070001000" TargetMode="External"/><Relationship Id="rId5"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6.83" defaultRowHeight="15.0"/>
  <cols>
    <col customWidth="1" min="1" max="1" width="8.33"/>
    <col customWidth="1" min="2" max="2" width="1.67"/>
    <col customWidth="1" min="3" max="3" width="4.17"/>
    <col customWidth="1" min="4" max="33" width="2.67"/>
    <col customWidth="1" min="34" max="34" width="3.33"/>
    <col customWidth="1" min="35" max="35" width="31.67"/>
    <col customWidth="1" min="36" max="37" width="2.5"/>
    <col customWidth="1" min="38" max="38" width="8.33"/>
    <col customWidth="1" min="39" max="39" width="3.33"/>
    <col customWidth="1" min="40" max="40" width="13.33"/>
    <col customWidth="1" min="41" max="41" width="7.5"/>
    <col customWidth="1" min="42" max="42" width="4.17"/>
    <col customWidth="1" min="43" max="43" width="15.67"/>
    <col customWidth="1" min="44" max="44" width="13.67"/>
    <col customWidth="1" hidden="1" min="45" max="47" width="25.83"/>
    <col customWidth="1" hidden="1" min="48" max="49" width="21.67"/>
    <col customWidth="1" hidden="1" min="50" max="51" width="25.0"/>
    <col customWidth="1" hidden="1" min="52" max="52" width="21.67"/>
    <col customWidth="1" hidden="1" min="53" max="53" width="19.17"/>
    <col customWidth="1" hidden="1" min="54" max="54" width="25.0"/>
    <col customWidth="1" hidden="1" min="55" max="55" width="21.67"/>
    <col customWidth="1" hidden="1" min="56" max="56" width="19.17"/>
    <col customWidth="1" min="57" max="57" width="66.5"/>
    <col customWidth="1" hidden="1" min="71" max="91" width="9.33"/>
  </cols>
  <sheetData>
    <row r="1">
      <c r="A1" s="1" t="s">
        <v>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1" t="s">
        <v>1</v>
      </c>
      <c r="BA1" s="1" t="s">
        <v>2</v>
      </c>
      <c r="BB1" s="1" t="s">
        <v>3</v>
      </c>
      <c r="BC1" s="2"/>
      <c r="BD1" s="2"/>
      <c r="BE1" s="2"/>
      <c r="BS1" s="2"/>
      <c r="BT1" s="1" t="s">
        <v>4</v>
      </c>
      <c r="BU1" s="1" t="s">
        <v>4</v>
      </c>
      <c r="BV1" s="1" t="s">
        <v>5</v>
      </c>
      <c r="BW1" s="2"/>
      <c r="BX1" s="2"/>
      <c r="BY1" s="2"/>
      <c r="BZ1" s="2"/>
      <c r="CA1" s="2"/>
      <c r="CB1" s="2"/>
      <c r="CC1" s="2"/>
      <c r="CD1" s="2"/>
      <c r="CE1" s="2"/>
      <c r="CF1" s="2"/>
      <c r="CG1" s="2"/>
      <c r="CH1" s="2"/>
      <c r="CI1" s="2"/>
      <c r="CJ1" s="2"/>
      <c r="CK1" s="2"/>
      <c r="CL1" s="2"/>
      <c r="CM1" s="2"/>
    </row>
    <row r="2" ht="36.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BF2" s="2"/>
      <c r="BG2" s="2"/>
      <c r="BH2" s="2"/>
      <c r="BI2" s="2"/>
      <c r="BJ2" s="2"/>
      <c r="BK2" s="2"/>
      <c r="BL2" s="2"/>
      <c r="BM2" s="2"/>
      <c r="BN2" s="2"/>
      <c r="BO2" s="2"/>
      <c r="BP2" s="2"/>
      <c r="BQ2" s="2"/>
      <c r="BR2" s="2"/>
      <c r="BS2" s="3" t="s">
        <v>6</v>
      </c>
      <c r="BT2" s="3" t="s">
        <v>7</v>
      </c>
      <c r="BU2" s="2"/>
      <c r="BV2" s="2"/>
      <c r="BW2" s="2"/>
      <c r="BX2" s="2"/>
      <c r="BY2" s="2"/>
      <c r="BZ2" s="2"/>
      <c r="CA2" s="2"/>
      <c r="CB2" s="2"/>
      <c r="CC2" s="2"/>
      <c r="CD2" s="2"/>
      <c r="CE2" s="2"/>
      <c r="CF2" s="2"/>
      <c r="CG2" s="2"/>
      <c r="CH2" s="2"/>
      <c r="CI2" s="2"/>
      <c r="CJ2" s="2"/>
      <c r="CK2" s="2"/>
      <c r="CL2" s="2"/>
      <c r="CM2" s="2"/>
    </row>
    <row r="3" ht="6.75" customHeight="1">
      <c r="A3" s="2"/>
      <c r="B3" s="4"/>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6"/>
      <c r="AS3" s="2"/>
      <c r="AT3" s="2"/>
      <c r="AU3" s="2"/>
      <c r="AV3" s="2"/>
      <c r="AW3" s="2"/>
      <c r="AX3" s="2"/>
      <c r="AY3" s="2"/>
      <c r="AZ3" s="2"/>
      <c r="BA3" s="2"/>
      <c r="BB3" s="2"/>
      <c r="BC3" s="2"/>
      <c r="BD3" s="2"/>
      <c r="BE3" s="2"/>
      <c r="BF3" s="2"/>
      <c r="BG3" s="2"/>
      <c r="BH3" s="2"/>
      <c r="BI3" s="2"/>
      <c r="BJ3" s="2"/>
      <c r="BK3" s="2"/>
      <c r="BL3" s="2"/>
      <c r="BM3" s="2"/>
      <c r="BN3" s="2"/>
      <c r="BO3" s="2"/>
      <c r="BP3" s="2"/>
      <c r="BQ3" s="2"/>
      <c r="BR3" s="2"/>
      <c r="BS3" s="3" t="s">
        <v>6</v>
      </c>
      <c r="BT3" s="3" t="s">
        <v>8</v>
      </c>
      <c r="BU3" s="2"/>
      <c r="BV3" s="2"/>
      <c r="BW3" s="2"/>
      <c r="BX3" s="2"/>
      <c r="BY3" s="2"/>
      <c r="BZ3" s="2"/>
      <c r="CA3" s="2"/>
      <c r="CB3" s="2"/>
      <c r="CC3" s="2"/>
      <c r="CD3" s="2"/>
      <c r="CE3" s="2"/>
      <c r="CF3" s="2"/>
      <c r="CG3" s="2"/>
      <c r="CH3" s="2"/>
      <c r="CI3" s="2"/>
      <c r="CJ3" s="2"/>
      <c r="CK3" s="2"/>
      <c r="CL3" s="2"/>
      <c r="CM3" s="2"/>
    </row>
    <row r="4" ht="24.75" customHeight="1">
      <c r="A4" s="2"/>
      <c r="B4" s="6"/>
      <c r="C4" s="2"/>
      <c r="D4" s="7" t="s">
        <v>9</v>
      </c>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6"/>
      <c r="AS4" s="8" t="s">
        <v>10</v>
      </c>
      <c r="AT4" s="2"/>
      <c r="AU4" s="2"/>
      <c r="AV4" s="2"/>
      <c r="AW4" s="2"/>
      <c r="AX4" s="2"/>
      <c r="AY4" s="2"/>
      <c r="AZ4" s="2"/>
      <c r="BA4" s="2"/>
      <c r="BB4" s="2"/>
      <c r="BC4" s="2"/>
      <c r="BD4" s="2"/>
      <c r="BE4" s="9" t="s">
        <v>11</v>
      </c>
      <c r="BF4" s="2"/>
      <c r="BG4" s="2"/>
      <c r="BH4" s="2"/>
      <c r="BI4" s="2"/>
      <c r="BJ4" s="2"/>
      <c r="BK4" s="2"/>
      <c r="BL4" s="2"/>
      <c r="BM4" s="2"/>
      <c r="BN4" s="2"/>
      <c r="BO4" s="2"/>
      <c r="BP4" s="2"/>
      <c r="BQ4" s="2"/>
      <c r="BR4" s="2"/>
      <c r="BS4" s="3" t="s">
        <v>12</v>
      </c>
      <c r="BT4" s="2"/>
      <c r="BU4" s="2"/>
      <c r="BV4" s="2"/>
      <c r="BW4" s="2"/>
      <c r="BX4" s="2"/>
      <c r="BY4" s="2"/>
      <c r="BZ4" s="2"/>
      <c r="CA4" s="2"/>
      <c r="CB4" s="2"/>
      <c r="CC4" s="2"/>
      <c r="CD4" s="2"/>
      <c r="CE4" s="2"/>
      <c r="CF4" s="2"/>
      <c r="CG4" s="2"/>
      <c r="CH4" s="2"/>
      <c r="CI4" s="2"/>
      <c r="CJ4" s="2"/>
      <c r="CK4" s="2"/>
      <c r="CL4" s="2"/>
      <c r="CM4" s="2"/>
    </row>
    <row r="5" ht="12.0" customHeight="1">
      <c r="A5" s="2"/>
      <c r="B5" s="6"/>
      <c r="C5" s="2"/>
      <c r="D5" s="10" t="s">
        <v>13</v>
      </c>
      <c r="E5" s="2"/>
      <c r="F5" s="2"/>
      <c r="G5" s="2"/>
      <c r="H5" s="2"/>
      <c r="I5" s="2"/>
      <c r="J5" s="2"/>
      <c r="K5" s="11" t="s">
        <v>14</v>
      </c>
      <c r="AP5" s="2"/>
      <c r="AQ5" s="2"/>
      <c r="AR5" s="6"/>
      <c r="AS5" s="2"/>
      <c r="AT5" s="2"/>
      <c r="AU5" s="2"/>
      <c r="AV5" s="2"/>
      <c r="AW5" s="2"/>
      <c r="AX5" s="2"/>
      <c r="AY5" s="2"/>
      <c r="AZ5" s="2"/>
      <c r="BA5" s="2"/>
      <c r="BB5" s="2"/>
      <c r="BC5" s="2"/>
      <c r="BD5" s="2"/>
      <c r="BE5" s="12" t="s">
        <v>15</v>
      </c>
      <c r="BF5" s="2"/>
      <c r="BG5" s="2"/>
      <c r="BH5" s="2"/>
      <c r="BI5" s="2"/>
      <c r="BJ5" s="2"/>
      <c r="BK5" s="2"/>
      <c r="BL5" s="2"/>
      <c r="BM5" s="2"/>
      <c r="BN5" s="2"/>
      <c r="BO5" s="2"/>
      <c r="BP5" s="2"/>
      <c r="BQ5" s="2"/>
      <c r="BR5" s="2"/>
      <c r="BS5" s="3" t="s">
        <v>6</v>
      </c>
      <c r="BT5" s="2"/>
      <c r="BU5" s="2"/>
      <c r="BV5" s="2"/>
      <c r="BW5" s="2"/>
      <c r="BX5" s="2"/>
      <c r="BY5" s="2"/>
      <c r="BZ5" s="2"/>
      <c r="CA5" s="2"/>
      <c r="CB5" s="2"/>
      <c r="CC5" s="2"/>
      <c r="CD5" s="2"/>
      <c r="CE5" s="2"/>
      <c r="CF5" s="2"/>
      <c r="CG5" s="2"/>
      <c r="CH5" s="2"/>
      <c r="CI5" s="2"/>
      <c r="CJ5" s="2"/>
      <c r="CK5" s="2"/>
      <c r="CL5" s="2"/>
      <c r="CM5" s="2"/>
    </row>
    <row r="6" ht="36.75" customHeight="1">
      <c r="A6" s="2"/>
      <c r="B6" s="6"/>
      <c r="C6" s="2"/>
      <c r="D6" s="13" t="s">
        <v>16</v>
      </c>
      <c r="E6" s="2"/>
      <c r="F6" s="2"/>
      <c r="G6" s="2"/>
      <c r="H6" s="2"/>
      <c r="I6" s="2"/>
      <c r="J6" s="2"/>
      <c r="K6" s="14" t="s">
        <v>17</v>
      </c>
      <c r="AP6" s="2"/>
      <c r="AQ6" s="2"/>
      <c r="AR6" s="6"/>
      <c r="AS6" s="2"/>
      <c r="AT6" s="2"/>
      <c r="AU6" s="2"/>
      <c r="AV6" s="2"/>
      <c r="AW6" s="2"/>
      <c r="AX6" s="2"/>
      <c r="AY6" s="2"/>
      <c r="AZ6" s="2"/>
      <c r="BA6" s="2"/>
      <c r="BB6" s="2"/>
      <c r="BC6" s="2"/>
      <c r="BD6" s="2"/>
      <c r="BF6" s="2"/>
      <c r="BG6" s="2"/>
      <c r="BH6" s="2"/>
      <c r="BI6" s="2"/>
      <c r="BJ6" s="2"/>
      <c r="BK6" s="2"/>
      <c r="BL6" s="2"/>
      <c r="BM6" s="2"/>
      <c r="BN6" s="2"/>
      <c r="BO6" s="2"/>
      <c r="BP6" s="2"/>
      <c r="BQ6" s="2"/>
      <c r="BR6" s="2"/>
      <c r="BS6" s="3" t="s">
        <v>6</v>
      </c>
      <c r="BT6" s="2"/>
      <c r="BU6" s="2"/>
      <c r="BV6" s="2"/>
      <c r="BW6" s="2"/>
      <c r="BX6" s="2"/>
      <c r="BY6" s="2"/>
      <c r="BZ6" s="2"/>
      <c r="CA6" s="2"/>
      <c r="CB6" s="2"/>
      <c r="CC6" s="2"/>
      <c r="CD6" s="2"/>
      <c r="CE6" s="2"/>
      <c r="CF6" s="2"/>
      <c r="CG6" s="2"/>
      <c r="CH6" s="2"/>
      <c r="CI6" s="2"/>
      <c r="CJ6" s="2"/>
      <c r="CK6" s="2"/>
      <c r="CL6" s="2"/>
      <c r="CM6" s="2"/>
    </row>
    <row r="7" ht="12.0" customHeight="1">
      <c r="A7" s="2"/>
      <c r="B7" s="6"/>
      <c r="C7" s="2"/>
      <c r="D7" s="15" t="s">
        <v>18</v>
      </c>
      <c r="E7" s="2"/>
      <c r="F7" s="2"/>
      <c r="G7" s="2"/>
      <c r="H7" s="2"/>
      <c r="I7" s="2"/>
      <c r="J7" s="2"/>
      <c r="K7" s="11" t="s">
        <v>19</v>
      </c>
      <c r="L7" s="2"/>
      <c r="M7" s="2"/>
      <c r="N7" s="2"/>
      <c r="O7" s="2"/>
      <c r="P7" s="2"/>
      <c r="Q7" s="2"/>
      <c r="R7" s="2"/>
      <c r="S7" s="2"/>
      <c r="T7" s="2"/>
      <c r="U7" s="2"/>
      <c r="V7" s="2"/>
      <c r="W7" s="2"/>
      <c r="X7" s="2"/>
      <c r="Y7" s="2"/>
      <c r="Z7" s="2"/>
      <c r="AA7" s="2"/>
      <c r="AB7" s="2"/>
      <c r="AC7" s="2"/>
      <c r="AD7" s="2"/>
      <c r="AE7" s="2"/>
      <c r="AF7" s="2"/>
      <c r="AG7" s="2"/>
      <c r="AH7" s="2"/>
      <c r="AI7" s="2"/>
      <c r="AJ7" s="2"/>
      <c r="AK7" s="15" t="s">
        <v>20</v>
      </c>
      <c r="AL7" s="2"/>
      <c r="AM7" s="2"/>
      <c r="AN7" s="11" t="s">
        <v>19</v>
      </c>
      <c r="AO7" s="2"/>
      <c r="AP7" s="2"/>
      <c r="AQ7" s="2"/>
      <c r="AR7" s="6"/>
      <c r="AS7" s="2"/>
      <c r="AT7" s="2"/>
      <c r="AU7" s="2"/>
      <c r="AV7" s="2"/>
      <c r="AW7" s="2"/>
      <c r="AX7" s="2"/>
      <c r="AY7" s="2"/>
      <c r="AZ7" s="2"/>
      <c r="BA7" s="2"/>
      <c r="BB7" s="2"/>
      <c r="BC7" s="2"/>
      <c r="BD7" s="2"/>
      <c r="BF7" s="2"/>
      <c r="BG7" s="2"/>
      <c r="BH7" s="2"/>
      <c r="BI7" s="2"/>
      <c r="BJ7" s="2"/>
      <c r="BK7" s="2"/>
      <c r="BL7" s="2"/>
      <c r="BM7" s="2"/>
      <c r="BN7" s="2"/>
      <c r="BO7" s="2"/>
      <c r="BP7" s="2"/>
      <c r="BQ7" s="2"/>
      <c r="BR7" s="2"/>
      <c r="BS7" s="3" t="s">
        <v>6</v>
      </c>
      <c r="BT7" s="2"/>
      <c r="BU7" s="2"/>
      <c r="BV7" s="2"/>
      <c r="BW7" s="2"/>
      <c r="BX7" s="2"/>
      <c r="BY7" s="2"/>
      <c r="BZ7" s="2"/>
      <c r="CA7" s="2"/>
      <c r="CB7" s="2"/>
      <c r="CC7" s="2"/>
      <c r="CD7" s="2"/>
      <c r="CE7" s="2"/>
      <c r="CF7" s="2"/>
      <c r="CG7" s="2"/>
      <c r="CH7" s="2"/>
      <c r="CI7" s="2"/>
      <c r="CJ7" s="2"/>
      <c r="CK7" s="2"/>
      <c r="CL7" s="2"/>
      <c r="CM7" s="2"/>
    </row>
    <row r="8" ht="12.0" customHeight="1">
      <c r="A8" s="2"/>
      <c r="B8" s="6"/>
      <c r="C8" s="2"/>
      <c r="D8" s="15" t="s">
        <v>21</v>
      </c>
      <c r="E8" s="2"/>
      <c r="F8" s="2"/>
      <c r="G8" s="2"/>
      <c r="H8" s="2"/>
      <c r="I8" s="2"/>
      <c r="J8" s="2"/>
      <c r="K8" s="11" t="s">
        <v>22</v>
      </c>
      <c r="L8" s="2"/>
      <c r="M8" s="2"/>
      <c r="N8" s="2"/>
      <c r="O8" s="2"/>
      <c r="P8" s="2"/>
      <c r="Q8" s="2"/>
      <c r="R8" s="2"/>
      <c r="S8" s="2"/>
      <c r="T8" s="2"/>
      <c r="U8" s="2"/>
      <c r="V8" s="2"/>
      <c r="W8" s="2"/>
      <c r="X8" s="2"/>
      <c r="Y8" s="2"/>
      <c r="Z8" s="2"/>
      <c r="AA8" s="2"/>
      <c r="AB8" s="2"/>
      <c r="AC8" s="2"/>
      <c r="AD8" s="2"/>
      <c r="AE8" s="2"/>
      <c r="AF8" s="2"/>
      <c r="AG8" s="2"/>
      <c r="AH8" s="2"/>
      <c r="AI8" s="2"/>
      <c r="AJ8" s="2"/>
      <c r="AK8" s="15" t="s">
        <v>23</v>
      </c>
      <c r="AL8" s="2"/>
      <c r="AM8" s="2"/>
      <c r="AN8" s="16" t="s">
        <v>24</v>
      </c>
      <c r="AO8" s="2"/>
      <c r="AP8" s="2"/>
      <c r="AQ8" s="2"/>
      <c r="AR8" s="6"/>
      <c r="AS8" s="2"/>
      <c r="AT8" s="2"/>
      <c r="AU8" s="2"/>
      <c r="AV8" s="2"/>
      <c r="AW8" s="2"/>
      <c r="AX8" s="2"/>
      <c r="AY8" s="2"/>
      <c r="AZ8" s="2"/>
      <c r="BA8" s="2"/>
      <c r="BB8" s="2"/>
      <c r="BC8" s="2"/>
      <c r="BD8" s="2"/>
      <c r="BF8" s="2"/>
      <c r="BG8" s="2"/>
      <c r="BH8" s="2"/>
      <c r="BI8" s="2"/>
      <c r="BJ8" s="2"/>
      <c r="BK8" s="2"/>
      <c r="BL8" s="2"/>
      <c r="BM8" s="2"/>
      <c r="BN8" s="2"/>
      <c r="BO8" s="2"/>
      <c r="BP8" s="2"/>
      <c r="BQ8" s="2"/>
      <c r="BR8" s="2"/>
      <c r="BS8" s="3" t="s">
        <v>6</v>
      </c>
      <c r="BT8" s="2"/>
      <c r="BU8" s="2"/>
      <c r="BV8" s="2"/>
      <c r="BW8" s="2"/>
      <c r="BX8" s="2"/>
      <c r="BY8" s="2"/>
      <c r="BZ8" s="2"/>
      <c r="CA8" s="2"/>
      <c r="CB8" s="2"/>
      <c r="CC8" s="2"/>
      <c r="CD8" s="2"/>
      <c r="CE8" s="2"/>
      <c r="CF8" s="2"/>
      <c r="CG8" s="2"/>
      <c r="CH8" s="2"/>
      <c r="CI8" s="2"/>
      <c r="CJ8" s="2"/>
      <c r="CK8" s="2"/>
      <c r="CL8" s="2"/>
      <c r="CM8" s="2"/>
    </row>
    <row r="9" ht="14.25" customHeight="1">
      <c r="A9" s="2"/>
      <c r="B9" s="6"/>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6"/>
      <c r="AS9" s="2"/>
      <c r="AT9" s="2"/>
      <c r="AU9" s="2"/>
      <c r="AV9" s="2"/>
      <c r="AW9" s="2"/>
      <c r="AX9" s="2"/>
      <c r="AY9" s="2"/>
      <c r="AZ9" s="2"/>
      <c r="BA9" s="2"/>
      <c r="BB9" s="2"/>
      <c r="BC9" s="2"/>
      <c r="BD9" s="2"/>
      <c r="BF9" s="2"/>
      <c r="BG9" s="2"/>
      <c r="BH9" s="2"/>
      <c r="BI9" s="2"/>
      <c r="BJ9" s="2"/>
      <c r="BK9" s="2"/>
      <c r="BL9" s="2"/>
      <c r="BM9" s="2"/>
      <c r="BN9" s="2"/>
      <c r="BO9" s="2"/>
      <c r="BP9" s="2"/>
      <c r="BQ9" s="2"/>
      <c r="BR9" s="2"/>
      <c r="BS9" s="3" t="s">
        <v>6</v>
      </c>
      <c r="BT9" s="2"/>
      <c r="BU9" s="2"/>
      <c r="BV9" s="2"/>
      <c r="BW9" s="2"/>
      <c r="BX9" s="2"/>
      <c r="BY9" s="2"/>
      <c r="BZ9" s="2"/>
      <c r="CA9" s="2"/>
      <c r="CB9" s="2"/>
      <c r="CC9" s="2"/>
      <c r="CD9" s="2"/>
      <c r="CE9" s="2"/>
      <c r="CF9" s="2"/>
      <c r="CG9" s="2"/>
      <c r="CH9" s="2"/>
      <c r="CI9" s="2"/>
      <c r="CJ9" s="2"/>
      <c r="CK9" s="2"/>
      <c r="CL9" s="2"/>
      <c r="CM9" s="2"/>
    </row>
    <row r="10" ht="12.0" customHeight="1">
      <c r="A10" s="2"/>
      <c r="B10" s="6"/>
      <c r="C10" s="2"/>
      <c r="D10" s="15" t="s">
        <v>25</v>
      </c>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15" t="s">
        <v>26</v>
      </c>
      <c r="AL10" s="2"/>
      <c r="AM10" s="2"/>
      <c r="AN10" s="11" t="s">
        <v>27</v>
      </c>
      <c r="AO10" s="2"/>
      <c r="AP10" s="2"/>
      <c r="AQ10" s="2"/>
      <c r="AR10" s="6"/>
      <c r="AS10" s="2"/>
      <c r="AT10" s="2"/>
      <c r="AU10" s="2"/>
      <c r="AV10" s="2"/>
      <c r="AW10" s="2"/>
      <c r="AX10" s="2"/>
      <c r="AY10" s="2"/>
      <c r="AZ10" s="2"/>
      <c r="BA10" s="2"/>
      <c r="BB10" s="2"/>
      <c r="BC10" s="2"/>
      <c r="BD10" s="2"/>
      <c r="BF10" s="2"/>
      <c r="BG10" s="2"/>
      <c r="BH10" s="2"/>
      <c r="BI10" s="2"/>
      <c r="BJ10" s="2"/>
      <c r="BK10" s="2"/>
      <c r="BL10" s="2"/>
      <c r="BM10" s="2"/>
      <c r="BN10" s="2"/>
      <c r="BO10" s="2"/>
      <c r="BP10" s="2"/>
      <c r="BQ10" s="2"/>
      <c r="BR10" s="2"/>
      <c r="BS10" s="3" t="s">
        <v>6</v>
      </c>
      <c r="BT10" s="2"/>
      <c r="BU10" s="2"/>
      <c r="BV10" s="2"/>
      <c r="BW10" s="2"/>
      <c r="BX10" s="2"/>
      <c r="BY10" s="2"/>
      <c r="BZ10" s="2"/>
      <c r="CA10" s="2"/>
      <c r="CB10" s="2"/>
      <c r="CC10" s="2"/>
      <c r="CD10" s="2"/>
      <c r="CE10" s="2"/>
      <c r="CF10" s="2"/>
      <c r="CG10" s="2"/>
      <c r="CH10" s="2"/>
      <c r="CI10" s="2"/>
      <c r="CJ10" s="2"/>
      <c r="CK10" s="2"/>
      <c r="CL10" s="2"/>
      <c r="CM10" s="2"/>
    </row>
    <row r="11" ht="18.0" customHeight="1">
      <c r="A11" s="2"/>
      <c r="B11" s="6"/>
      <c r="C11" s="2"/>
      <c r="D11" s="2"/>
      <c r="E11" s="11" t="s">
        <v>28</v>
      </c>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15" t="s">
        <v>29</v>
      </c>
      <c r="AL11" s="2"/>
      <c r="AM11" s="2"/>
      <c r="AN11" s="11" t="s">
        <v>19</v>
      </c>
      <c r="AO11" s="2"/>
      <c r="AP11" s="2"/>
      <c r="AQ11" s="2"/>
      <c r="AR11" s="6"/>
      <c r="AS11" s="2"/>
      <c r="AT11" s="2"/>
      <c r="AU11" s="2"/>
      <c r="AV11" s="2"/>
      <c r="AW11" s="2"/>
      <c r="AX11" s="2"/>
      <c r="AY11" s="2"/>
      <c r="AZ11" s="2"/>
      <c r="BA11" s="2"/>
      <c r="BB11" s="2"/>
      <c r="BC11" s="2"/>
      <c r="BD11" s="2"/>
      <c r="BF11" s="2"/>
      <c r="BG11" s="2"/>
      <c r="BH11" s="2"/>
      <c r="BI11" s="2"/>
      <c r="BJ11" s="2"/>
      <c r="BK11" s="2"/>
      <c r="BL11" s="2"/>
      <c r="BM11" s="2"/>
      <c r="BN11" s="2"/>
      <c r="BO11" s="2"/>
      <c r="BP11" s="2"/>
      <c r="BQ11" s="2"/>
      <c r="BR11" s="2"/>
      <c r="BS11" s="3" t="s">
        <v>6</v>
      </c>
      <c r="BT11" s="2"/>
      <c r="BU11" s="2"/>
      <c r="BV11" s="2"/>
      <c r="BW11" s="2"/>
      <c r="BX11" s="2"/>
      <c r="BY11" s="2"/>
      <c r="BZ11" s="2"/>
      <c r="CA11" s="2"/>
      <c r="CB11" s="2"/>
      <c r="CC11" s="2"/>
      <c r="CD11" s="2"/>
      <c r="CE11" s="2"/>
      <c r="CF11" s="2"/>
      <c r="CG11" s="2"/>
      <c r="CH11" s="2"/>
      <c r="CI11" s="2"/>
      <c r="CJ11" s="2"/>
      <c r="CK11" s="2"/>
      <c r="CL11" s="2"/>
      <c r="CM11" s="2"/>
    </row>
    <row r="12" ht="6.75" customHeight="1">
      <c r="A12" s="2"/>
      <c r="B12" s="6"/>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6"/>
      <c r="AS12" s="2"/>
      <c r="AT12" s="2"/>
      <c r="AU12" s="2"/>
      <c r="AV12" s="2"/>
      <c r="AW12" s="2"/>
      <c r="AX12" s="2"/>
      <c r="AY12" s="2"/>
      <c r="AZ12" s="2"/>
      <c r="BA12" s="2"/>
      <c r="BB12" s="2"/>
      <c r="BC12" s="2"/>
      <c r="BD12" s="2"/>
      <c r="BF12" s="2"/>
      <c r="BG12" s="2"/>
      <c r="BH12" s="2"/>
      <c r="BI12" s="2"/>
      <c r="BJ12" s="2"/>
      <c r="BK12" s="2"/>
      <c r="BL12" s="2"/>
      <c r="BM12" s="2"/>
      <c r="BN12" s="2"/>
      <c r="BO12" s="2"/>
      <c r="BP12" s="2"/>
      <c r="BQ12" s="2"/>
      <c r="BR12" s="2"/>
      <c r="BS12" s="3" t="s">
        <v>6</v>
      </c>
      <c r="BT12" s="2"/>
      <c r="BU12" s="2"/>
      <c r="BV12" s="2"/>
      <c r="BW12" s="2"/>
      <c r="BX12" s="2"/>
      <c r="BY12" s="2"/>
      <c r="BZ12" s="2"/>
      <c r="CA12" s="2"/>
      <c r="CB12" s="2"/>
      <c r="CC12" s="2"/>
      <c r="CD12" s="2"/>
      <c r="CE12" s="2"/>
      <c r="CF12" s="2"/>
      <c r="CG12" s="2"/>
      <c r="CH12" s="2"/>
      <c r="CI12" s="2"/>
      <c r="CJ12" s="2"/>
      <c r="CK12" s="2"/>
      <c r="CL12" s="2"/>
      <c r="CM12" s="2"/>
    </row>
    <row r="13" ht="12.0" customHeight="1">
      <c r="A13" s="2"/>
      <c r="B13" s="6"/>
      <c r="C13" s="2"/>
      <c r="D13" s="15" t="s">
        <v>30</v>
      </c>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15" t="s">
        <v>26</v>
      </c>
      <c r="AL13" s="2"/>
      <c r="AM13" s="2"/>
      <c r="AN13" s="17" t="s">
        <v>31</v>
      </c>
      <c r="AO13" s="2"/>
      <c r="AP13" s="2"/>
      <c r="AQ13" s="2"/>
      <c r="AR13" s="6"/>
      <c r="AS13" s="2"/>
      <c r="AT13" s="2"/>
      <c r="AU13" s="2"/>
      <c r="AV13" s="2"/>
      <c r="AW13" s="2"/>
      <c r="AX13" s="2"/>
      <c r="AY13" s="2"/>
      <c r="AZ13" s="2"/>
      <c r="BA13" s="2"/>
      <c r="BB13" s="2"/>
      <c r="BC13" s="2"/>
      <c r="BD13" s="2"/>
      <c r="BF13" s="2"/>
      <c r="BG13" s="2"/>
      <c r="BH13" s="2"/>
      <c r="BI13" s="2"/>
      <c r="BJ13" s="2"/>
      <c r="BK13" s="2"/>
      <c r="BL13" s="2"/>
      <c r="BM13" s="2"/>
      <c r="BN13" s="2"/>
      <c r="BO13" s="2"/>
      <c r="BP13" s="2"/>
      <c r="BQ13" s="2"/>
      <c r="BR13" s="2"/>
      <c r="BS13" s="3" t="s">
        <v>6</v>
      </c>
      <c r="BT13" s="2"/>
      <c r="BU13" s="2"/>
      <c r="BV13" s="2"/>
      <c r="BW13" s="2"/>
      <c r="BX13" s="2"/>
      <c r="BY13" s="2"/>
      <c r="BZ13" s="2"/>
      <c r="CA13" s="2"/>
      <c r="CB13" s="2"/>
      <c r="CC13" s="2"/>
      <c r="CD13" s="2"/>
      <c r="CE13" s="2"/>
      <c r="CF13" s="2"/>
      <c r="CG13" s="2"/>
      <c r="CH13" s="2"/>
      <c r="CI13" s="2"/>
      <c r="CJ13" s="2"/>
      <c r="CK13" s="2"/>
      <c r="CL13" s="2"/>
      <c r="CM13" s="2"/>
    </row>
    <row r="14">
      <c r="A14" s="2"/>
      <c r="B14" s="6"/>
      <c r="C14" s="2"/>
      <c r="D14" s="2"/>
      <c r="E14" s="17" t="s">
        <v>31</v>
      </c>
      <c r="AK14" s="15" t="s">
        <v>29</v>
      </c>
      <c r="AL14" s="2"/>
      <c r="AM14" s="2"/>
      <c r="AN14" s="17" t="s">
        <v>31</v>
      </c>
      <c r="AO14" s="2"/>
      <c r="AP14" s="2"/>
      <c r="AQ14" s="2"/>
      <c r="AR14" s="6"/>
      <c r="AS14" s="2"/>
      <c r="AT14" s="2"/>
      <c r="AU14" s="2"/>
      <c r="AV14" s="2"/>
      <c r="AW14" s="2"/>
      <c r="AX14" s="2"/>
      <c r="AY14" s="2"/>
      <c r="AZ14" s="2"/>
      <c r="BA14" s="2"/>
      <c r="BB14" s="2"/>
      <c r="BC14" s="2"/>
      <c r="BD14" s="2"/>
      <c r="BS14" s="3" t="s">
        <v>6</v>
      </c>
      <c r="BT14" s="2"/>
      <c r="BU14" s="2"/>
      <c r="BV14" s="2"/>
      <c r="BW14" s="2"/>
      <c r="BX14" s="2"/>
      <c r="BY14" s="2"/>
      <c r="BZ14" s="2"/>
      <c r="CA14" s="2"/>
      <c r="CB14" s="2"/>
      <c r="CC14" s="2"/>
      <c r="CD14" s="2"/>
      <c r="CE14" s="2"/>
      <c r="CF14" s="2"/>
      <c r="CG14" s="2"/>
      <c r="CH14" s="2"/>
      <c r="CI14" s="2"/>
      <c r="CJ14" s="2"/>
      <c r="CK14" s="2"/>
      <c r="CL14" s="2"/>
      <c r="CM14" s="2"/>
    </row>
    <row r="15" ht="6.75" customHeight="1">
      <c r="A15" s="2"/>
      <c r="B15" s="6"/>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6"/>
      <c r="AS15" s="2"/>
      <c r="AT15" s="2"/>
      <c r="AU15" s="2"/>
      <c r="AV15" s="2"/>
      <c r="AW15" s="2"/>
      <c r="AX15" s="2"/>
      <c r="AY15" s="2"/>
      <c r="AZ15" s="2"/>
      <c r="BA15" s="2"/>
      <c r="BB15" s="2"/>
      <c r="BC15" s="2"/>
      <c r="BD15" s="2"/>
      <c r="BF15" s="2"/>
      <c r="BG15" s="2"/>
      <c r="BH15" s="2"/>
      <c r="BI15" s="2"/>
      <c r="BJ15" s="2"/>
      <c r="BK15" s="2"/>
      <c r="BL15" s="2"/>
      <c r="BM15" s="2"/>
      <c r="BN15" s="2"/>
      <c r="BO15" s="2"/>
      <c r="BP15" s="2"/>
      <c r="BQ15" s="2"/>
      <c r="BR15" s="2"/>
      <c r="BS15" s="3" t="s">
        <v>4</v>
      </c>
      <c r="BT15" s="2"/>
      <c r="BU15" s="2"/>
      <c r="BV15" s="2"/>
      <c r="BW15" s="2"/>
      <c r="BX15" s="2"/>
      <c r="BY15" s="2"/>
      <c r="BZ15" s="2"/>
      <c r="CA15" s="2"/>
      <c r="CB15" s="2"/>
      <c r="CC15" s="2"/>
      <c r="CD15" s="2"/>
      <c r="CE15" s="2"/>
      <c r="CF15" s="2"/>
      <c r="CG15" s="2"/>
      <c r="CH15" s="2"/>
      <c r="CI15" s="2"/>
      <c r="CJ15" s="2"/>
      <c r="CK15" s="2"/>
      <c r="CL15" s="2"/>
      <c r="CM15" s="2"/>
    </row>
    <row r="16" ht="12.0" customHeight="1">
      <c r="A16" s="2"/>
      <c r="B16" s="6"/>
      <c r="C16" s="2"/>
      <c r="D16" s="15" t="s">
        <v>32</v>
      </c>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15" t="s">
        <v>26</v>
      </c>
      <c r="AL16" s="2"/>
      <c r="AM16" s="2"/>
      <c r="AN16" s="11" t="s">
        <v>33</v>
      </c>
      <c r="AO16" s="2"/>
      <c r="AP16" s="2"/>
      <c r="AQ16" s="2"/>
      <c r="AR16" s="6"/>
      <c r="AS16" s="2"/>
      <c r="AT16" s="2"/>
      <c r="AU16" s="2"/>
      <c r="AV16" s="2"/>
      <c r="AW16" s="2"/>
      <c r="AX16" s="2"/>
      <c r="AY16" s="2"/>
      <c r="AZ16" s="2"/>
      <c r="BA16" s="2"/>
      <c r="BB16" s="2"/>
      <c r="BC16" s="2"/>
      <c r="BD16" s="2"/>
      <c r="BF16" s="2"/>
      <c r="BG16" s="2"/>
      <c r="BH16" s="2"/>
      <c r="BI16" s="2"/>
      <c r="BJ16" s="2"/>
      <c r="BK16" s="2"/>
      <c r="BL16" s="2"/>
      <c r="BM16" s="2"/>
      <c r="BN16" s="2"/>
      <c r="BO16" s="2"/>
      <c r="BP16" s="2"/>
      <c r="BQ16" s="2"/>
      <c r="BR16" s="2"/>
      <c r="BS16" s="3" t="s">
        <v>4</v>
      </c>
      <c r="BT16" s="2"/>
      <c r="BU16" s="2"/>
      <c r="BV16" s="2"/>
      <c r="BW16" s="2"/>
      <c r="BX16" s="2"/>
      <c r="BY16" s="2"/>
      <c r="BZ16" s="2"/>
      <c r="CA16" s="2"/>
      <c r="CB16" s="2"/>
      <c r="CC16" s="2"/>
      <c r="CD16" s="2"/>
      <c r="CE16" s="2"/>
      <c r="CF16" s="2"/>
      <c r="CG16" s="2"/>
      <c r="CH16" s="2"/>
      <c r="CI16" s="2"/>
      <c r="CJ16" s="2"/>
      <c r="CK16" s="2"/>
      <c r="CL16" s="2"/>
      <c r="CM16" s="2"/>
    </row>
    <row r="17" ht="18.0" customHeight="1">
      <c r="A17" s="2"/>
      <c r="B17" s="6"/>
      <c r="C17" s="2"/>
      <c r="D17" s="2"/>
      <c r="E17" s="11" t="s">
        <v>34</v>
      </c>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15" t="s">
        <v>29</v>
      </c>
      <c r="AL17" s="2"/>
      <c r="AM17" s="2"/>
      <c r="AN17" s="11" t="s">
        <v>35</v>
      </c>
      <c r="AO17" s="2"/>
      <c r="AP17" s="2"/>
      <c r="AQ17" s="2"/>
      <c r="AR17" s="6"/>
      <c r="AS17" s="2"/>
      <c r="AT17" s="2"/>
      <c r="AU17" s="2"/>
      <c r="AV17" s="2"/>
      <c r="AW17" s="2"/>
      <c r="AX17" s="2"/>
      <c r="AY17" s="2"/>
      <c r="AZ17" s="2"/>
      <c r="BA17" s="2"/>
      <c r="BB17" s="2"/>
      <c r="BC17" s="2"/>
      <c r="BD17" s="2"/>
      <c r="BF17" s="2"/>
      <c r="BG17" s="2"/>
      <c r="BH17" s="2"/>
      <c r="BI17" s="2"/>
      <c r="BJ17" s="2"/>
      <c r="BK17" s="2"/>
      <c r="BL17" s="2"/>
      <c r="BM17" s="2"/>
      <c r="BN17" s="2"/>
      <c r="BO17" s="2"/>
      <c r="BP17" s="2"/>
      <c r="BQ17" s="2"/>
      <c r="BR17" s="2"/>
      <c r="BS17" s="3" t="s">
        <v>36</v>
      </c>
      <c r="BT17" s="2"/>
      <c r="BU17" s="2"/>
      <c r="BV17" s="2"/>
      <c r="BW17" s="2"/>
      <c r="BX17" s="2"/>
      <c r="BY17" s="2"/>
      <c r="BZ17" s="2"/>
      <c r="CA17" s="2"/>
      <c r="CB17" s="2"/>
      <c r="CC17" s="2"/>
      <c r="CD17" s="2"/>
      <c r="CE17" s="2"/>
      <c r="CF17" s="2"/>
      <c r="CG17" s="2"/>
      <c r="CH17" s="2"/>
      <c r="CI17" s="2"/>
      <c r="CJ17" s="2"/>
      <c r="CK17" s="2"/>
      <c r="CL17" s="2"/>
      <c r="CM17" s="2"/>
    </row>
    <row r="18" ht="6.75" customHeight="1">
      <c r="A18" s="2"/>
      <c r="B18" s="6"/>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6"/>
      <c r="AS18" s="2"/>
      <c r="AT18" s="2"/>
      <c r="AU18" s="2"/>
      <c r="AV18" s="2"/>
      <c r="AW18" s="2"/>
      <c r="AX18" s="2"/>
      <c r="AY18" s="2"/>
      <c r="AZ18" s="2"/>
      <c r="BA18" s="2"/>
      <c r="BB18" s="2"/>
      <c r="BC18" s="2"/>
      <c r="BD18" s="2"/>
      <c r="BF18" s="2"/>
      <c r="BG18" s="2"/>
      <c r="BH18" s="2"/>
      <c r="BI18" s="2"/>
      <c r="BJ18" s="2"/>
      <c r="BK18" s="2"/>
      <c r="BL18" s="2"/>
      <c r="BM18" s="2"/>
      <c r="BN18" s="2"/>
      <c r="BO18" s="2"/>
      <c r="BP18" s="2"/>
      <c r="BQ18" s="2"/>
      <c r="BR18" s="2"/>
      <c r="BS18" s="3" t="s">
        <v>6</v>
      </c>
      <c r="BT18" s="2"/>
      <c r="BU18" s="2"/>
      <c r="BV18" s="2"/>
      <c r="BW18" s="2"/>
      <c r="BX18" s="2"/>
      <c r="BY18" s="2"/>
      <c r="BZ18" s="2"/>
      <c r="CA18" s="2"/>
      <c r="CB18" s="2"/>
      <c r="CC18" s="2"/>
      <c r="CD18" s="2"/>
      <c r="CE18" s="2"/>
      <c r="CF18" s="2"/>
      <c r="CG18" s="2"/>
      <c r="CH18" s="2"/>
      <c r="CI18" s="2"/>
      <c r="CJ18" s="2"/>
      <c r="CK18" s="2"/>
      <c r="CL18" s="2"/>
      <c r="CM18" s="2"/>
    </row>
    <row r="19" ht="12.0" customHeight="1">
      <c r="A19" s="2"/>
      <c r="B19" s="6"/>
      <c r="C19" s="2"/>
      <c r="D19" s="15" t="s">
        <v>37</v>
      </c>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15" t="s">
        <v>26</v>
      </c>
      <c r="AL19" s="2"/>
      <c r="AM19" s="2"/>
      <c r="AN19" s="11" t="s">
        <v>33</v>
      </c>
      <c r="AO19" s="2"/>
      <c r="AP19" s="2"/>
      <c r="AQ19" s="2"/>
      <c r="AR19" s="6"/>
      <c r="AS19" s="2"/>
      <c r="AT19" s="2"/>
      <c r="AU19" s="2"/>
      <c r="AV19" s="2"/>
      <c r="AW19" s="2"/>
      <c r="AX19" s="2"/>
      <c r="AY19" s="2"/>
      <c r="AZ19" s="2"/>
      <c r="BA19" s="2"/>
      <c r="BB19" s="2"/>
      <c r="BC19" s="2"/>
      <c r="BD19" s="2"/>
      <c r="BF19" s="2"/>
      <c r="BG19" s="2"/>
      <c r="BH19" s="2"/>
      <c r="BI19" s="2"/>
      <c r="BJ19" s="2"/>
      <c r="BK19" s="2"/>
      <c r="BL19" s="2"/>
      <c r="BM19" s="2"/>
      <c r="BN19" s="2"/>
      <c r="BO19" s="2"/>
      <c r="BP19" s="2"/>
      <c r="BQ19" s="2"/>
      <c r="BR19" s="2"/>
      <c r="BS19" s="3" t="s">
        <v>6</v>
      </c>
      <c r="BT19" s="2"/>
      <c r="BU19" s="2"/>
      <c r="BV19" s="2"/>
      <c r="BW19" s="2"/>
      <c r="BX19" s="2"/>
      <c r="BY19" s="2"/>
      <c r="BZ19" s="2"/>
      <c r="CA19" s="2"/>
      <c r="CB19" s="2"/>
      <c r="CC19" s="2"/>
      <c r="CD19" s="2"/>
      <c r="CE19" s="2"/>
      <c r="CF19" s="2"/>
      <c r="CG19" s="2"/>
      <c r="CH19" s="2"/>
      <c r="CI19" s="2"/>
      <c r="CJ19" s="2"/>
      <c r="CK19" s="2"/>
      <c r="CL19" s="2"/>
      <c r="CM19" s="2"/>
    </row>
    <row r="20" ht="18.0" customHeight="1">
      <c r="A20" s="2"/>
      <c r="B20" s="6"/>
      <c r="C20" s="2"/>
      <c r="D20" s="2"/>
      <c r="E20" s="11" t="s">
        <v>34</v>
      </c>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15" t="s">
        <v>29</v>
      </c>
      <c r="AL20" s="2"/>
      <c r="AM20" s="2"/>
      <c r="AN20" s="11" t="s">
        <v>35</v>
      </c>
      <c r="AO20" s="2"/>
      <c r="AP20" s="2"/>
      <c r="AQ20" s="2"/>
      <c r="AR20" s="6"/>
      <c r="AS20" s="2"/>
      <c r="AT20" s="2"/>
      <c r="AU20" s="2"/>
      <c r="AV20" s="2"/>
      <c r="AW20" s="2"/>
      <c r="AX20" s="2"/>
      <c r="AY20" s="2"/>
      <c r="AZ20" s="2"/>
      <c r="BA20" s="2"/>
      <c r="BB20" s="2"/>
      <c r="BC20" s="2"/>
      <c r="BD20" s="2"/>
      <c r="BF20" s="2"/>
      <c r="BG20" s="2"/>
      <c r="BH20" s="2"/>
      <c r="BI20" s="2"/>
      <c r="BJ20" s="2"/>
      <c r="BK20" s="2"/>
      <c r="BL20" s="2"/>
      <c r="BM20" s="2"/>
      <c r="BN20" s="2"/>
      <c r="BO20" s="2"/>
      <c r="BP20" s="2"/>
      <c r="BQ20" s="2"/>
      <c r="BR20" s="2"/>
      <c r="BS20" s="3" t="s">
        <v>4</v>
      </c>
      <c r="BT20" s="2"/>
      <c r="BU20" s="2"/>
      <c r="BV20" s="2"/>
      <c r="BW20" s="2"/>
      <c r="BX20" s="2"/>
      <c r="BY20" s="2"/>
      <c r="BZ20" s="2"/>
      <c r="CA20" s="2"/>
      <c r="CB20" s="2"/>
      <c r="CC20" s="2"/>
      <c r="CD20" s="2"/>
      <c r="CE20" s="2"/>
      <c r="CF20" s="2"/>
      <c r="CG20" s="2"/>
      <c r="CH20" s="2"/>
      <c r="CI20" s="2"/>
      <c r="CJ20" s="2"/>
      <c r="CK20" s="2"/>
      <c r="CL20" s="2"/>
      <c r="CM20" s="2"/>
    </row>
    <row r="21" ht="6.75" customHeight="1">
      <c r="A21" s="2"/>
      <c r="B21" s="6"/>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6"/>
      <c r="AS21" s="2"/>
      <c r="AT21" s="2"/>
      <c r="AU21" s="2"/>
      <c r="AV21" s="2"/>
      <c r="AW21" s="2"/>
      <c r="AX21" s="2"/>
      <c r="AY21" s="2"/>
      <c r="AZ21" s="2"/>
      <c r="BA21" s="2"/>
      <c r="BB21" s="2"/>
      <c r="BC21" s="2"/>
      <c r="BD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row>
    <row r="22" ht="12.0" customHeight="1">
      <c r="A22" s="2"/>
      <c r="B22" s="6"/>
      <c r="C22" s="2"/>
      <c r="D22" s="15" t="s">
        <v>38</v>
      </c>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6"/>
      <c r="AS22" s="2"/>
      <c r="AT22" s="2"/>
      <c r="AU22" s="2"/>
      <c r="AV22" s="2"/>
      <c r="AW22" s="2"/>
      <c r="AX22" s="2"/>
      <c r="AY22" s="2"/>
      <c r="AZ22" s="2"/>
      <c r="BA22" s="2"/>
      <c r="BB22" s="2"/>
      <c r="BC22" s="2"/>
      <c r="BD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row>
    <row r="23" ht="47.25" customHeight="1">
      <c r="A23" s="2"/>
      <c r="B23" s="6"/>
      <c r="C23" s="2"/>
      <c r="D23" s="2"/>
      <c r="E23" s="18" t="s">
        <v>39</v>
      </c>
      <c r="AO23" s="2"/>
      <c r="AP23" s="2"/>
      <c r="AQ23" s="2"/>
      <c r="AR23" s="6"/>
      <c r="AS23" s="2"/>
      <c r="AT23" s="2"/>
      <c r="AU23" s="2"/>
      <c r="AV23" s="2"/>
      <c r="AW23" s="2"/>
      <c r="AX23" s="2"/>
      <c r="AY23" s="2"/>
      <c r="AZ23" s="2"/>
      <c r="BA23" s="2"/>
      <c r="BB23" s="2"/>
      <c r="BC23" s="2"/>
      <c r="BD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row>
    <row r="24" ht="6.75" customHeight="1">
      <c r="A24" s="2"/>
      <c r="B24" s="6"/>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6"/>
      <c r="AS24" s="2"/>
      <c r="AT24" s="2"/>
      <c r="AU24" s="2"/>
      <c r="AV24" s="2"/>
      <c r="AW24" s="2"/>
      <c r="AX24" s="2"/>
      <c r="AY24" s="2"/>
      <c r="AZ24" s="2"/>
      <c r="BA24" s="2"/>
      <c r="BB24" s="2"/>
      <c r="BC24" s="2"/>
      <c r="BD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row>
    <row r="25" ht="6.75" customHeight="1">
      <c r="A25" s="2"/>
      <c r="B25" s="6"/>
      <c r="C25" s="2"/>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2"/>
      <c r="AQ25" s="2"/>
      <c r="AR25" s="6"/>
      <c r="AS25" s="2"/>
      <c r="AT25" s="2"/>
      <c r="AU25" s="2"/>
      <c r="AV25" s="2"/>
      <c r="AW25" s="2"/>
      <c r="AX25" s="2"/>
      <c r="AY25" s="2"/>
      <c r="AZ25" s="2"/>
      <c r="BA25" s="2"/>
      <c r="BB25" s="2"/>
      <c r="BC25" s="2"/>
      <c r="BD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row>
    <row r="26" ht="25.5" customHeight="1">
      <c r="A26" s="20"/>
      <c r="B26" s="21"/>
      <c r="C26" s="20"/>
      <c r="D26" s="22" t="s">
        <v>40</v>
      </c>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4">
        <f>ROUND(AG54,2)</f>
        <v>0</v>
      </c>
      <c r="AL26" s="25"/>
      <c r="AM26" s="25"/>
      <c r="AN26" s="25"/>
      <c r="AO26" s="25"/>
      <c r="AP26" s="20"/>
      <c r="AQ26" s="20"/>
      <c r="AR26" s="21"/>
      <c r="AS26" s="20"/>
      <c r="AT26" s="20"/>
      <c r="AU26" s="20"/>
      <c r="AV26" s="20"/>
      <c r="AW26" s="20"/>
      <c r="AX26" s="20"/>
      <c r="AY26" s="20"/>
      <c r="AZ26" s="20"/>
      <c r="BA26" s="20"/>
      <c r="BB26" s="20"/>
      <c r="BC26" s="20"/>
      <c r="BD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row>
    <row r="27" ht="6.75" customHeight="1">
      <c r="A27" s="20"/>
      <c r="B27" s="21"/>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1"/>
      <c r="AS27" s="20"/>
      <c r="AT27" s="20"/>
      <c r="AU27" s="20"/>
      <c r="AV27" s="20"/>
      <c r="AW27" s="20"/>
      <c r="AX27" s="20"/>
      <c r="AY27" s="20"/>
      <c r="AZ27" s="20"/>
      <c r="BA27" s="20"/>
      <c r="BB27" s="20"/>
      <c r="BC27" s="20"/>
      <c r="BD27" s="20"/>
      <c r="BF27" s="20"/>
      <c r="BG27" s="20"/>
      <c r="BH27" s="20"/>
      <c r="BI27" s="20"/>
      <c r="BJ27" s="20"/>
      <c r="BK27" s="20"/>
      <c r="BL27" s="20"/>
      <c r="BM27" s="20"/>
      <c r="BN27" s="20"/>
      <c r="BO27" s="20"/>
      <c r="BP27" s="20"/>
      <c r="BQ27" s="20"/>
      <c r="BR27" s="20"/>
      <c r="BS27" s="20"/>
      <c r="BT27" s="20"/>
      <c r="BU27" s="20"/>
      <c r="BV27" s="20"/>
      <c r="BW27" s="20"/>
      <c r="BX27" s="20"/>
      <c r="BY27" s="20"/>
      <c r="BZ27" s="20"/>
      <c r="CA27" s="20"/>
      <c r="CB27" s="20"/>
      <c r="CC27" s="20"/>
      <c r="CD27" s="20"/>
      <c r="CE27" s="20"/>
      <c r="CF27" s="20"/>
      <c r="CG27" s="20"/>
      <c r="CH27" s="20"/>
      <c r="CI27" s="20"/>
      <c r="CJ27" s="20"/>
      <c r="CK27" s="20"/>
      <c r="CL27" s="20"/>
      <c r="CM27" s="20"/>
    </row>
    <row r="28" ht="15.75" customHeight="1">
      <c r="A28" s="20"/>
      <c r="B28" s="21"/>
      <c r="C28" s="20"/>
      <c r="D28" s="20"/>
      <c r="E28" s="20"/>
      <c r="F28" s="20"/>
      <c r="G28" s="20"/>
      <c r="H28" s="20"/>
      <c r="I28" s="20"/>
      <c r="J28" s="20"/>
      <c r="K28" s="20"/>
      <c r="L28" s="26" t="s">
        <v>41</v>
      </c>
      <c r="Q28" s="20"/>
      <c r="R28" s="20"/>
      <c r="S28" s="20"/>
      <c r="T28" s="20"/>
      <c r="U28" s="20"/>
      <c r="V28" s="20"/>
      <c r="W28" s="26" t="s">
        <v>42</v>
      </c>
      <c r="AF28" s="20"/>
      <c r="AG28" s="20"/>
      <c r="AH28" s="20"/>
      <c r="AI28" s="20"/>
      <c r="AJ28" s="20"/>
      <c r="AK28" s="26" t="s">
        <v>43</v>
      </c>
      <c r="AP28" s="20"/>
      <c r="AQ28" s="20"/>
      <c r="AR28" s="21"/>
      <c r="AS28" s="20"/>
      <c r="AT28" s="20"/>
      <c r="AU28" s="20"/>
      <c r="AV28" s="20"/>
      <c r="AW28" s="20"/>
      <c r="AX28" s="20"/>
      <c r="AY28" s="20"/>
      <c r="AZ28" s="20"/>
      <c r="BA28" s="20"/>
      <c r="BB28" s="20"/>
      <c r="BC28" s="20"/>
      <c r="BD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row>
    <row r="29" ht="14.25" customHeight="1">
      <c r="A29" s="27"/>
      <c r="B29" s="28"/>
      <c r="C29" s="27"/>
      <c r="D29" s="15" t="s">
        <v>44</v>
      </c>
      <c r="E29" s="27"/>
      <c r="F29" s="15" t="s">
        <v>45</v>
      </c>
      <c r="G29" s="27"/>
      <c r="H29" s="27"/>
      <c r="I29" s="27"/>
      <c r="J29" s="27"/>
      <c r="K29" s="27"/>
      <c r="L29" s="29">
        <v>0.21</v>
      </c>
      <c r="Q29" s="27"/>
      <c r="R29" s="27"/>
      <c r="S29" s="27"/>
      <c r="T29" s="27"/>
      <c r="U29" s="27"/>
      <c r="V29" s="27"/>
      <c r="W29" s="30">
        <f>ROUND(AZ54,2)</f>
        <v>0</v>
      </c>
      <c r="AF29" s="27"/>
      <c r="AG29" s="27"/>
      <c r="AH29" s="27"/>
      <c r="AI29" s="27"/>
      <c r="AJ29" s="27"/>
      <c r="AK29" s="30">
        <f>ROUND(AV54,2)</f>
        <v>0</v>
      </c>
      <c r="AP29" s="27"/>
      <c r="AQ29" s="27"/>
      <c r="AR29" s="28"/>
      <c r="AS29" s="27"/>
      <c r="AT29" s="27"/>
      <c r="AU29" s="27"/>
      <c r="AV29" s="27"/>
      <c r="AW29" s="27"/>
      <c r="AX29" s="27"/>
      <c r="AY29" s="27"/>
      <c r="AZ29" s="27"/>
      <c r="BA29" s="27"/>
      <c r="BB29" s="27"/>
      <c r="BC29" s="27"/>
      <c r="BD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row>
    <row r="30" ht="14.25" customHeight="1">
      <c r="A30" s="27"/>
      <c r="B30" s="28"/>
      <c r="C30" s="27"/>
      <c r="D30" s="27"/>
      <c r="E30" s="27"/>
      <c r="F30" s="15" t="s">
        <v>46</v>
      </c>
      <c r="G30" s="27"/>
      <c r="H30" s="27"/>
      <c r="I30" s="27"/>
      <c r="J30" s="27"/>
      <c r="K30" s="27"/>
      <c r="L30" s="29">
        <v>0.12</v>
      </c>
      <c r="Q30" s="27"/>
      <c r="R30" s="27"/>
      <c r="S30" s="27"/>
      <c r="T30" s="27"/>
      <c r="U30" s="27"/>
      <c r="V30" s="27"/>
      <c r="W30" s="30">
        <f>ROUND(BA54,2)</f>
        <v>0</v>
      </c>
      <c r="AF30" s="27"/>
      <c r="AG30" s="27"/>
      <c r="AH30" s="27"/>
      <c r="AI30" s="27"/>
      <c r="AJ30" s="27"/>
      <c r="AK30" s="30">
        <f>ROUND(AW54,2)</f>
        <v>0</v>
      </c>
      <c r="AP30" s="27"/>
      <c r="AQ30" s="27"/>
      <c r="AR30" s="28"/>
      <c r="AS30" s="27"/>
      <c r="AT30" s="27"/>
      <c r="AU30" s="27"/>
      <c r="AV30" s="27"/>
      <c r="AW30" s="27"/>
      <c r="AX30" s="27"/>
      <c r="AY30" s="27"/>
      <c r="AZ30" s="27"/>
      <c r="BA30" s="27"/>
      <c r="BB30" s="27"/>
      <c r="BC30" s="27"/>
      <c r="BD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row>
    <row r="31" ht="14.25" hidden="1" customHeight="1">
      <c r="A31" s="27"/>
      <c r="B31" s="28"/>
      <c r="C31" s="27"/>
      <c r="D31" s="27"/>
      <c r="E31" s="27"/>
      <c r="F31" s="15" t="s">
        <v>47</v>
      </c>
      <c r="G31" s="27"/>
      <c r="H31" s="27"/>
      <c r="I31" s="27"/>
      <c r="J31" s="27"/>
      <c r="K31" s="27"/>
      <c r="L31" s="29">
        <v>0.21</v>
      </c>
      <c r="Q31" s="27"/>
      <c r="R31" s="27"/>
      <c r="S31" s="27"/>
      <c r="T31" s="27"/>
      <c r="U31" s="27"/>
      <c r="V31" s="27"/>
      <c r="W31" s="30">
        <f>ROUND(BB54,2)</f>
        <v>0</v>
      </c>
      <c r="AF31" s="27"/>
      <c r="AG31" s="27"/>
      <c r="AH31" s="27"/>
      <c r="AI31" s="27"/>
      <c r="AJ31" s="27"/>
      <c r="AK31" s="30">
        <v>0.0</v>
      </c>
      <c r="AP31" s="27"/>
      <c r="AQ31" s="27"/>
      <c r="AR31" s="28"/>
      <c r="AS31" s="27"/>
      <c r="AT31" s="27"/>
      <c r="AU31" s="27"/>
      <c r="AV31" s="27"/>
      <c r="AW31" s="27"/>
      <c r="AX31" s="27"/>
      <c r="AY31" s="27"/>
      <c r="AZ31" s="27"/>
      <c r="BA31" s="27"/>
      <c r="BB31" s="27"/>
      <c r="BC31" s="27"/>
      <c r="BD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row>
    <row r="32" ht="14.25" hidden="1" customHeight="1">
      <c r="A32" s="27"/>
      <c r="B32" s="28"/>
      <c r="C32" s="27"/>
      <c r="D32" s="27"/>
      <c r="E32" s="27"/>
      <c r="F32" s="15" t="s">
        <v>48</v>
      </c>
      <c r="G32" s="27"/>
      <c r="H32" s="27"/>
      <c r="I32" s="27"/>
      <c r="J32" s="27"/>
      <c r="K32" s="27"/>
      <c r="L32" s="29">
        <v>0.12</v>
      </c>
      <c r="Q32" s="27"/>
      <c r="R32" s="27"/>
      <c r="S32" s="27"/>
      <c r="T32" s="27"/>
      <c r="U32" s="27"/>
      <c r="V32" s="27"/>
      <c r="W32" s="30">
        <f>ROUND(BC54,2)</f>
        <v>0</v>
      </c>
      <c r="AF32" s="27"/>
      <c r="AG32" s="27"/>
      <c r="AH32" s="27"/>
      <c r="AI32" s="27"/>
      <c r="AJ32" s="27"/>
      <c r="AK32" s="30">
        <v>0.0</v>
      </c>
      <c r="AP32" s="27"/>
      <c r="AQ32" s="27"/>
      <c r="AR32" s="28"/>
      <c r="AS32" s="27"/>
      <c r="AT32" s="27"/>
      <c r="AU32" s="27"/>
      <c r="AV32" s="27"/>
      <c r="AW32" s="27"/>
      <c r="AX32" s="27"/>
      <c r="AY32" s="27"/>
      <c r="AZ32" s="27"/>
      <c r="BA32" s="27"/>
      <c r="BB32" s="27"/>
      <c r="BC32" s="27"/>
      <c r="BD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row>
    <row r="33" ht="14.25" hidden="1" customHeight="1">
      <c r="A33" s="27"/>
      <c r="B33" s="28"/>
      <c r="C33" s="27"/>
      <c r="D33" s="27"/>
      <c r="E33" s="27"/>
      <c r="F33" s="15" t="s">
        <v>49</v>
      </c>
      <c r="G33" s="27"/>
      <c r="H33" s="27"/>
      <c r="I33" s="27"/>
      <c r="J33" s="27"/>
      <c r="K33" s="27"/>
      <c r="L33" s="29">
        <v>0.0</v>
      </c>
      <c r="Q33" s="27"/>
      <c r="R33" s="27"/>
      <c r="S33" s="27"/>
      <c r="T33" s="27"/>
      <c r="U33" s="27"/>
      <c r="V33" s="27"/>
      <c r="W33" s="30">
        <f>ROUND(BD54,2)</f>
        <v>0</v>
      </c>
      <c r="AF33" s="27"/>
      <c r="AG33" s="27"/>
      <c r="AH33" s="27"/>
      <c r="AI33" s="27"/>
      <c r="AJ33" s="27"/>
      <c r="AK33" s="30">
        <v>0.0</v>
      </c>
      <c r="AP33" s="27"/>
      <c r="AQ33" s="27"/>
      <c r="AR33" s="28"/>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row>
    <row r="34" ht="6.75" customHeight="1">
      <c r="A34" s="20"/>
      <c r="B34" s="21"/>
      <c r="C34" s="20"/>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1"/>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c r="BW34" s="20"/>
      <c r="BX34" s="20"/>
      <c r="BY34" s="20"/>
      <c r="BZ34" s="20"/>
      <c r="CA34" s="20"/>
      <c r="CB34" s="20"/>
      <c r="CC34" s="20"/>
      <c r="CD34" s="20"/>
      <c r="CE34" s="20"/>
      <c r="CF34" s="20"/>
      <c r="CG34" s="20"/>
      <c r="CH34" s="20"/>
      <c r="CI34" s="20"/>
      <c r="CJ34" s="20"/>
      <c r="CK34" s="20"/>
      <c r="CL34" s="20"/>
      <c r="CM34" s="20"/>
    </row>
    <row r="35" ht="25.5" customHeight="1">
      <c r="A35" s="20"/>
      <c r="B35" s="21"/>
      <c r="C35" s="31"/>
      <c r="D35" s="32" t="s">
        <v>50</v>
      </c>
      <c r="E35" s="33"/>
      <c r="F35" s="33"/>
      <c r="G35" s="33"/>
      <c r="H35" s="33"/>
      <c r="I35" s="33"/>
      <c r="J35" s="33"/>
      <c r="K35" s="33"/>
      <c r="L35" s="33"/>
      <c r="M35" s="33"/>
      <c r="N35" s="33"/>
      <c r="O35" s="33"/>
      <c r="P35" s="33"/>
      <c r="Q35" s="33"/>
      <c r="R35" s="33"/>
      <c r="S35" s="33"/>
      <c r="T35" s="34" t="s">
        <v>51</v>
      </c>
      <c r="U35" s="33"/>
      <c r="V35" s="33"/>
      <c r="W35" s="33"/>
      <c r="X35" s="35" t="s">
        <v>52</v>
      </c>
      <c r="Y35" s="36"/>
      <c r="Z35" s="36"/>
      <c r="AA35" s="36"/>
      <c r="AB35" s="36"/>
      <c r="AC35" s="33"/>
      <c r="AD35" s="33"/>
      <c r="AE35" s="33"/>
      <c r="AF35" s="33"/>
      <c r="AG35" s="33"/>
      <c r="AH35" s="33"/>
      <c r="AI35" s="33"/>
      <c r="AJ35" s="33"/>
      <c r="AK35" s="37">
        <f>SUM(AK26:AK33)</f>
        <v>0</v>
      </c>
      <c r="AL35" s="36"/>
      <c r="AM35" s="36"/>
      <c r="AN35" s="36"/>
      <c r="AO35" s="38"/>
      <c r="AP35" s="31"/>
      <c r="AQ35" s="31"/>
      <c r="AR35" s="21"/>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row>
    <row r="36" ht="6.75" customHeight="1">
      <c r="A36" s="20"/>
      <c r="B36" s="21"/>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1"/>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row>
    <row r="37" ht="6.75" customHeight="1">
      <c r="A37" s="20"/>
      <c r="B37" s="39"/>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21"/>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S38" s="2"/>
      <c r="BT38" s="2"/>
      <c r="BU38" s="2"/>
      <c r="BV38" s="2"/>
      <c r="BW38" s="2"/>
      <c r="BX38" s="2"/>
      <c r="BY38" s="2"/>
      <c r="BZ38" s="2"/>
      <c r="CA38" s="2"/>
      <c r="CB38" s="2"/>
      <c r="CC38" s="2"/>
      <c r="CD38" s="2"/>
      <c r="CE38" s="2"/>
      <c r="CF38" s="2"/>
      <c r="CG38" s="2"/>
      <c r="CH38" s="2"/>
      <c r="CI38" s="2"/>
      <c r="CJ38" s="2"/>
      <c r="CK38" s="2"/>
      <c r="CL38" s="2"/>
      <c r="CM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S39" s="2"/>
      <c r="BT39" s="2"/>
      <c r="BU39" s="2"/>
      <c r="BV39" s="2"/>
      <c r="BW39" s="2"/>
      <c r="BX39" s="2"/>
      <c r="BY39" s="2"/>
      <c r="BZ39" s="2"/>
      <c r="CA39" s="2"/>
      <c r="CB39" s="2"/>
      <c r="CC39" s="2"/>
      <c r="CD39" s="2"/>
      <c r="CE39" s="2"/>
      <c r="CF39" s="2"/>
      <c r="CG39" s="2"/>
      <c r="CH39" s="2"/>
      <c r="CI39" s="2"/>
      <c r="CJ39" s="2"/>
      <c r="CK39" s="2"/>
      <c r="CL39" s="2"/>
      <c r="CM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S40" s="2"/>
      <c r="BT40" s="2"/>
      <c r="BU40" s="2"/>
      <c r="BV40" s="2"/>
      <c r="BW40" s="2"/>
      <c r="BX40" s="2"/>
      <c r="BY40" s="2"/>
      <c r="BZ40" s="2"/>
      <c r="CA40" s="2"/>
      <c r="CB40" s="2"/>
      <c r="CC40" s="2"/>
      <c r="CD40" s="2"/>
      <c r="CE40" s="2"/>
      <c r="CF40" s="2"/>
      <c r="CG40" s="2"/>
      <c r="CH40" s="2"/>
      <c r="CI40" s="2"/>
      <c r="CJ40" s="2"/>
      <c r="CK40" s="2"/>
      <c r="CL40" s="2"/>
      <c r="CM40" s="2"/>
    </row>
    <row r="41" ht="6.75" customHeight="1">
      <c r="A41" s="20"/>
      <c r="B41" s="41"/>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c r="AP41" s="42"/>
      <c r="AQ41" s="42"/>
      <c r="AR41" s="21"/>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row>
    <row r="42" ht="24.75" customHeight="1">
      <c r="A42" s="20"/>
      <c r="B42" s="21"/>
      <c r="C42" s="7" t="s">
        <v>53</v>
      </c>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1"/>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row>
    <row r="43" ht="6.75" customHeight="1">
      <c r="A43" s="20"/>
      <c r="B43" s="21"/>
      <c r="C43" s="20"/>
      <c r="D43" s="2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1"/>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row>
    <row r="44" ht="12.0" customHeight="1">
      <c r="A44" s="43"/>
      <c r="B44" s="44"/>
      <c r="C44" s="15" t="s">
        <v>13</v>
      </c>
      <c r="D44" s="43"/>
      <c r="E44" s="43"/>
      <c r="F44" s="43"/>
      <c r="G44" s="43"/>
      <c r="H44" s="43"/>
      <c r="I44" s="43"/>
      <c r="J44" s="43"/>
      <c r="K44" s="43"/>
      <c r="L44" s="43" t="str">
        <f t="shared" ref="L44:L45" si="1">K5</f>
        <v>2025/05</v>
      </c>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4"/>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row>
    <row r="45" ht="36.75" customHeight="1">
      <c r="A45" s="45"/>
      <c r="B45" s="46"/>
      <c r="C45" s="47" t="s">
        <v>16</v>
      </c>
      <c r="D45" s="45"/>
      <c r="E45" s="45"/>
      <c r="F45" s="45"/>
      <c r="G45" s="45"/>
      <c r="H45" s="45"/>
      <c r="I45" s="45"/>
      <c r="J45" s="45"/>
      <c r="K45" s="45"/>
      <c r="L45" s="48" t="str">
        <f t="shared" si="1"/>
        <v>Rekonstrukce výdejny v 1.NP a 2.NP v MŠ Pohádka Kolín V</v>
      </c>
      <c r="AP45" s="45"/>
      <c r="AQ45" s="45"/>
      <c r="AR45" s="46"/>
      <c r="AS45" s="45"/>
      <c r="AT45" s="45"/>
      <c r="AU45" s="45"/>
      <c r="AV45" s="45"/>
      <c r="AW45" s="45"/>
      <c r="AX45" s="45"/>
      <c r="AY45" s="45"/>
      <c r="AZ45" s="45"/>
      <c r="BA45" s="45"/>
      <c r="BB45" s="45"/>
      <c r="BC45" s="45"/>
      <c r="BD45" s="45"/>
      <c r="BE45" s="45"/>
      <c r="BF45" s="45"/>
      <c r="BG45" s="45"/>
      <c r="BH45" s="45"/>
      <c r="BI45" s="45"/>
      <c r="BJ45" s="45"/>
      <c r="BK45" s="45"/>
      <c r="BL45" s="45"/>
      <c r="BM45" s="45"/>
      <c r="BN45" s="45"/>
      <c r="BO45" s="45"/>
      <c r="BP45" s="45"/>
      <c r="BQ45" s="45"/>
      <c r="BR45" s="45"/>
      <c r="BS45" s="45"/>
      <c r="BT45" s="45"/>
      <c r="BU45" s="45"/>
      <c r="BV45" s="45"/>
      <c r="BW45" s="45"/>
      <c r="BX45" s="45"/>
      <c r="BY45" s="45"/>
      <c r="BZ45" s="45"/>
      <c r="CA45" s="45"/>
      <c r="CB45" s="45"/>
      <c r="CC45" s="45"/>
      <c r="CD45" s="45"/>
      <c r="CE45" s="45"/>
      <c r="CF45" s="45"/>
      <c r="CG45" s="45"/>
      <c r="CH45" s="45"/>
      <c r="CI45" s="45"/>
      <c r="CJ45" s="45"/>
      <c r="CK45" s="45"/>
      <c r="CL45" s="45"/>
      <c r="CM45" s="45"/>
    </row>
    <row r="46" ht="6.75" customHeight="1">
      <c r="A46" s="20"/>
      <c r="B46" s="21"/>
      <c r="C46" s="20"/>
      <c r="D46" s="20"/>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1"/>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0"/>
      <c r="CA46" s="20"/>
      <c r="CB46" s="20"/>
      <c r="CC46" s="20"/>
      <c r="CD46" s="20"/>
      <c r="CE46" s="20"/>
      <c r="CF46" s="20"/>
      <c r="CG46" s="20"/>
      <c r="CH46" s="20"/>
      <c r="CI46" s="20"/>
      <c r="CJ46" s="20"/>
      <c r="CK46" s="20"/>
      <c r="CL46" s="20"/>
      <c r="CM46" s="20"/>
    </row>
    <row r="47" ht="12.0" customHeight="1">
      <c r="A47" s="20"/>
      <c r="B47" s="21"/>
      <c r="C47" s="15" t="s">
        <v>21</v>
      </c>
      <c r="D47" s="20"/>
      <c r="E47" s="20"/>
      <c r="F47" s="20"/>
      <c r="G47" s="20"/>
      <c r="H47" s="20"/>
      <c r="I47" s="20"/>
      <c r="J47" s="20"/>
      <c r="K47" s="20"/>
      <c r="L47" s="49" t="str">
        <f>IF(K8="","",K8)</f>
        <v>Chelčického 1299</v>
      </c>
      <c r="M47" s="20"/>
      <c r="N47" s="20"/>
      <c r="O47" s="20"/>
      <c r="P47" s="20"/>
      <c r="Q47" s="20"/>
      <c r="R47" s="20"/>
      <c r="S47" s="20"/>
      <c r="T47" s="20"/>
      <c r="U47" s="20"/>
      <c r="V47" s="20"/>
      <c r="W47" s="20"/>
      <c r="X47" s="20"/>
      <c r="Y47" s="20"/>
      <c r="Z47" s="20"/>
      <c r="AA47" s="20"/>
      <c r="AB47" s="20"/>
      <c r="AC47" s="20"/>
      <c r="AD47" s="20"/>
      <c r="AE47" s="20"/>
      <c r="AF47" s="20"/>
      <c r="AG47" s="20"/>
      <c r="AH47" s="20"/>
      <c r="AI47" s="15" t="s">
        <v>23</v>
      </c>
      <c r="AJ47" s="20"/>
      <c r="AK47" s="20"/>
      <c r="AL47" s="20"/>
      <c r="AM47" s="50" t="str">
        <f>IF(AN8= "","",AN8)</f>
        <v>13. 3. 2025</v>
      </c>
      <c r="AO47" s="20"/>
      <c r="AP47" s="20"/>
      <c r="AQ47" s="20"/>
      <c r="AR47" s="21"/>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0"/>
      <c r="CA47" s="20"/>
      <c r="CB47" s="20"/>
      <c r="CC47" s="20"/>
      <c r="CD47" s="20"/>
      <c r="CE47" s="20"/>
      <c r="CF47" s="20"/>
      <c r="CG47" s="20"/>
      <c r="CH47" s="20"/>
      <c r="CI47" s="20"/>
      <c r="CJ47" s="20"/>
      <c r="CK47" s="20"/>
      <c r="CL47" s="20"/>
      <c r="CM47" s="20"/>
    </row>
    <row r="48" ht="6.75" customHeight="1">
      <c r="A48" s="20"/>
      <c r="B48" s="21"/>
      <c r="C48" s="20"/>
      <c r="D48" s="20"/>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1"/>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0"/>
      <c r="CA48" s="20"/>
      <c r="CB48" s="20"/>
      <c r="CC48" s="20"/>
      <c r="CD48" s="20"/>
      <c r="CE48" s="20"/>
      <c r="CF48" s="20"/>
      <c r="CG48" s="20"/>
      <c r="CH48" s="20"/>
      <c r="CI48" s="20"/>
      <c r="CJ48" s="20"/>
      <c r="CK48" s="20"/>
      <c r="CL48" s="20"/>
      <c r="CM48" s="20"/>
    </row>
    <row r="49" ht="15.0" customHeight="1">
      <c r="A49" s="20"/>
      <c r="B49" s="21"/>
      <c r="C49" s="15" t="s">
        <v>25</v>
      </c>
      <c r="D49" s="20"/>
      <c r="E49" s="20"/>
      <c r="F49" s="20"/>
      <c r="G49" s="20"/>
      <c r="H49" s="20"/>
      <c r="I49" s="20"/>
      <c r="J49" s="20"/>
      <c r="K49" s="20"/>
      <c r="L49" s="43" t="str">
        <f>IF(E11= "","",E11)</f>
        <v>Město Kolín </v>
      </c>
      <c r="M49" s="20"/>
      <c r="N49" s="20"/>
      <c r="O49" s="20"/>
      <c r="P49" s="20"/>
      <c r="Q49" s="20"/>
      <c r="R49" s="20"/>
      <c r="S49" s="20"/>
      <c r="T49" s="20"/>
      <c r="U49" s="20"/>
      <c r="V49" s="20"/>
      <c r="W49" s="20"/>
      <c r="X49" s="20"/>
      <c r="Y49" s="20"/>
      <c r="Z49" s="20"/>
      <c r="AA49" s="20"/>
      <c r="AB49" s="20"/>
      <c r="AC49" s="20"/>
      <c r="AD49" s="20"/>
      <c r="AE49" s="20"/>
      <c r="AF49" s="20"/>
      <c r="AG49" s="20"/>
      <c r="AH49" s="20"/>
      <c r="AI49" s="15" t="s">
        <v>32</v>
      </c>
      <c r="AJ49" s="20"/>
      <c r="AK49" s="20"/>
      <c r="AL49" s="20"/>
      <c r="AM49" s="51" t="str">
        <f>IF(E17="","",E17)</f>
        <v>Proiectura Dana s.r.o.</v>
      </c>
      <c r="AQ49" s="20"/>
      <c r="AR49" s="21"/>
      <c r="AS49" s="52" t="s">
        <v>54</v>
      </c>
      <c r="AT49" s="53"/>
      <c r="AU49" s="54"/>
      <c r="AV49" s="54"/>
      <c r="AW49" s="54"/>
      <c r="AX49" s="54"/>
      <c r="AY49" s="54"/>
      <c r="AZ49" s="54"/>
      <c r="BA49" s="54"/>
      <c r="BB49" s="54"/>
      <c r="BC49" s="54"/>
      <c r="BD49" s="55"/>
      <c r="BE49" s="20"/>
      <c r="BF49" s="20"/>
      <c r="BG49" s="20"/>
      <c r="BH49" s="20"/>
      <c r="BI49" s="20"/>
      <c r="BJ49" s="20"/>
      <c r="BK49" s="20"/>
      <c r="BL49" s="20"/>
      <c r="BM49" s="20"/>
      <c r="BN49" s="20"/>
      <c r="BO49" s="20"/>
      <c r="BP49" s="20"/>
      <c r="BQ49" s="20"/>
      <c r="BR49" s="20"/>
      <c r="BS49" s="20"/>
      <c r="BT49" s="20"/>
      <c r="BU49" s="20"/>
      <c r="BV49" s="20"/>
      <c r="BW49" s="20"/>
      <c r="BX49" s="20"/>
      <c r="BY49" s="20"/>
      <c r="BZ49" s="20"/>
      <c r="CA49" s="20"/>
      <c r="CB49" s="20"/>
      <c r="CC49" s="20"/>
      <c r="CD49" s="20"/>
      <c r="CE49" s="20"/>
      <c r="CF49" s="20"/>
      <c r="CG49" s="20"/>
      <c r="CH49" s="20"/>
      <c r="CI49" s="20"/>
      <c r="CJ49" s="20"/>
      <c r="CK49" s="20"/>
      <c r="CL49" s="20"/>
      <c r="CM49" s="20"/>
    </row>
    <row r="50" ht="15.0" customHeight="1">
      <c r="A50" s="20"/>
      <c r="B50" s="21"/>
      <c r="C50" s="15" t="s">
        <v>30</v>
      </c>
      <c r="D50" s="20"/>
      <c r="E50" s="20"/>
      <c r="F50" s="20"/>
      <c r="G50" s="20"/>
      <c r="H50" s="20"/>
      <c r="I50" s="20"/>
      <c r="J50" s="20"/>
      <c r="K50" s="20"/>
      <c r="L50" s="43" t="str">
        <f>IF(E14= "Vyplň údaj","",E14)</f>
        <v/>
      </c>
      <c r="M50" s="20"/>
      <c r="N50" s="20"/>
      <c r="O50" s="20"/>
      <c r="P50" s="20"/>
      <c r="Q50" s="20"/>
      <c r="R50" s="20"/>
      <c r="S50" s="20"/>
      <c r="T50" s="20"/>
      <c r="U50" s="20"/>
      <c r="V50" s="20"/>
      <c r="W50" s="20"/>
      <c r="X50" s="20"/>
      <c r="Y50" s="20"/>
      <c r="Z50" s="20"/>
      <c r="AA50" s="20"/>
      <c r="AB50" s="20"/>
      <c r="AC50" s="20"/>
      <c r="AD50" s="20"/>
      <c r="AE50" s="20"/>
      <c r="AF50" s="20"/>
      <c r="AG50" s="20"/>
      <c r="AH50" s="20"/>
      <c r="AI50" s="15" t="s">
        <v>37</v>
      </c>
      <c r="AJ50" s="20"/>
      <c r="AK50" s="20"/>
      <c r="AL50" s="20"/>
      <c r="AM50" s="51" t="str">
        <f>IF(E20="","",E20)</f>
        <v>Proiectura Dana s.r.o.</v>
      </c>
      <c r="AQ50" s="20"/>
      <c r="AR50" s="21"/>
      <c r="AS50" s="56"/>
      <c r="AU50" s="20"/>
      <c r="AV50" s="20"/>
      <c r="AW50" s="20"/>
      <c r="AX50" s="20"/>
      <c r="AY50" s="20"/>
      <c r="AZ50" s="20"/>
      <c r="BA50" s="20"/>
      <c r="BB50" s="20"/>
      <c r="BC50" s="20"/>
      <c r="BD50" s="57"/>
      <c r="BE50" s="20"/>
      <c r="BF50" s="20"/>
      <c r="BG50" s="20"/>
      <c r="BH50" s="20"/>
      <c r="BI50" s="20"/>
      <c r="BJ50" s="20"/>
      <c r="BK50" s="20"/>
      <c r="BL50" s="20"/>
      <c r="BM50" s="20"/>
      <c r="BN50" s="20"/>
      <c r="BO50" s="20"/>
      <c r="BP50" s="20"/>
      <c r="BQ50" s="20"/>
      <c r="BR50" s="20"/>
      <c r="BS50" s="20"/>
      <c r="BT50" s="20"/>
      <c r="BU50" s="20"/>
      <c r="BV50" s="20"/>
      <c r="BW50" s="20"/>
      <c r="BX50" s="20"/>
      <c r="BY50" s="20"/>
      <c r="BZ50" s="20"/>
      <c r="CA50" s="20"/>
      <c r="CB50" s="20"/>
      <c r="CC50" s="20"/>
      <c r="CD50" s="20"/>
      <c r="CE50" s="20"/>
      <c r="CF50" s="20"/>
      <c r="CG50" s="20"/>
      <c r="CH50" s="20"/>
      <c r="CI50" s="20"/>
      <c r="CJ50" s="20"/>
      <c r="CK50" s="20"/>
      <c r="CL50" s="20"/>
      <c r="CM50" s="20"/>
    </row>
    <row r="51" ht="10.5" customHeight="1">
      <c r="A51" s="20"/>
      <c r="B51" s="21"/>
      <c r="C51" s="20"/>
      <c r="D51" s="20"/>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1"/>
      <c r="AS51" s="56"/>
      <c r="AU51" s="20"/>
      <c r="AV51" s="20"/>
      <c r="AW51" s="20"/>
      <c r="AX51" s="20"/>
      <c r="AY51" s="20"/>
      <c r="AZ51" s="20"/>
      <c r="BA51" s="20"/>
      <c r="BB51" s="20"/>
      <c r="BC51" s="20"/>
      <c r="BD51" s="57"/>
      <c r="BE51" s="20"/>
      <c r="BF51" s="20"/>
      <c r="BG51" s="20"/>
      <c r="BH51" s="20"/>
      <c r="BI51" s="20"/>
      <c r="BJ51" s="20"/>
      <c r="BK51" s="20"/>
      <c r="BL51" s="20"/>
      <c r="BM51" s="20"/>
      <c r="BN51" s="20"/>
      <c r="BO51" s="20"/>
      <c r="BP51" s="20"/>
      <c r="BQ51" s="20"/>
      <c r="BR51" s="20"/>
      <c r="BS51" s="20"/>
      <c r="BT51" s="20"/>
      <c r="BU51" s="20"/>
      <c r="BV51" s="20"/>
      <c r="BW51" s="20"/>
      <c r="BX51" s="20"/>
      <c r="BY51" s="20"/>
      <c r="BZ51" s="20"/>
      <c r="CA51" s="20"/>
      <c r="CB51" s="20"/>
      <c r="CC51" s="20"/>
      <c r="CD51" s="20"/>
      <c r="CE51" s="20"/>
      <c r="CF51" s="20"/>
      <c r="CG51" s="20"/>
      <c r="CH51" s="20"/>
      <c r="CI51" s="20"/>
      <c r="CJ51" s="20"/>
      <c r="CK51" s="20"/>
      <c r="CL51" s="20"/>
      <c r="CM51" s="20"/>
    </row>
    <row r="52" ht="29.25" customHeight="1">
      <c r="A52" s="20"/>
      <c r="B52" s="21"/>
      <c r="C52" s="58" t="s">
        <v>55</v>
      </c>
      <c r="D52" s="36"/>
      <c r="E52" s="36"/>
      <c r="F52" s="36"/>
      <c r="G52" s="36"/>
      <c r="H52" s="59"/>
      <c r="I52" s="60" t="s">
        <v>56</v>
      </c>
      <c r="J52" s="36"/>
      <c r="K52" s="36"/>
      <c r="L52" s="36"/>
      <c r="M52" s="36"/>
      <c r="N52" s="36"/>
      <c r="O52" s="36"/>
      <c r="P52" s="36"/>
      <c r="Q52" s="36"/>
      <c r="R52" s="36"/>
      <c r="S52" s="36"/>
      <c r="T52" s="36"/>
      <c r="U52" s="36"/>
      <c r="V52" s="36"/>
      <c r="W52" s="36"/>
      <c r="X52" s="36"/>
      <c r="Y52" s="36"/>
      <c r="Z52" s="36"/>
      <c r="AA52" s="36"/>
      <c r="AB52" s="36"/>
      <c r="AC52" s="36"/>
      <c r="AD52" s="36"/>
      <c r="AE52" s="36"/>
      <c r="AF52" s="36"/>
      <c r="AG52" s="61" t="s">
        <v>57</v>
      </c>
      <c r="AH52" s="36"/>
      <c r="AI52" s="36"/>
      <c r="AJ52" s="36"/>
      <c r="AK52" s="36"/>
      <c r="AL52" s="36"/>
      <c r="AM52" s="36"/>
      <c r="AN52" s="60" t="s">
        <v>58</v>
      </c>
      <c r="AO52" s="36"/>
      <c r="AP52" s="36"/>
      <c r="AQ52" s="62" t="s">
        <v>59</v>
      </c>
      <c r="AR52" s="21"/>
      <c r="AS52" s="63" t="s">
        <v>60</v>
      </c>
      <c r="AT52" s="64" t="s">
        <v>61</v>
      </c>
      <c r="AU52" s="64" t="s">
        <v>62</v>
      </c>
      <c r="AV52" s="64" t="s">
        <v>63</v>
      </c>
      <c r="AW52" s="64" t="s">
        <v>64</v>
      </c>
      <c r="AX52" s="64" t="s">
        <v>65</v>
      </c>
      <c r="AY52" s="64" t="s">
        <v>66</v>
      </c>
      <c r="AZ52" s="64" t="s">
        <v>67</v>
      </c>
      <c r="BA52" s="64" t="s">
        <v>68</v>
      </c>
      <c r="BB52" s="64" t="s">
        <v>69</v>
      </c>
      <c r="BC52" s="64" t="s">
        <v>70</v>
      </c>
      <c r="BD52" s="65" t="s">
        <v>71</v>
      </c>
      <c r="BE52" s="20"/>
      <c r="BF52" s="20"/>
      <c r="BG52" s="20"/>
      <c r="BH52" s="20"/>
      <c r="BI52" s="20"/>
      <c r="BJ52" s="20"/>
      <c r="BK52" s="20"/>
      <c r="BL52" s="20"/>
      <c r="BM52" s="20"/>
      <c r="BN52" s="20"/>
      <c r="BO52" s="20"/>
      <c r="BP52" s="20"/>
      <c r="BQ52" s="20"/>
      <c r="BR52" s="20"/>
      <c r="BS52" s="20"/>
      <c r="BT52" s="20"/>
      <c r="BU52" s="20"/>
      <c r="BV52" s="20"/>
      <c r="BW52" s="20"/>
      <c r="BX52" s="20"/>
      <c r="BY52" s="20"/>
      <c r="BZ52" s="20"/>
      <c r="CA52" s="20"/>
      <c r="CB52" s="20"/>
      <c r="CC52" s="20"/>
      <c r="CD52" s="20"/>
      <c r="CE52" s="20"/>
      <c r="CF52" s="20"/>
      <c r="CG52" s="20"/>
      <c r="CH52" s="20"/>
      <c r="CI52" s="20"/>
      <c r="CJ52" s="20"/>
      <c r="CK52" s="20"/>
      <c r="CL52" s="20"/>
      <c r="CM52" s="20"/>
    </row>
    <row r="53" ht="10.5" customHeight="1">
      <c r="A53" s="20"/>
      <c r="B53" s="21"/>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1"/>
      <c r="AS53" s="66"/>
      <c r="AT53" s="54"/>
      <c r="AU53" s="54"/>
      <c r="AV53" s="54"/>
      <c r="AW53" s="54"/>
      <c r="AX53" s="54"/>
      <c r="AY53" s="54"/>
      <c r="AZ53" s="54"/>
      <c r="BA53" s="54"/>
      <c r="BB53" s="54"/>
      <c r="BC53" s="54"/>
      <c r="BD53" s="55"/>
      <c r="BE53" s="20"/>
      <c r="BF53" s="20"/>
      <c r="BG53" s="20"/>
      <c r="BH53" s="20"/>
      <c r="BI53" s="20"/>
      <c r="BJ53" s="20"/>
      <c r="BK53" s="20"/>
      <c r="BL53" s="20"/>
      <c r="BM53" s="20"/>
      <c r="BN53" s="20"/>
      <c r="BO53" s="20"/>
      <c r="BP53" s="20"/>
      <c r="BQ53" s="20"/>
      <c r="BR53" s="20"/>
      <c r="BS53" s="20"/>
      <c r="BT53" s="20"/>
      <c r="BU53" s="20"/>
      <c r="BV53" s="20"/>
      <c r="BW53" s="20"/>
      <c r="BX53" s="20"/>
      <c r="BY53" s="20"/>
      <c r="BZ53" s="20"/>
      <c r="CA53" s="20"/>
      <c r="CB53" s="20"/>
      <c r="CC53" s="20"/>
      <c r="CD53" s="20"/>
      <c r="CE53" s="20"/>
      <c r="CF53" s="20"/>
      <c r="CG53" s="20"/>
      <c r="CH53" s="20"/>
      <c r="CI53" s="20"/>
      <c r="CJ53" s="20"/>
      <c r="CK53" s="20"/>
      <c r="CL53" s="20"/>
      <c r="CM53" s="20"/>
    </row>
    <row r="54" ht="32.25" customHeight="1">
      <c r="A54" s="67"/>
      <c r="B54" s="68"/>
      <c r="C54" s="69" t="s">
        <v>72</v>
      </c>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71">
        <f>ROUND(SUM(AG55:AG60),2)</f>
        <v>0</v>
      </c>
      <c r="AN54" s="72">
        <f t="shared" ref="AN54:AN60" si="3">SUM(AG54,AT54)</f>
        <v>0</v>
      </c>
      <c r="AQ54" s="73" t="s">
        <v>19</v>
      </c>
      <c r="AR54" s="68"/>
      <c r="AS54" s="74">
        <f>ROUND(SUM(AS55:AS60),2)</f>
        <v>0</v>
      </c>
      <c r="AT54" s="75">
        <f t="shared" ref="AT54:AT60" si="4">ROUND(SUM(AV54:AW54),2)</f>
        <v>0</v>
      </c>
      <c r="AU54" s="76">
        <f>ROUND(SUM(AU55:AU60),5)</f>
        <v>0</v>
      </c>
      <c r="AV54" s="75">
        <f>ROUND(AZ54*L29,2)</f>
        <v>0</v>
      </c>
      <c r="AW54" s="75">
        <f>ROUND(BA54*L30,2)</f>
        <v>0</v>
      </c>
      <c r="AX54" s="75">
        <f>ROUND(BB54*L29,2)</f>
        <v>0</v>
      </c>
      <c r="AY54" s="75">
        <f>ROUND(BC54*L30,2)</f>
        <v>0</v>
      </c>
      <c r="AZ54" s="75">
        <f t="shared" ref="AZ54:BD54" si="2">ROUND(SUM(AZ55:AZ60),2)</f>
        <v>0</v>
      </c>
      <c r="BA54" s="75">
        <f t="shared" si="2"/>
        <v>0</v>
      </c>
      <c r="BB54" s="75">
        <f t="shared" si="2"/>
        <v>0</v>
      </c>
      <c r="BC54" s="75">
        <f t="shared" si="2"/>
        <v>0</v>
      </c>
      <c r="BD54" s="77">
        <f t="shared" si="2"/>
        <v>0</v>
      </c>
      <c r="BE54" s="67"/>
      <c r="BF54" s="67"/>
      <c r="BG54" s="67"/>
      <c r="BH54" s="67"/>
      <c r="BI54" s="67"/>
      <c r="BJ54" s="67"/>
      <c r="BK54" s="67"/>
      <c r="BL54" s="67"/>
      <c r="BM54" s="67"/>
      <c r="BN54" s="67"/>
      <c r="BO54" s="67"/>
      <c r="BP54" s="67"/>
      <c r="BQ54" s="67"/>
      <c r="BR54" s="67"/>
      <c r="BS54" s="78" t="s">
        <v>73</v>
      </c>
      <c r="BT54" s="78" t="s">
        <v>74</v>
      </c>
      <c r="BU54" s="79" t="s">
        <v>75</v>
      </c>
      <c r="BV54" s="78" t="s">
        <v>76</v>
      </c>
      <c r="BW54" s="78" t="s">
        <v>5</v>
      </c>
      <c r="BX54" s="78" t="s">
        <v>77</v>
      </c>
      <c r="BY54" s="67"/>
      <c r="BZ54" s="67"/>
      <c r="CA54" s="67"/>
      <c r="CB54" s="67"/>
      <c r="CC54" s="67"/>
      <c r="CD54" s="67"/>
      <c r="CE54" s="67"/>
      <c r="CF54" s="67"/>
      <c r="CG54" s="67"/>
      <c r="CH54" s="67"/>
      <c r="CI54" s="67"/>
      <c r="CJ54" s="67"/>
      <c r="CK54" s="67"/>
      <c r="CL54" s="78" t="s">
        <v>19</v>
      </c>
      <c r="CM54" s="67"/>
    </row>
    <row r="55" ht="16.5" customHeight="1">
      <c r="A55" s="80" t="s">
        <v>78</v>
      </c>
      <c r="B55" s="81"/>
      <c r="C55" s="82"/>
      <c r="D55" s="83" t="s">
        <v>79</v>
      </c>
      <c r="I55" s="84"/>
      <c r="J55" s="83" t="s">
        <v>80</v>
      </c>
      <c r="AG55" s="85">
        <f>'01 - 1.NP - Bourací práce'!J30</f>
        <v>0</v>
      </c>
      <c r="AN55" s="85">
        <f t="shared" si="3"/>
        <v>0</v>
      </c>
      <c r="AQ55" s="86" t="s">
        <v>81</v>
      </c>
      <c r="AR55" s="81"/>
      <c r="AS55" s="87">
        <v>0.0</v>
      </c>
      <c r="AT55" s="88">
        <f t="shared" si="4"/>
        <v>0</v>
      </c>
      <c r="AU55" s="89">
        <f>'01 - 1.NP - Bourací práce'!P91</f>
        <v>0</v>
      </c>
      <c r="AV55" s="88">
        <f>'01 - 1.NP - Bourací práce'!J33</f>
        <v>0</v>
      </c>
      <c r="AW55" s="88">
        <f>'01 - 1.NP - Bourací práce'!J34</f>
        <v>0</v>
      </c>
      <c r="AX55" s="88">
        <f>'01 - 1.NP - Bourací práce'!J35</f>
        <v>0</v>
      </c>
      <c r="AY55" s="88">
        <f>'01 - 1.NP - Bourací práce'!J36</f>
        <v>0</v>
      </c>
      <c r="AZ55" s="88">
        <f>'01 - 1.NP - Bourací práce'!F33</f>
        <v>0</v>
      </c>
      <c r="BA55" s="88">
        <f>'01 - 1.NP - Bourací práce'!F34</f>
        <v>0</v>
      </c>
      <c r="BB55" s="88">
        <f>'01 - 1.NP - Bourací práce'!F35</f>
        <v>0</v>
      </c>
      <c r="BC55" s="88">
        <f>'01 - 1.NP - Bourací práce'!F36</f>
        <v>0</v>
      </c>
      <c r="BD55" s="90">
        <f>'01 - 1.NP - Bourací práce'!F37</f>
        <v>0</v>
      </c>
      <c r="BE55" s="91"/>
      <c r="BF55" s="91"/>
      <c r="BG55" s="91"/>
      <c r="BH55" s="91"/>
      <c r="BI55" s="91"/>
      <c r="BJ55" s="91"/>
      <c r="BK55" s="91"/>
      <c r="BL55" s="91"/>
      <c r="BM55" s="91"/>
      <c r="BN55" s="91"/>
      <c r="BO55" s="91"/>
      <c r="BP55" s="91"/>
      <c r="BQ55" s="91"/>
      <c r="BR55" s="91"/>
      <c r="BS55" s="91"/>
      <c r="BT55" s="92" t="s">
        <v>82</v>
      </c>
      <c r="BU55" s="91"/>
      <c r="BV55" s="92" t="s">
        <v>76</v>
      </c>
      <c r="BW55" s="92" t="s">
        <v>83</v>
      </c>
      <c r="BX55" s="92" t="s">
        <v>5</v>
      </c>
      <c r="BY55" s="91"/>
      <c r="BZ55" s="91"/>
      <c r="CA55" s="91"/>
      <c r="CB55" s="91"/>
      <c r="CC55" s="91"/>
      <c r="CD55" s="91"/>
      <c r="CE55" s="91"/>
      <c r="CF55" s="91"/>
      <c r="CG55" s="91"/>
      <c r="CH55" s="91"/>
      <c r="CI55" s="91"/>
      <c r="CJ55" s="91"/>
      <c r="CK55" s="91"/>
      <c r="CL55" s="92" t="s">
        <v>19</v>
      </c>
      <c r="CM55" s="92" t="s">
        <v>84</v>
      </c>
    </row>
    <row r="56" ht="16.5" customHeight="1">
      <c r="A56" s="80" t="s">
        <v>78</v>
      </c>
      <c r="B56" s="81"/>
      <c r="C56" s="82"/>
      <c r="D56" s="83" t="s">
        <v>85</v>
      </c>
      <c r="I56" s="84"/>
      <c r="J56" s="83" t="s">
        <v>86</v>
      </c>
      <c r="AG56" s="85">
        <f>'02 - 1.NP - ASR'!J30</f>
        <v>0</v>
      </c>
      <c r="AN56" s="85">
        <f t="shared" si="3"/>
        <v>0</v>
      </c>
      <c r="AQ56" s="86" t="s">
        <v>81</v>
      </c>
      <c r="AR56" s="81"/>
      <c r="AS56" s="87">
        <v>0.0</v>
      </c>
      <c r="AT56" s="88">
        <f t="shared" si="4"/>
        <v>0</v>
      </c>
      <c r="AU56" s="89">
        <f>'02 - 1.NP - ASR'!P90</f>
        <v>0</v>
      </c>
      <c r="AV56" s="88">
        <f>'02 - 1.NP - ASR'!J33</f>
        <v>0</v>
      </c>
      <c r="AW56" s="88">
        <f>'02 - 1.NP - ASR'!J34</f>
        <v>0</v>
      </c>
      <c r="AX56" s="88">
        <f>'02 - 1.NP - ASR'!J35</f>
        <v>0</v>
      </c>
      <c r="AY56" s="88">
        <f>'02 - 1.NP - ASR'!J36</f>
        <v>0</v>
      </c>
      <c r="AZ56" s="88">
        <f>'02 - 1.NP - ASR'!F33</f>
        <v>0</v>
      </c>
      <c r="BA56" s="88">
        <f>'02 - 1.NP - ASR'!F34</f>
        <v>0</v>
      </c>
      <c r="BB56" s="88">
        <f>'02 - 1.NP - ASR'!F35</f>
        <v>0</v>
      </c>
      <c r="BC56" s="88">
        <f>'02 - 1.NP - ASR'!F36</f>
        <v>0</v>
      </c>
      <c r="BD56" s="90">
        <f>'02 - 1.NP - ASR'!F37</f>
        <v>0</v>
      </c>
      <c r="BE56" s="91"/>
      <c r="BF56" s="91"/>
      <c r="BG56" s="91"/>
      <c r="BH56" s="91"/>
      <c r="BI56" s="91"/>
      <c r="BJ56" s="91"/>
      <c r="BK56" s="91"/>
      <c r="BL56" s="91"/>
      <c r="BM56" s="91"/>
      <c r="BN56" s="91"/>
      <c r="BO56" s="91"/>
      <c r="BP56" s="91"/>
      <c r="BQ56" s="91"/>
      <c r="BR56" s="91"/>
      <c r="BS56" s="91"/>
      <c r="BT56" s="92" t="s">
        <v>82</v>
      </c>
      <c r="BU56" s="91"/>
      <c r="BV56" s="92" t="s">
        <v>76</v>
      </c>
      <c r="BW56" s="92" t="s">
        <v>87</v>
      </c>
      <c r="BX56" s="92" t="s">
        <v>5</v>
      </c>
      <c r="BY56" s="91"/>
      <c r="BZ56" s="91"/>
      <c r="CA56" s="91"/>
      <c r="CB56" s="91"/>
      <c r="CC56" s="91"/>
      <c r="CD56" s="91"/>
      <c r="CE56" s="91"/>
      <c r="CF56" s="91"/>
      <c r="CG56" s="91"/>
      <c r="CH56" s="91"/>
      <c r="CI56" s="91"/>
      <c r="CJ56" s="91"/>
      <c r="CK56" s="91"/>
      <c r="CL56" s="92" t="s">
        <v>19</v>
      </c>
      <c r="CM56" s="92" t="s">
        <v>84</v>
      </c>
    </row>
    <row r="57" ht="16.5" customHeight="1">
      <c r="A57" s="80" t="s">
        <v>78</v>
      </c>
      <c r="B57" s="81"/>
      <c r="C57" s="82"/>
      <c r="D57" s="83" t="s">
        <v>88</v>
      </c>
      <c r="I57" s="84"/>
      <c r="J57" s="83" t="s">
        <v>89</v>
      </c>
      <c r="AG57" s="85">
        <f>'03 - 2.NP - Bourací práce'!J30</f>
        <v>0</v>
      </c>
      <c r="AN57" s="85">
        <f t="shared" si="3"/>
        <v>0</v>
      </c>
      <c r="AQ57" s="86" t="s">
        <v>81</v>
      </c>
      <c r="AR57" s="81"/>
      <c r="AS57" s="87">
        <v>0.0</v>
      </c>
      <c r="AT57" s="88">
        <f t="shared" si="4"/>
        <v>0</v>
      </c>
      <c r="AU57" s="89">
        <f>'03 - 2.NP - Bourací práce'!P91</f>
        <v>0</v>
      </c>
      <c r="AV57" s="88">
        <f>'03 - 2.NP - Bourací práce'!J33</f>
        <v>0</v>
      </c>
      <c r="AW57" s="88">
        <f>'03 - 2.NP - Bourací práce'!J34</f>
        <v>0</v>
      </c>
      <c r="AX57" s="88">
        <f>'03 - 2.NP - Bourací práce'!J35</f>
        <v>0</v>
      </c>
      <c r="AY57" s="88">
        <f>'03 - 2.NP - Bourací práce'!J36</f>
        <v>0</v>
      </c>
      <c r="AZ57" s="88">
        <f>'03 - 2.NP - Bourací práce'!F33</f>
        <v>0</v>
      </c>
      <c r="BA57" s="88">
        <f>'03 - 2.NP - Bourací práce'!F34</f>
        <v>0</v>
      </c>
      <c r="BB57" s="88">
        <f>'03 - 2.NP - Bourací práce'!F35</f>
        <v>0</v>
      </c>
      <c r="BC57" s="88">
        <f>'03 - 2.NP - Bourací práce'!F36</f>
        <v>0</v>
      </c>
      <c r="BD57" s="90">
        <f>'03 - 2.NP - Bourací práce'!F37</f>
        <v>0</v>
      </c>
      <c r="BE57" s="91"/>
      <c r="BF57" s="91"/>
      <c r="BG57" s="91"/>
      <c r="BH57" s="91"/>
      <c r="BI57" s="91"/>
      <c r="BJ57" s="91"/>
      <c r="BK57" s="91"/>
      <c r="BL57" s="91"/>
      <c r="BM57" s="91"/>
      <c r="BN57" s="91"/>
      <c r="BO57" s="91"/>
      <c r="BP57" s="91"/>
      <c r="BQ57" s="91"/>
      <c r="BR57" s="91"/>
      <c r="BS57" s="91"/>
      <c r="BT57" s="92" t="s">
        <v>82</v>
      </c>
      <c r="BU57" s="91"/>
      <c r="BV57" s="92" t="s">
        <v>76</v>
      </c>
      <c r="BW57" s="92" t="s">
        <v>90</v>
      </c>
      <c r="BX57" s="92" t="s">
        <v>5</v>
      </c>
      <c r="BY57" s="91"/>
      <c r="BZ57" s="91"/>
      <c r="CA57" s="91"/>
      <c r="CB57" s="91"/>
      <c r="CC57" s="91"/>
      <c r="CD57" s="91"/>
      <c r="CE57" s="91"/>
      <c r="CF57" s="91"/>
      <c r="CG57" s="91"/>
      <c r="CH57" s="91"/>
      <c r="CI57" s="91"/>
      <c r="CJ57" s="91"/>
      <c r="CK57" s="91"/>
      <c r="CL57" s="92" t="s">
        <v>19</v>
      </c>
      <c r="CM57" s="92" t="s">
        <v>84</v>
      </c>
    </row>
    <row r="58" ht="16.5" customHeight="1">
      <c r="A58" s="80" t="s">
        <v>78</v>
      </c>
      <c r="B58" s="81"/>
      <c r="C58" s="82"/>
      <c r="D58" s="83" t="s">
        <v>91</v>
      </c>
      <c r="I58" s="84"/>
      <c r="J58" s="83" t="s">
        <v>92</v>
      </c>
      <c r="AG58" s="85">
        <f>'04 - 2.NP - ASR'!J30</f>
        <v>0</v>
      </c>
      <c r="AN58" s="85">
        <f t="shared" si="3"/>
        <v>0</v>
      </c>
      <c r="AQ58" s="86" t="s">
        <v>81</v>
      </c>
      <c r="AR58" s="81"/>
      <c r="AS58" s="87">
        <v>0.0</v>
      </c>
      <c r="AT58" s="88">
        <f t="shared" si="4"/>
        <v>0</v>
      </c>
      <c r="AU58" s="89">
        <f>'04 - 2.NP - ASR'!P90</f>
        <v>0</v>
      </c>
      <c r="AV58" s="88">
        <f>'04 - 2.NP - ASR'!J33</f>
        <v>0</v>
      </c>
      <c r="AW58" s="88">
        <f>'04 - 2.NP - ASR'!J34</f>
        <v>0</v>
      </c>
      <c r="AX58" s="88">
        <f>'04 - 2.NP - ASR'!J35</f>
        <v>0</v>
      </c>
      <c r="AY58" s="88">
        <f>'04 - 2.NP - ASR'!J36</f>
        <v>0</v>
      </c>
      <c r="AZ58" s="88">
        <f>'04 - 2.NP - ASR'!F33</f>
        <v>0</v>
      </c>
      <c r="BA58" s="88">
        <f>'04 - 2.NP - ASR'!F34</f>
        <v>0</v>
      </c>
      <c r="BB58" s="88">
        <f>'04 - 2.NP - ASR'!F35</f>
        <v>0</v>
      </c>
      <c r="BC58" s="88">
        <f>'04 - 2.NP - ASR'!F36</f>
        <v>0</v>
      </c>
      <c r="BD58" s="90">
        <f>'04 - 2.NP - ASR'!F37</f>
        <v>0</v>
      </c>
      <c r="BE58" s="91"/>
      <c r="BF58" s="91"/>
      <c r="BG58" s="91"/>
      <c r="BH58" s="91"/>
      <c r="BI58" s="91"/>
      <c r="BJ58" s="91"/>
      <c r="BK58" s="91"/>
      <c r="BL58" s="91"/>
      <c r="BM58" s="91"/>
      <c r="BN58" s="91"/>
      <c r="BO58" s="91"/>
      <c r="BP58" s="91"/>
      <c r="BQ58" s="91"/>
      <c r="BR58" s="91"/>
      <c r="BS58" s="91"/>
      <c r="BT58" s="92" t="s">
        <v>82</v>
      </c>
      <c r="BU58" s="91"/>
      <c r="BV58" s="92" t="s">
        <v>76</v>
      </c>
      <c r="BW58" s="92" t="s">
        <v>93</v>
      </c>
      <c r="BX58" s="92" t="s">
        <v>5</v>
      </c>
      <c r="BY58" s="91"/>
      <c r="BZ58" s="91"/>
      <c r="CA58" s="91"/>
      <c r="CB58" s="91"/>
      <c r="CC58" s="91"/>
      <c r="CD58" s="91"/>
      <c r="CE58" s="91"/>
      <c r="CF58" s="91"/>
      <c r="CG58" s="91"/>
      <c r="CH58" s="91"/>
      <c r="CI58" s="91"/>
      <c r="CJ58" s="91"/>
      <c r="CK58" s="91"/>
      <c r="CL58" s="92" t="s">
        <v>19</v>
      </c>
      <c r="CM58" s="92" t="s">
        <v>84</v>
      </c>
    </row>
    <row r="59" ht="16.5" customHeight="1">
      <c r="A59" s="80" t="s">
        <v>78</v>
      </c>
      <c r="B59" s="81"/>
      <c r="C59" s="82"/>
      <c r="D59" s="83" t="s">
        <v>94</v>
      </c>
      <c r="I59" s="84"/>
      <c r="J59" s="83" t="s">
        <v>95</v>
      </c>
      <c r="AG59" s="85">
        <f>'05 - TZB'!J30</f>
        <v>0</v>
      </c>
      <c r="AN59" s="85">
        <f t="shared" si="3"/>
        <v>0</v>
      </c>
      <c r="AQ59" s="86" t="s">
        <v>81</v>
      </c>
      <c r="AR59" s="81"/>
      <c r="AS59" s="87">
        <v>0.0</v>
      </c>
      <c r="AT59" s="88">
        <f t="shared" si="4"/>
        <v>0</v>
      </c>
      <c r="AU59" s="89">
        <f>'05 - TZB'!P83</f>
        <v>0</v>
      </c>
      <c r="AV59" s="88">
        <f>'05 - TZB'!J33</f>
        <v>0</v>
      </c>
      <c r="AW59" s="88">
        <f>'05 - TZB'!J34</f>
        <v>0</v>
      </c>
      <c r="AX59" s="88">
        <f>'05 - TZB'!J35</f>
        <v>0</v>
      </c>
      <c r="AY59" s="88">
        <f>'05 - TZB'!J36</f>
        <v>0</v>
      </c>
      <c r="AZ59" s="88">
        <f>'05 - TZB'!F33</f>
        <v>0</v>
      </c>
      <c r="BA59" s="88">
        <f>'05 - TZB'!F34</f>
        <v>0</v>
      </c>
      <c r="BB59" s="88">
        <f>'05 - TZB'!F35</f>
        <v>0</v>
      </c>
      <c r="BC59" s="88">
        <f>'05 - TZB'!F36</f>
        <v>0</v>
      </c>
      <c r="BD59" s="90">
        <f>'05 - TZB'!F37</f>
        <v>0</v>
      </c>
      <c r="BE59" s="91"/>
      <c r="BF59" s="91"/>
      <c r="BG59" s="91"/>
      <c r="BH59" s="91"/>
      <c r="BI59" s="91"/>
      <c r="BJ59" s="91"/>
      <c r="BK59" s="91"/>
      <c r="BL59" s="91"/>
      <c r="BM59" s="91"/>
      <c r="BN59" s="91"/>
      <c r="BO59" s="91"/>
      <c r="BP59" s="91"/>
      <c r="BQ59" s="91"/>
      <c r="BR59" s="91"/>
      <c r="BS59" s="91"/>
      <c r="BT59" s="92" t="s">
        <v>82</v>
      </c>
      <c r="BU59" s="91"/>
      <c r="BV59" s="92" t="s">
        <v>76</v>
      </c>
      <c r="BW59" s="92" t="s">
        <v>96</v>
      </c>
      <c r="BX59" s="92" t="s">
        <v>5</v>
      </c>
      <c r="BY59" s="91"/>
      <c r="BZ59" s="91"/>
      <c r="CA59" s="91"/>
      <c r="CB59" s="91"/>
      <c r="CC59" s="91"/>
      <c r="CD59" s="91"/>
      <c r="CE59" s="91"/>
      <c r="CF59" s="91"/>
      <c r="CG59" s="91"/>
      <c r="CH59" s="91"/>
      <c r="CI59" s="91"/>
      <c r="CJ59" s="91"/>
      <c r="CK59" s="91"/>
      <c r="CL59" s="92" t="s">
        <v>19</v>
      </c>
      <c r="CM59" s="92" t="s">
        <v>84</v>
      </c>
    </row>
    <row r="60" ht="16.5" customHeight="1">
      <c r="A60" s="80" t="s">
        <v>78</v>
      </c>
      <c r="B60" s="81"/>
      <c r="C60" s="82"/>
      <c r="D60" s="83" t="s">
        <v>97</v>
      </c>
      <c r="I60" s="84"/>
      <c r="J60" s="83" t="s">
        <v>98</v>
      </c>
      <c r="AG60" s="85">
        <f>'06 - VRN'!J30</f>
        <v>0</v>
      </c>
      <c r="AN60" s="85">
        <f t="shared" si="3"/>
        <v>0</v>
      </c>
      <c r="AQ60" s="86" t="s">
        <v>81</v>
      </c>
      <c r="AR60" s="81"/>
      <c r="AS60" s="93">
        <v>0.0</v>
      </c>
      <c r="AT60" s="94">
        <f t="shared" si="4"/>
        <v>0</v>
      </c>
      <c r="AU60" s="95">
        <f>'06 - VRN'!P84</f>
        <v>0</v>
      </c>
      <c r="AV60" s="94">
        <f>'06 - VRN'!J33</f>
        <v>0</v>
      </c>
      <c r="AW60" s="94">
        <f>'06 - VRN'!J34</f>
        <v>0</v>
      </c>
      <c r="AX60" s="94">
        <f>'06 - VRN'!J35</f>
        <v>0</v>
      </c>
      <c r="AY60" s="94">
        <f>'06 - VRN'!J36</f>
        <v>0</v>
      </c>
      <c r="AZ60" s="94">
        <f>'06 - VRN'!F33</f>
        <v>0</v>
      </c>
      <c r="BA60" s="94">
        <f>'06 - VRN'!F34</f>
        <v>0</v>
      </c>
      <c r="BB60" s="94">
        <f>'06 - VRN'!F35</f>
        <v>0</v>
      </c>
      <c r="BC60" s="94">
        <f>'06 - VRN'!F36</f>
        <v>0</v>
      </c>
      <c r="BD60" s="96">
        <f>'06 - VRN'!F37</f>
        <v>0</v>
      </c>
      <c r="BE60" s="91"/>
      <c r="BF60" s="91"/>
      <c r="BG60" s="91"/>
      <c r="BH60" s="91"/>
      <c r="BI60" s="91"/>
      <c r="BJ60" s="91"/>
      <c r="BK60" s="91"/>
      <c r="BL60" s="91"/>
      <c r="BM60" s="91"/>
      <c r="BN60" s="91"/>
      <c r="BO60" s="91"/>
      <c r="BP60" s="91"/>
      <c r="BQ60" s="91"/>
      <c r="BR60" s="91"/>
      <c r="BS60" s="91"/>
      <c r="BT60" s="92" t="s">
        <v>82</v>
      </c>
      <c r="BU60" s="91"/>
      <c r="BV60" s="92" t="s">
        <v>76</v>
      </c>
      <c r="BW60" s="92" t="s">
        <v>99</v>
      </c>
      <c r="BX60" s="92" t="s">
        <v>5</v>
      </c>
      <c r="BY60" s="91"/>
      <c r="BZ60" s="91"/>
      <c r="CA60" s="91"/>
      <c r="CB60" s="91"/>
      <c r="CC60" s="91"/>
      <c r="CD60" s="91"/>
      <c r="CE60" s="91"/>
      <c r="CF60" s="91"/>
      <c r="CG60" s="91"/>
      <c r="CH60" s="91"/>
      <c r="CI60" s="91"/>
      <c r="CJ60" s="91"/>
      <c r="CK60" s="91"/>
      <c r="CL60" s="92" t="s">
        <v>19</v>
      </c>
      <c r="CM60" s="92" t="s">
        <v>84</v>
      </c>
    </row>
    <row r="61" ht="30.0" customHeight="1">
      <c r="A61" s="20"/>
      <c r="B61" s="21"/>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1"/>
      <c r="AS61" s="20"/>
      <c r="AT61" s="20"/>
      <c r="AU61" s="20"/>
      <c r="AV61" s="20"/>
      <c r="AW61" s="20"/>
      <c r="AX61" s="20"/>
      <c r="AY61" s="20"/>
      <c r="AZ61" s="20"/>
      <c r="BA61" s="20"/>
      <c r="BB61" s="20"/>
      <c r="BC61" s="20"/>
      <c r="BD61" s="20"/>
      <c r="BE61" s="20"/>
      <c r="BF61" s="20"/>
      <c r="BG61" s="20"/>
      <c r="BH61" s="20"/>
      <c r="BI61" s="20"/>
      <c r="BJ61" s="20"/>
      <c r="BK61" s="20"/>
      <c r="BL61" s="20"/>
      <c r="BM61" s="20"/>
      <c r="BN61" s="20"/>
      <c r="BO61" s="20"/>
      <c r="BP61" s="20"/>
      <c r="BQ61" s="20"/>
      <c r="BR61" s="20"/>
      <c r="BS61" s="20"/>
      <c r="BT61" s="20"/>
      <c r="BU61" s="20"/>
      <c r="BV61" s="20"/>
      <c r="BW61" s="20"/>
      <c r="BX61" s="20"/>
      <c r="BY61" s="20"/>
      <c r="BZ61" s="20"/>
      <c r="CA61" s="20"/>
      <c r="CB61" s="20"/>
      <c r="CC61" s="20"/>
      <c r="CD61" s="20"/>
      <c r="CE61" s="20"/>
      <c r="CF61" s="20"/>
      <c r="CG61" s="20"/>
      <c r="CH61" s="20"/>
      <c r="CI61" s="20"/>
      <c r="CJ61" s="20"/>
      <c r="CK61" s="20"/>
      <c r="CL61" s="20"/>
      <c r="CM61" s="20"/>
    </row>
    <row r="62" ht="6.75" customHeight="1">
      <c r="A62" s="20"/>
      <c r="B62" s="39"/>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21"/>
      <c r="AS62" s="20"/>
      <c r="AT62" s="20"/>
      <c r="AU62" s="20"/>
      <c r="AV62" s="20"/>
      <c r="AW62" s="20"/>
      <c r="AX62" s="20"/>
      <c r="AY62" s="20"/>
      <c r="AZ62" s="20"/>
      <c r="BA62" s="20"/>
      <c r="BB62" s="20"/>
      <c r="BC62" s="20"/>
      <c r="BD62" s="20"/>
      <c r="BE62" s="20"/>
      <c r="BF62" s="20"/>
      <c r="BG62" s="20"/>
      <c r="BH62" s="20"/>
      <c r="BI62" s="20"/>
      <c r="BJ62" s="20"/>
      <c r="BK62" s="20"/>
      <c r="BL62" s="20"/>
      <c r="BM62" s="20"/>
      <c r="BN62" s="20"/>
      <c r="BO62" s="20"/>
      <c r="BP62" s="20"/>
      <c r="BQ62" s="20"/>
      <c r="BR62" s="20"/>
      <c r="BS62" s="20"/>
      <c r="BT62" s="20"/>
      <c r="BU62" s="20"/>
      <c r="BV62" s="20"/>
      <c r="BW62" s="20"/>
      <c r="BX62" s="20"/>
      <c r="BY62" s="20"/>
      <c r="BZ62" s="20"/>
      <c r="CA62" s="20"/>
      <c r="CB62" s="20"/>
      <c r="CC62" s="20"/>
      <c r="CD62" s="20"/>
      <c r="CE62" s="20"/>
      <c r="CF62" s="20"/>
      <c r="CG62" s="20"/>
      <c r="CH62" s="20"/>
      <c r="CI62" s="20"/>
      <c r="CJ62" s="20"/>
      <c r="CK62" s="20"/>
      <c r="CL62" s="20"/>
      <c r="CM62" s="20"/>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S63" s="2"/>
      <c r="BT63" s="2"/>
      <c r="BU63" s="2"/>
      <c r="BV63" s="2"/>
      <c r="BW63" s="2"/>
      <c r="BX63" s="2"/>
      <c r="BY63" s="2"/>
      <c r="BZ63" s="2"/>
      <c r="CA63" s="2"/>
      <c r="CB63" s="2"/>
      <c r="CC63" s="2"/>
      <c r="CD63" s="2"/>
      <c r="CE63" s="2"/>
      <c r="CF63" s="2"/>
      <c r="CG63" s="2"/>
      <c r="CH63" s="2"/>
      <c r="CI63" s="2"/>
      <c r="CJ63" s="2"/>
      <c r="CK63" s="2"/>
      <c r="CL63" s="2"/>
      <c r="CM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S64" s="2"/>
      <c r="BT64" s="2"/>
      <c r="BU64" s="2"/>
      <c r="BV64" s="2"/>
      <c r="BW64" s="2"/>
      <c r="BX64" s="2"/>
      <c r="BY64" s="2"/>
      <c r="BZ64" s="2"/>
      <c r="CA64" s="2"/>
      <c r="CB64" s="2"/>
      <c r="CC64" s="2"/>
      <c r="CD64" s="2"/>
      <c r="CE64" s="2"/>
      <c r="CF64" s="2"/>
      <c r="CG64" s="2"/>
      <c r="CH64" s="2"/>
      <c r="CI64" s="2"/>
      <c r="CJ64" s="2"/>
      <c r="CK64" s="2"/>
      <c r="CL64" s="2"/>
      <c r="CM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S65" s="2"/>
      <c r="BT65" s="2"/>
      <c r="BU65" s="2"/>
      <c r="BV65" s="2"/>
      <c r="BW65" s="2"/>
      <c r="BX65" s="2"/>
      <c r="BY65" s="2"/>
      <c r="BZ65" s="2"/>
      <c r="CA65" s="2"/>
      <c r="CB65" s="2"/>
      <c r="CC65" s="2"/>
      <c r="CD65" s="2"/>
      <c r="CE65" s="2"/>
      <c r="CF65" s="2"/>
      <c r="CG65" s="2"/>
      <c r="CH65" s="2"/>
      <c r="CI65" s="2"/>
      <c r="CJ65" s="2"/>
      <c r="CK65" s="2"/>
      <c r="CL65" s="2"/>
      <c r="CM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S66" s="2"/>
      <c r="BT66" s="2"/>
      <c r="BU66" s="2"/>
      <c r="BV66" s="2"/>
      <c r="BW66" s="2"/>
      <c r="BX66" s="2"/>
      <c r="BY66" s="2"/>
      <c r="BZ66" s="2"/>
      <c r="CA66" s="2"/>
      <c r="CB66" s="2"/>
      <c r="CC66" s="2"/>
      <c r="CD66" s="2"/>
      <c r="CE66" s="2"/>
      <c r="CF66" s="2"/>
      <c r="CG66" s="2"/>
      <c r="CH66" s="2"/>
      <c r="CI66" s="2"/>
      <c r="CJ66" s="2"/>
      <c r="CK66" s="2"/>
      <c r="CL66" s="2"/>
      <c r="CM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S67" s="2"/>
      <c r="BT67" s="2"/>
      <c r="BU67" s="2"/>
      <c r="BV67" s="2"/>
      <c r="BW67" s="2"/>
      <c r="BX67" s="2"/>
      <c r="BY67" s="2"/>
      <c r="BZ67" s="2"/>
      <c r="CA67" s="2"/>
      <c r="CB67" s="2"/>
      <c r="CC67" s="2"/>
      <c r="CD67" s="2"/>
      <c r="CE67" s="2"/>
      <c r="CF67" s="2"/>
      <c r="CG67" s="2"/>
      <c r="CH67" s="2"/>
      <c r="CI67" s="2"/>
      <c r="CJ67" s="2"/>
      <c r="CK67" s="2"/>
      <c r="CL67" s="2"/>
      <c r="CM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S68" s="2"/>
      <c r="BT68" s="2"/>
      <c r="BU68" s="2"/>
      <c r="BV68" s="2"/>
      <c r="BW68" s="2"/>
      <c r="BX68" s="2"/>
      <c r="BY68" s="2"/>
      <c r="BZ68" s="2"/>
      <c r="CA68" s="2"/>
      <c r="CB68" s="2"/>
      <c r="CC68" s="2"/>
      <c r="CD68" s="2"/>
      <c r="CE68" s="2"/>
      <c r="CF68" s="2"/>
      <c r="CG68" s="2"/>
      <c r="CH68" s="2"/>
      <c r="CI68" s="2"/>
      <c r="CJ68" s="2"/>
      <c r="CK68" s="2"/>
      <c r="CL68" s="2"/>
      <c r="CM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S69" s="2"/>
      <c r="BT69" s="2"/>
      <c r="BU69" s="2"/>
      <c r="BV69" s="2"/>
      <c r="BW69" s="2"/>
      <c r="BX69" s="2"/>
      <c r="BY69" s="2"/>
      <c r="BZ69" s="2"/>
      <c r="CA69" s="2"/>
      <c r="CB69" s="2"/>
      <c r="CC69" s="2"/>
      <c r="CD69" s="2"/>
      <c r="CE69" s="2"/>
      <c r="CF69" s="2"/>
      <c r="CG69" s="2"/>
      <c r="CH69" s="2"/>
      <c r="CI69" s="2"/>
      <c r="CJ69" s="2"/>
      <c r="CK69" s="2"/>
      <c r="CL69" s="2"/>
      <c r="CM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S70" s="2"/>
      <c r="BT70" s="2"/>
      <c r="BU70" s="2"/>
      <c r="BV70" s="2"/>
      <c r="BW70" s="2"/>
      <c r="BX70" s="2"/>
      <c r="BY70" s="2"/>
      <c r="BZ70" s="2"/>
      <c r="CA70" s="2"/>
      <c r="CB70" s="2"/>
      <c r="CC70" s="2"/>
      <c r="CD70" s="2"/>
      <c r="CE70" s="2"/>
      <c r="CF70" s="2"/>
      <c r="CG70" s="2"/>
      <c r="CH70" s="2"/>
      <c r="CI70" s="2"/>
      <c r="CJ70" s="2"/>
      <c r="CK70" s="2"/>
      <c r="CL70" s="2"/>
      <c r="CM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S71" s="2"/>
      <c r="BT71" s="2"/>
      <c r="BU71" s="2"/>
      <c r="BV71" s="2"/>
      <c r="BW71" s="2"/>
      <c r="BX71" s="2"/>
      <c r="BY71" s="2"/>
      <c r="BZ71" s="2"/>
      <c r="CA71" s="2"/>
      <c r="CB71" s="2"/>
      <c r="CC71" s="2"/>
      <c r="CD71" s="2"/>
      <c r="CE71" s="2"/>
      <c r="CF71" s="2"/>
      <c r="CG71" s="2"/>
      <c r="CH71" s="2"/>
      <c r="CI71" s="2"/>
      <c r="CJ71" s="2"/>
      <c r="CK71" s="2"/>
      <c r="CL71" s="2"/>
      <c r="CM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S72" s="2"/>
      <c r="BT72" s="2"/>
      <c r="BU72" s="2"/>
      <c r="BV72" s="2"/>
      <c r="BW72" s="2"/>
      <c r="BX72" s="2"/>
      <c r="BY72" s="2"/>
      <c r="BZ72" s="2"/>
      <c r="CA72" s="2"/>
      <c r="CB72" s="2"/>
      <c r="CC72" s="2"/>
      <c r="CD72" s="2"/>
      <c r="CE72" s="2"/>
      <c r="CF72" s="2"/>
      <c r="CG72" s="2"/>
      <c r="CH72" s="2"/>
      <c r="CI72" s="2"/>
      <c r="CJ72" s="2"/>
      <c r="CK72" s="2"/>
      <c r="CL72" s="2"/>
      <c r="CM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S73" s="2"/>
      <c r="BT73" s="2"/>
      <c r="BU73" s="2"/>
      <c r="BV73" s="2"/>
      <c r="BW73" s="2"/>
      <c r="BX73" s="2"/>
      <c r="BY73" s="2"/>
      <c r="BZ73" s="2"/>
      <c r="CA73" s="2"/>
      <c r="CB73" s="2"/>
      <c r="CC73" s="2"/>
      <c r="CD73" s="2"/>
      <c r="CE73" s="2"/>
      <c r="CF73" s="2"/>
      <c r="CG73" s="2"/>
      <c r="CH73" s="2"/>
      <c r="CI73" s="2"/>
      <c r="CJ73" s="2"/>
      <c r="CK73" s="2"/>
      <c r="CL73" s="2"/>
      <c r="CM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S74" s="2"/>
      <c r="BT74" s="2"/>
      <c r="BU74" s="2"/>
      <c r="BV74" s="2"/>
      <c r="BW74" s="2"/>
      <c r="BX74" s="2"/>
      <c r="BY74" s="2"/>
      <c r="BZ74" s="2"/>
      <c r="CA74" s="2"/>
      <c r="CB74" s="2"/>
      <c r="CC74" s="2"/>
      <c r="CD74" s="2"/>
      <c r="CE74" s="2"/>
      <c r="CF74" s="2"/>
      <c r="CG74" s="2"/>
      <c r="CH74" s="2"/>
      <c r="CI74" s="2"/>
      <c r="CJ74" s="2"/>
      <c r="CK74" s="2"/>
      <c r="CL74" s="2"/>
      <c r="CM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S75" s="2"/>
      <c r="BT75" s="2"/>
      <c r="BU75" s="2"/>
      <c r="BV75" s="2"/>
      <c r="BW75" s="2"/>
      <c r="BX75" s="2"/>
      <c r="BY75" s="2"/>
      <c r="BZ75" s="2"/>
      <c r="CA75" s="2"/>
      <c r="CB75" s="2"/>
      <c r="CC75" s="2"/>
      <c r="CD75" s="2"/>
      <c r="CE75" s="2"/>
      <c r="CF75" s="2"/>
      <c r="CG75" s="2"/>
      <c r="CH75" s="2"/>
      <c r="CI75" s="2"/>
      <c r="CJ75" s="2"/>
      <c r="CK75" s="2"/>
      <c r="CL75" s="2"/>
      <c r="CM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S76" s="2"/>
      <c r="BT76" s="2"/>
      <c r="BU76" s="2"/>
      <c r="BV76" s="2"/>
      <c r="BW76" s="2"/>
      <c r="BX76" s="2"/>
      <c r="BY76" s="2"/>
      <c r="BZ76" s="2"/>
      <c r="CA76" s="2"/>
      <c r="CB76" s="2"/>
      <c r="CC76" s="2"/>
      <c r="CD76" s="2"/>
      <c r="CE76" s="2"/>
      <c r="CF76" s="2"/>
      <c r="CG76" s="2"/>
      <c r="CH76" s="2"/>
      <c r="CI76" s="2"/>
      <c r="CJ76" s="2"/>
      <c r="CK76" s="2"/>
      <c r="CL76" s="2"/>
      <c r="CM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S77" s="2"/>
      <c r="BT77" s="2"/>
      <c r="BU77" s="2"/>
      <c r="BV77" s="2"/>
      <c r="BW77" s="2"/>
      <c r="BX77" s="2"/>
      <c r="BY77" s="2"/>
      <c r="BZ77" s="2"/>
      <c r="CA77" s="2"/>
      <c r="CB77" s="2"/>
      <c r="CC77" s="2"/>
      <c r="CD77" s="2"/>
      <c r="CE77" s="2"/>
      <c r="CF77" s="2"/>
      <c r="CG77" s="2"/>
      <c r="CH77" s="2"/>
      <c r="CI77" s="2"/>
      <c r="CJ77" s="2"/>
      <c r="CK77" s="2"/>
      <c r="CL77" s="2"/>
      <c r="CM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S78" s="2"/>
      <c r="BT78" s="2"/>
      <c r="BU78" s="2"/>
      <c r="BV78" s="2"/>
      <c r="BW78" s="2"/>
      <c r="BX78" s="2"/>
      <c r="BY78" s="2"/>
      <c r="BZ78" s="2"/>
      <c r="CA78" s="2"/>
      <c r="CB78" s="2"/>
      <c r="CC78" s="2"/>
      <c r="CD78" s="2"/>
      <c r="CE78" s="2"/>
      <c r="CF78" s="2"/>
      <c r="CG78" s="2"/>
      <c r="CH78" s="2"/>
      <c r="CI78" s="2"/>
      <c r="CJ78" s="2"/>
      <c r="CK78" s="2"/>
      <c r="CL78" s="2"/>
      <c r="CM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S79" s="2"/>
      <c r="BT79" s="2"/>
      <c r="BU79" s="2"/>
      <c r="BV79" s="2"/>
      <c r="BW79" s="2"/>
      <c r="BX79" s="2"/>
      <c r="BY79" s="2"/>
      <c r="BZ79" s="2"/>
      <c r="CA79" s="2"/>
      <c r="CB79" s="2"/>
      <c r="CC79" s="2"/>
      <c r="CD79" s="2"/>
      <c r="CE79" s="2"/>
      <c r="CF79" s="2"/>
      <c r="CG79" s="2"/>
      <c r="CH79" s="2"/>
      <c r="CI79" s="2"/>
      <c r="CJ79" s="2"/>
      <c r="CK79" s="2"/>
      <c r="CL79" s="2"/>
      <c r="CM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S80" s="2"/>
      <c r="BT80" s="2"/>
      <c r="BU80" s="2"/>
      <c r="BV80" s="2"/>
      <c r="BW80" s="2"/>
      <c r="BX80" s="2"/>
      <c r="BY80" s="2"/>
      <c r="BZ80" s="2"/>
      <c r="CA80" s="2"/>
      <c r="CB80" s="2"/>
      <c r="CC80" s="2"/>
      <c r="CD80" s="2"/>
      <c r="CE80" s="2"/>
      <c r="CF80" s="2"/>
      <c r="CG80" s="2"/>
      <c r="CH80" s="2"/>
      <c r="CI80" s="2"/>
      <c r="CJ80" s="2"/>
      <c r="CK80" s="2"/>
      <c r="CL80" s="2"/>
      <c r="CM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S81" s="2"/>
      <c r="BT81" s="2"/>
      <c r="BU81" s="2"/>
      <c r="BV81" s="2"/>
      <c r="BW81" s="2"/>
      <c r="BX81" s="2"/>
      <c r="BY81" s="2"/>
      <c r="BZ81" s="2"/>
      <c r="CA81" s="2"/>
      <c r="CB81" s="2"/>
      <c r="CC81" s="2"/>
      <c r="CD81" s="2"/>
      <c r="CE81" s="2"/>
      <c r="CF81" s="2"/>
      <c r="CG81" s="2"/>
      <c r="CH81" s="2"/>
      <c r="CI81" s="2"/>
      <c r="CJ81" s="2"/>
      <c r="CK81" s="2"/>
      <c r="CL81" s="2"/>
      <c r="CM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S82" s="2"/>
      <c r="BT82" s="2"/>
      <c r="BU82" s="2"/>
      <c r="BV82" s="2"/>
      <c r="BW82" s="2"/>
      <c r="BX82" s="2"/>
      <c r="BY82" s="2"/>
      <c r="BZ82" s="2"/>
      <c r="CA82" s="2"/>
      <c r="CB82" s="2"/>
      <c r="CC82" s="2"/>
      <c r="CD82" s="2"/>
      <c r="CE82" s="2"/>
      <c r="CF82" s="2"/>
      <c r="CG82" s="2"/>
      <c r="CH82" s="2"/>
      <c r="CI82" s="2"/>
      <c r="CJ82" s="2"/>
      <c r="CK82" s="2"/>
      <c r="CL82" s="2"/>
      <c r="CM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S83" s="2"/>
      <c r="BT83" s="2"/>
      <c r="BU83" s="2"/>
      <c r="BV83" s="2"/>
      <c r="BW83" s="2"/>
      <c r="BX83" s="2"/>
      <c r="BY83" s="2"/>
      <c r="BZ83" s="2"/>
      <c r="CA83" s="2"/>
      <c r="CB83" s="2"/>
      <c r="CC83" s="2"/>
      <c r="CD83" s="2"/>
      <c r="CE83" s="2"/>
      <c r="CF83" s="2"/>
      <c r="CG83" s="2"/>
      <c r="CH83" s="2"/>
      <c r="CI83" s="2"/>
      <c r="CJ83" s="2"/>
      <c r="CK83" s="2"/>
      <c r="CL83" s="2"/>
      <c r="CM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S84" s="2"/>
      <c r="BT84" s="2"/>
      <c r="BU84" s="2"/>
      <c r="BV84" s="2"/>
      <c r="BW84" s="2"/>
      <c r="BX84" s="2"/>
      <c r="BY84" s="2"/>
      <c r="BZ84" s="2"/>
      <c r="CA84" s="2"/>
      <c r="CB84" s="2"/>
      <c r="CC84" s="2"/>
      <c r="CD84" s="2"/>
      <c r="CE84" s="2"/>
      <c r="CF84" s="2"/>
      <c r="CG84" s="2"/>
      <c r="CH84" s="2"/>
      <c r="CI84" s="2"/>
      <c r="CJ84" s="2"/>
      <c r="CK84" s="2"/>
      <c r="CL84" s="2"/>
      <c r="CM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S85" s="2"/>
      <c r="BT85" s="2"/>
      <c r="BU85" s="2"/>
      <c r="BV85" s="2"/>
      <c r="BW85" s="2"/>
      <c r="BX85" s="2"/>
      <c r="BY85" s="2"/>
      <c r="BZ85" s="2"/>
      <c r="CA85" s="2"/>
      <c r="CB85" s="2"/>
      <c r="CC85" s="2"/>
      <c r="CD85" s="2"/>
      <c r="CE85" s="2"/>
      <c r="CF85" s="2"/>
      <c r="CG85" s="2"/>
      <c r="CH85" s="2"/>
      <c r="CI85" s="2"/>
      <c r="CJ85" s="2"/>
      <c r="CK85" s="2"/>
      <c r="CL85" s="2"/>
      <c r="CM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S86" s="2"/>
      <c r="BT86" s="2"/>
      <c r="BU86" s="2"/>
      <c r="BV86" s="2"/>
      <c r="BW86" s="2"/>
      <c r="BX86" s="2"/>
      <c r="BY86" s="2"/>
      <c r="BZ86" s="2"/>
      <c r="CA86" s="2"/>
      <c r="CB86" s="2"/>
      <c r="CC86" s="2"/>
      <c r="CD86" s="2"/>
      <c r="CE86" s="2"/>
      <c r="CF86" s="2"/>
      <c r="CG86" s="2"/>
      <c r="CH86" s="2"/>
      <c r="CI86" s="2"/>
      <c r="CJ86" s="2"/>
      <c r="CK86" s="2"/>
      <c r="CL86" s="2"/>
      <c r="CM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S87" s="2"/>
      <c r="BT87" s="2"/>
      <c r="BU87" s="2"/>
      <c r="BV87" s="2"/>
      <c r="BW87" s="2"/>
      <c r="BX87" s="2"/>
      <c r="BY87" s="2"/>
      <c r="BZ87" s="2"/>
      <c r="CA87" s="2"/>
      <c r="CB87" s="2"/>
      <c r="CC87" s="2"/>
      <c r="CD87" s="2"/>
      <c r="CE87" s="2"/>
      <c r="CF87" s="2"/>
      <c r="CG87" s="2"/>
      <c r="CH87" s="2"/>
      <c r="CI87" s="2"/>
      <c r="CJ87" s="2"/>
      <c r="CK87" s="2"/>
      <c r="CL87" s="2"/>
      <c r="CM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S88" s="2"/>
      <c r="BT88" s="2"/>
      <c r="BU88" s="2"/>
      <c r="BV88" s="2"/>
      <c r="BW88" s="2"/>
      <c r="BX88" s="2"/>
      <c r="BY88" s="2"/>
      <c r="BZ88" s="2"/>
      <c r="CA88" s="2"/>
      <c r="CB88" s="2"/>
      <c r="CC88" s="2"/>
      <c r="CD88" s="2"/>
      <c r="CE88" s="2"/>
      <c r="CF88" s="2"/>
      <c r="CG88" s="2"/>
      <c r="CH88" s="2"/>
      <c r="CI88" s="2"/>
      <c r="CJ88" s="2"/>
      <c r="CK88" s="2"/>
      <c r="CL88" s="2"/>
      <c r="CM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S89" s="2"/>
      <c r="BT89" s="2"/>
      <c r="BU89" s="2"/>
      <c r="BV89" s="2"/>
      <c r="BW89" s="2"/>
      <c r="BX89" s="2"/>
      <c r="BY89" s="2"/>
      <c r="BZ89" s="2"/>
      <c r="CA89" s="2"/>
      <c r="CB89" s="2"/>
      <c r="CC89" s="2"/>
      <c r="CD89" s="2"/>
      <c r="CE89" s="2"/>
      <c r="CF89" s="2"/>
      <c r="CG89" s="2"/>
      <c r="CH89" s="2"/>
      <c r="CI89" s="2"/>
      <c r="CJ89" s="2"/>
      <c r="CK89" s="2"/>
      <c r="CL89" s="2"/>
      <c r="CM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S90" s="2"/>
      <c r="BT90" s="2"/>
      <c r="BU90" s="2"/>
      <c r="BV90" s="2"/>
      <c r="BW90" s="2"/>
      <c r="BX90" s="2"/>
      <c r="BY90" s="2"/>
      <c r="BZ90" s="2"/>
      <c r="CA90" s="2"/>
      <c r="CB90" s="2"/>
      <c r="CC90" s="2"/>
      <c r="CD90" s="2"/>
      <c r="CE90" s="2"/>
      <c r="CF90" s="2"/>
      <c r="CG90" s="2"/>
      <c r="CH90" s="2"/>
      <c r="CI90" s="2"/>
      <c r="CJ90" s="2"/>
      <c r="CK90" s="2"/>
      <c r="CL90" s="2"/>
      <c r="CM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S91" s="2"/>
      <c r="BT91" s="2"/>
      <c r="BU91" s="2"/>
      <c r="BV91" s="2"/>
      <c r="BW91" s="2"/>
      <c r="BX91" s="2"/>
      <c r="BY91" s="2"/>
      <c r="BZ91" s="2"/>
      <c r="CA91" s="2"/>
      <c r="CB91" s="2"/>
      <c r="CC91" s="2"/>
      <c r="CD91" s="2"/>
      <c r="CE91" s="2"/>
      <c r="CF91" s="2"/>
      <c r="CG91" s="2"/>
      <c r="CH91" s="2"/>
      <c r="CI91" s="2"/>
      <c r="CJ91" s="2"/>
      <c r="CK91" s="2"/>
      <c r="CL91" s="2"/>
      <c r="CM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S92" s="2"/>
      <c r="BT92" s="2"/>
      <c r="BU92" s="2"/>
      <c r="BV92" s="2"/>
      <c r="BW92" s="2"/>
      <c r="BX92" s="2"/>
      <c r="BY92" s="2"/>
      <c r="BZ92" s="2"/>
      <c r="CA92" s="2"/>
      <c r="CB92" s="2"/>
      <c r="CC92" s="2"/>
      <c r="CD92" s="2"/>
      <c r="CE92" s="2"/>
      <c r="CF92" s="2"/>
      <c r="CG92" s="2"/>
      <c r="CH92" s="2"/>
      <c r="CI92" s="2"/>
      <c r="CJ92" s="2"/>
      <c r="CK92" s="2"/>
      <c r="CL92" s="2"/>
      <c r="CM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S93" s="2"/>
      <c r="BT93" s="2"/>
      <c r="BU93" s="2"/>
      <c r="BV93" s="2"/>
      <c r="BW93" s="2"/>
      <c r="BX93" s="2"/>
      <c r="BY93" s="2"/>
      <c r="BZ93" s="2"/>
      <c r="CA93" s="2"/>
      <c r="CB93" s="2"/>
      <c r="CC93" s="2"/>
      <c r="CD93" s="2"/>
      <c r="CE93" s="2"/>
      <c r="CF93" s="2"/>
      <c r="CG93" s="2"/>
      <c r="CH93" s="2"/>
      <c r="CI93" s="2"/>
      <c r="CJ93" s="2"/>
      <c r="CK93" s="2"/>
      <c r="CL93" s="2"/>
      <c r="CM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S94" s="2"/>
      <c r="BT94" s="2"/>
      <c r="BU94" s="2"/>
      <c r="BV94" s="2"/>
      <c r="BW94" s="2"/>
      <c r="BX94" s="2"/>
      <c r="BY94" s="2"/>
      <c r="BZ94" s="2"/>
      <c r="CA94" s="2"/>
      <c r="CB94" s="2"/>
      <c r="CC94" s="2"/>
      <c r="CD94" s="2"/>
      <c r="CE94" s="2"/>
      <c r="CF94" s="2"/>
      <c r="CG94" s="2"/>
      <c r="CH94" s="2"/>
      <c r="CI94" s="2"/>
      <c r="CJ94" s="2"/>
      <c r="CK94" s="2"/>
      <c r="CL94" s="2"/>
      <c r="CM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S95" s="2"/>
      <c r="BT95" s="2"/>
      <c r="BU95" s="2"/>
      <c r="BV95" s="2"/>
      <c r="BW95" s="2"/>
      <c r="BX95" s="2"/>
      <c r="BY95" s="2"/>
      <c r="BZ95" s="2"/>
      <c r="CA95" s="2"/>
      <c r="CB95" s="2"/>
      <c r="CC95" s="2"/>
      <c r="CD95" s="2"/>
      <c r="CE95" s="2"/>
      <c r="CF95" s="2"/>
      <c r="CG95" s="2"/>
      <c r="CH95" s="2"/>
      <c r="CI95" s="2"/>
      <c r="CJ95" s="2"/>
      <c r="CK95" s="2"/>
      <c r="CL95" s="2"/>
      <c r="CM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S96" s="2"/>
      <c r="BT96" s="2"/>
      <c r="BU96" s="2"/>
      <c r="BV96" s="2"/>
      <c r="BW96" s="2"/>
      <c r="BX96" s="2"/>
      <c r="BY96" s="2"/>
      <c r="BZ96" s="2"/>
      <c r="CA96" s="2"/>
      <c r="CB96" s="2"/>
      <c r="CC96" s="2"/>
      <c r="CD96" s="2"/>
      <c r="CE96" s="2"/>
      <c r="CF96" s="2"/>
      <c r="CG96" s="2"/>
      <c r="CH96" s="2"/>
      <c r="CI96" s="2"/>
      <c r="CJ96" s="2"/>
      <c r="CK96" s="2"/>
      <c r="CL96" s="2"/>
      <c r="CM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S97" s="2"/>
      <c r="BT97" s="2"/>
      <c r="BU97" s="2"/>
      <c r="BV97" s="2"/>
      <c r="BW97" s="2"/>
      <c r="BX97" s="2"/>
      <c r="BY97" s="2"/>
      <c r="BZ97" s="2"/>
      <c r="CA97" s="2"/>
      <c r="CB97" s="2"/>
      <c r="CC97" s="2"/>
      <c r="CD97" s="2"/>
      <c r="CE97" s="2"/>
      <c r="CF97" s="2"/>
      <c r="CG97" s="2"/>
      <c r="CH97" s="2"/>
      <c r="CI97" s="2"/>
      <c r="CJ97" s="2"/>
      <c r="CK97" s="2"/>
      <c r="CL97" s="2"/>
      <c r="CM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S98" s="2"/>
      <c r="BT98" s="2"/>
      <c r="BU98" s="2"/>
      <c r="BV98" s="2"/>
      <c r="BW98" s="2"/>
      <c r="BX98" s="2"/>
      <c r="BY98" s="2"/>
      <c r="BZ98" s="2"/>
      <c r="CA98" s="2"/>
      <c r="CB98" s="2"/>
      <c r="CC98" s="2"/>
      <c r="CD98" s="2"/>
      <c r="CE98" s="2"/>
      <c r="CF98" s="2"/>
      <c r="CG98" s="2"/>
      <c r="CH98" s="2"/>
      <c r="CI98" s="2"/>
      <c r="CJ98" s="2"/>
      <c r="CK98" s="2"/>
      <c r="CL98" s="2"/>
      <c r="CM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S99" s="2"/>
      <c r="BT99" s="2"/>
      <c r="BU99" s="2"/>
      <c r="BV99" s="2"/>
      <c r="BW99" s="2"/>
      <c r="BX99" s="2"/>
      <c r="BY99" s="2"/>
      <c r="BZ99" s="2"/>
      <c r="CA99" s="2"/>
      <c r="CB99" s="2"/>
      <c r="CC99" s="2"/>
      <c r="CD99" s="2"/>
      <c r="CE99" s="2"/>
      <c r="CF99" s="2"/>
      <c r="CG99" s="2"/>
      <c r="CH99" s="2"/>
      <c r="CI99" s="2"/>
      <c r="CJ99" s="2"/>
      <c r="CK99" s="2"/>
      <c r="CL99" s="2"/>
      <c r="CM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S100" s="2"/>
      <c r="BT100" s="2"/>
      <c r="BU100" s="2"/>
      <c r="BV100" s="2"/>
      <c r="BW100" s="2"/>
      <c r="BX100" s="2"/>
      <c r="BY100" s="2"/>
      <c r="BZ100" s="2"/>
      <c r="CA100" s="2"/>
      <c r="CB100" s="2"/>
      <c r="CC100" s="2"/>
      <c r="CD100" s="2"/>
      <c r="CE100" s="2"/>
      <c r="CF100" s="2"/>
      <c r="CG100" s="2"/>
      <c r="CH100" s="2"/>
      <c r="CI100" s="2"/>
      <c r="CJ100" s="2"/>
      <c r="CK100" s="2"/>
      <c r="CL100" s="2"/>
      <c r="CM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S101" s="2"/>
      <c r="BT101" s="2"/>
      <c r="BU101" s="2"/>
      <c r="BV101" s="2"/>
      <c r="BW101" s="2"/>
      <c r="BX101" s="2"/>
      <c r="BY101" s="2"/>
      <c r="BZ101" s="2"/>
      <c r="CA101" s="2"/>
      <c r="CB101" s="2"/>
      <c r="CC101" s="2"/>
      <c r="CD101" s="2"/>
      <c r="CE101" s="2"/>
      <c r="CF101" s="2"/>
      <c r="CG101" s="2"/>
      <c r="CH101" s="2"/>
      <c r="CI101" s="2"/>
      <c r="CJ101" s="2"/>
      <c r="CK101" s="2"/>
      <c r="CL101" s="2"/>
      <c r="CM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S102" s="2"/>
      <c r="BT102" s="2"/>
      <c r="BU102" s="2"/>
      <c r="BV102" s="2"/>
      <c r="BW102" s="2"/>
      <c r="BX102" s="2"/>
      <c r="BY102" s="2"/>
      <c r="BZ102" s="2"/>
      <c r="CA102" s="2"/>
      <c r="CB102" s="2"/>
      <c r="CC102" s="2"/>
      <c r="CD102" s="2"/>
      <c r="CE102" s="2"/>
      <c r="CF102" s="2"/>
      <c r="CG102" s="2"/>
      <c r="CH102" s="2"/>
      <c r="CI102" s="2"/>
      <c r="CJ102" s="2"/>
      <c r="CK102" s="2"/>
      <c r="CL102" s="2"/>
      <c r="CM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S103" s="2"/>
      <c r="BT103" s="2"/>
      <c r="BU103" s="2"/>
      <c r="BV103" s="2"/>
      <c r="BW103" s="2"/>
      <c r="BX103" s="2"/>
      <c r="BY103" s="2"/>
      <c r="BZ103" s="2"/>
      <c r="CA103" s="2"/>
      <c r="CB103" s="2"/>
      <c r="CC103" s="2"/>
      <c r="CD103" s="2"/>
      <c r="CE103" s="2"/>
      <c r="CF103" s="2"/>
      <c r="CG103" s="2"/>
      <c r="CH103" s="2"/>
      <c r="CI103" s="2"/>
      <c r="CJ103" s="2"/>
      <c r="CK103" s="2"/>
      <c r="CL103" s="2"/>
      <c r="CM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S104" s="2"/>
      <c r="BT104" s="2"/>
      <c r="BU104" s="2"/>
      <c r="BV104" s="2"/>
      <c r="BW104" s="2"/>
      <c r="BX104" s="2"/>
      <c r="BY104" s="2"/>
      <c r="BZ104" s="2"/>
      <c r="CA104" s="2"/>
      <c r="CB104" s="2"/>
      <c r="CC104" s="2"/>
      <c r="CD104" s="2"/>
      <c r="CE104" s="2"/>
      <c r="CF104" s="2"/>
      <c r="CG104" s="2"/>
      <c r="CH104" s="2"/>
      <c r="CI104" s="2"/>
      <c r="CJ104" s="2"/>
      <c r="CK104" s="2"/>
      <c r="CL104" s="2"/>
      <c r="CM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S105" s="2"/>
      <c r="BT105" s="2"/>
      <c r="BU105" s="2"/>
      <c r="BV105" s="2"/>
      <c r="BW105" s="2"/>
      <c r="BX105" s="2"/>
      <c r="BY105" s="2"/>
      <c r="BZ105" s="2"/>
      <c r="CA105" s="2"/>
      <c r="CB105" s="2"/>
      <c r="CC105" s="2"/>
      <c r="CD105" s="2"/>
      <c r="CE105" s="2"/>
      <c r="CF105" s="2"/>
      <c r="CG105" s="2"/>
      <c r="CH105" s="2"/>
      <c r="CI105" s="2"/>
      <c r="CJ105" s="2"/>
      <c r="CK105" s="2"/>
      <c r="CL105" s="2"/>
      <c r="CM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S106" s="2"/>
      <c r="BT106" s="2"/>
      <c r="BU106" s="2"/>
      <c r="BV106" s="2"/>
      <c r="BW106" s="2"/>
      <c r="BX106" s="2"/>
      <c r="BY106" s="2"/>
      <c r="BZ106" s="2"/>
      <c r="CA106" s="2"/>
      <c r="CB106" s="2"/>
      <c r="CC106" s="2"/>
      <c r="CD106" s="2"/>
      <c r="CE106" s="2"/>
      <c r="CF106" s="2"/>
      <c r="CG106" s="2"/>
      <c r="CH106" s="2"/>
      <c r="CI106" s="2"/>
      <c r="CJ106" s="2"/>
      <c r="CK106" s="2"/>
      <c r="CL106" s="2"/>
      <c r="CM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S107" s="2"/>
      <c r="BT107" s="2"/>
      <c r="BU107" s="2"/>
      <c r="BV107" s="2"/>
      <c r="BW107" s="2"/>
      <c r="BX107" s="2"/>
      <c r="BY107" s="2"/>
      <c r="BZ107" s="2"/>
      <c r="CA107" s="2"/>
      <c r="CB107" s="2"/>
      <c r="CC107" s="2"/>
      <c r="CD107" s="2"/>
      <c r="CE107" s="2"/>
      <c r="CF107" s="2"/>
      <c r="CG107" s="2"/>
      <c r="CH107" s="2"/>
      <c r="CI107" s="2"/>
      <c r="CJ107" s="2"/>
      <c r="CK107" s="2"/>
      <c r="CL107" s="2"/>
      <c r="CM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S108" s="2"/>
      <c r="BT108" s="2"/>
      <c r="BU108" s="2"/>
      <c r="BV108" s="2"/>
      <c r="BW108" s="2"/>
      <c r="BX108" s="2"/>
      <c r="BY108" s="2"/>
      <c r="BZ108" s="2"/>
      <c r="CA108" s="2"/>
      <c r="CB108" s="2"/>
      <c r="CC108" s="2"/>
      <c r="CD108" s="2"/>
      <c r="CE108" s="2"/>
      <c r="CF108" s="2"/>
      <c r="CG108" s="2"/>
      <c r="CH108" s="2"/>
      <c r="CI108" s="2"/>
      <c r="CJ108" s="2"/>
      <c r="CK108" s="2"/>
      <c r="CL108" s="2"/>
      <c r="CM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S109" s="2"/>
      <c r="BT109" s="2"/>
      <c r="BU109" s="2"/>
      <c r="BV109" s="2"/>
      <c r="BW109" s="2"/>
      <c r="BX109" s="2"/>
      <c r="BY109" s="2"/>
      <c r="BZ109" s="2"/>
      <c r="CA109" s="2"/>
      <c r="CB109" s="2"/>
      <c r="CC109" s="2"/>
      <c r="CD109" s="2"/>
      <c r="CE109" s="2"/>
      <c r="CF109" s="2"/>
      <c r="CG109" s="2"/>
      <c r="CH109" s="2"/>
      <c r="CI109" s="2"/>
      <c r="CJ109" s="2"/>
      <c r="CK109" s="2"/>
      <c r="CL109" s="2"/>
      <c r="CM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S110" s="2"/>
      <c r="BT110" s="2"/>
      <c r="BU110" s="2"/>
      <c r="BV110" s="2"/>
      <c r="BW110" s="2"/>
      <c r="BX110" s="2"/>
      <c r="BY110" s="2"/>
      <c r="BZ110" s="2"/>
      <c r="CA110" s="2"/>
      <c r="CB110" s="2"/>
      <c r="CC110" s="2"/>
      <c r="CD110" s="2"/>
      <c r="CE110" s="2"/>
      <c r="CF110" s="2"/>
      <c r="CG110" s="2"/>
      <c r="CH110" s="2"/>
      <c r="CI110" s="2"/>
      <c r="CJ110" s="2"/>
      <c r="CK110" s="2"/>
      <c r="CL110" s="2"/>
      <c r="CM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S111" s="2"/>
      <c r="BT111" s="2"/>
      <c r="BU111" s="2"/>
      <c r="BV111" s="2"/>
      <c r="BW111" s="2"/>
      <c r="BX111" s="2"/>
      <c r="BY111" s="2"/>
      <c r="BZ111" s="2"/>
      <c r="CA111" s="2"/>
      <c r="CB111" s="2"/>
      <c r="CC111" s="2"/>
      <c r="CD111" s="2"/>
      <c r="CE111" s="2"/>
      <c r="CF111" s="2"/>
      <c r="CG111" s="2"/>
      <c r="CH111" s="2"/>
      <c r="CI111" s="2"/>
      <c r="CJ111" s="2"/>
      <c r="CK111" s="2"/>
      <c r="CL111" s="2"/>
      <c r="CM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S112" s="2"/>
      <c r="BT112" s="2"/>
      <c r="BU112" s="2"/>
      <c r="BV112" s="2"/>
      <c r="BW112" s="2"/>
      <c r="BX112" s="2"/>
      <c r="BY112" s="2"/>
      <c r="BZ112" s="2"/>
      <c r="CA112" s="2"/>
      <c r="CB112" s="2"/>
      <c r="CC112" s="2"/>
      <c r="CD112" s="2"/>
      <c r="CE112" s="2"/>
      <c r="CF112" s="2"/>
      <c r="CG112" s="2"/>
      <c r="CH112" s="2"/>
      <c r="CI112" s="2"/>
      <c r="CJ112" s="2"/>
      <c r="CK112" s="2"/>
      <c r="CL112" s="2"/>
      <c r="CM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S113" s="2"/>
      <c r="BT113" s="2"/>
      <c r="BU113" s="2"/>
      <c r="BV113" s="2"/>
      <c r="BW113" s="2"/>
      <c r="BX113" s="2"/>
      <c r="BY113" s="2"/>
      <c r="BZ113" s="2"/>
      <c r="CA113" s="2"/>
      <c r="CB113" s="2"/>
      <c r="CC113" s="2"/>
      <c r="CD113" s="2"/>
      <c r="CE113" s="2"/>
      <c r="CF113" s="2"/>
      <c r="CG113" s="2"/>
      <c r="CH113" s="2"/>
      <c r="CI113" s="2"/>
      <c r="CJ113" s="2"/>
      <c r="CK113" s="2"/>
      <c r="CL113" s="2"/>
      <c r="CM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S114" s="2"/>
      <c r="BT114" s="2"/>
      <c r="BU114" s="2"/>
      <c r="BV114" s="2"/>
      <c r="BW114" s="2"/>
      <c r="BX114" s="2"/>
      <c r="BY114" s="2"/>
      <c r="BZ114" s="2"/>
      <c r="CA114" s="2"/>
      <c r="CB114" s="2"/>
      <c r="CC114" s="2"/>
      <c r="CD114" s="2"/>
      <c r="CE114" s="2"/>
      <c r="CF114" s="2"/>
      <c r="CG114" s="2"/>
      <c r="CH114" s="2"/>
      <c r="CI114" s="2"/>
      <c r="CJ114" s="2"/>
      <c r="CK114" s="2"/>
      <c r="CL114" s="2"/>
      <c r="CM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S115" s="2"/>
      <c r="BT115" s="2"/>
      <c r="BU115" s="2"/>
      <c r="BV115" s="2"/>
      <c r="BW115" s="2"/>
      <c r="BX115" s="2"/>
      <c r="BY115" s="2"/>
      <c r="BZ115" s="2"/>
      <c r="CA115" s="2"/>
      <c r="CB115" s="2"/>
      <c r="CC115" s="2"/>
      <c r="CD115" s="2"/>
      <c r="CE115" s="2"/>
      <c r="CF115" s="2"/>
      <c r="CG115" s="2"/>
      <c r="CH115" s="2"/>
      <c r="CI115" s="2"/>
      <c r="CJ115" s="2"/>
      <c r="CK115" s="2"/>
      <c r="CL115" s="2"/>
      <c r="CM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S116" s="2"/>
      <c r="BT116" s="2"/>
      <c r="BU116" s="2"/>
      <c r="BV116" s="2"/>
      <c r="BW116" s="2"/>
      <c r="BX116" s="2"/>
      <c r="BY116" s="2"/>
      <c r="BZ116" s="2"/>
      <c r="CA116" s="2"/>
      <c r="CB116" s="2"/>
      <c r="CC116" s="2"/>
      <c r="CD116" s="2"/>
      <c r="CE116" s="2"/>
      <c r="CF116" s="2"/>
      <c r="CG116" s="2"/>
      <c r="CH116" s="2"/>
      <c r="CI116" s="2"/>
      <c r="CJ116" s="2"/>
      <c r="CK116" s="2"/>
      <c r="CL116" s="2"/>
      <c r="CM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S117" s="2"/>
      <c r="BT117" s="2"/>
      <c r="BU117" s="2"/>
      <c r="BV117" s="2"/>
      <c r="BW117" s="2"/>
      <c r="BX117" s="2"/>
      <c r="BY117" s="2"/>
      <c r="BZ117" s="2"/>
      <c r="CA117" s="2"/>
      <c r="CB117" s="2"/>
      <c r="CC117" s="2"/>
      <c r="CD117" s="2"/>
      <c r="CE117" s="2"/>
      <c r="CF117" s="2"/>
      <c r="CG117" s="2"/>
      <c r="CH117" s="2"/>
      <c r="CI117" s="2"/>
      <c r="CJ117" s="2"/>
      <c r="CK117" s="2"/>
      <c r="CL117" s="2"/>
      <c r="CM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S118" s="2"/>
      <c r="BT118" s="2"/>
      <c r="BU118" s="2"/>
      <c r="BV118" s="2"/>
      <c r="BW118" s="2"/>
      <c r="BX118" s="2"/>
      <c r="BY118" s="2"/>
      <c r="BZ118" s="2"/>
      <c r="CA118" s="2"/>
      <c r="CB118" s="2"/>
      <c r="CC118" s="2"/>
      <c r="CD118" s="2"/>
      <c r="CE118" s="2"/>
      <c r="CF118" s="2"/>
      <c r="CG118" s="2"/>
      <c r="CH118" s="2"/>
      <c r="CI118" s="2"/>
      <c r="CJ118" s="2"/>
      <c r="CK118" s="2"/>
      <c r="CL118" s="2"/>
      <c r="CM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S119" s="2"/>
      <c r="BT119" s="2"/>
      <c r="BU119" s="2"/>
      <c r="BV119" s="2"/>
      <c r="BW119" s="2"/>
      <c r="BX119" s="2"/>
      <c r="BY119" s="2"/>
      <c r="BZ119" s="2"/>
      <c r="CA119" s="2"/>
      <c r="CB119" s="2"/>
      <c r="CC119" s="2"/>
      <c r="CD119" s="2"/>
      <c r="CE119" s="2"/>
      <c r="CF119" s="2"/>
      <c r="CG119" s="2"/>
      <c r="CH119" s="2"/>
      <c r="CI119" s="2"/>
      <c r="CJ119" s="2"/>
      <c r="CK119" s="2"/>
      <c r="CL119" s="2"/>
      <c r="CM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S120" s="2"/>
      <c r="BT120" s="2"/>
      <c r="BU120" s="2"/>
      <c r="BV120" s="2"/>
      <c r="BW120" s="2"/>
      <c r="BX120" s="2"/>
      <c r="BY120" s="2"/>
      <c r="BZ120" s="2"/>
      <c r="CA120" s="2"/>
      <c r="CB120" s="2"/>
      <c r="CC120" s="2"/>
      <c r="CD120" s="2"/>
      <c r="CE120" s="2"/>
      <c r="CF120" s="2"/>
      <c r="CG120" s="2"/>
      <c r="CH120" s="2"/>
      <c r="CI120" s="2"/>
      <c r="CJ120" s="2"/>
      <c r="CK120" s="2"/>
      <c r="CL120" s="2"/>
      <c r="CM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S121" s="2"/>
      <c r="BT121" s="2"/>
      <c r="BU121" s="2"/>
      <c r="BV121" s="2"/>
      <c r="BW121" s="2"/>
      <c r="BX121" s="2"/>
      <c r="BY121" s="2"/>
      <c r="BZ121" s="2"/>
      <c r="CA121" s="2"/>
      <c r="CB121" s="2"/>
      <c r="CC121" s="2"/>
      <c r="CD121" s="2"/>
      <c r="CE121" s="2"/>
      <c r="CF121" s="2"/>
      <c r="CG121" s="2"/>
      <c r="CH121" s="2"/>
      <c r="CI121" s="2"/>
      <c r="CJ121" s="2"/>
      <c r="CK121" s="2"/>
      <c r="CL121" s="2"/>
      <c r="CM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S122" s="2"/>
      <c r="BT122" s="2"/>
      <c r="BU122" s="2"/>
      <c r="BV122" s="2"/>
      <c r="BW122" s="2"/>
      <c r="BX122" s="2"/>
      <c r="BY122" s="2"/>
      <c r="BZ122" s="2"/>
      <c r="CA122" s="2"/>
      <c r="CB122" s="2"/>
      <c r="CC122" s="2"/>
      <c r="CD122" s="2"/>
      <c r="CE122" s="2"/>
      <c r="CF122" s="2"/>
      <c r="CG122" s="2"/>
      <c r="CH122" s="2"/>
      <c r="CI122" s="2"/>
      <c r="CJ122" s="2"/>
      <c r="CK122" s="2"/>
      <c r="CL122" s="2"/>
      <c r="CM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S123" s="2"/>
      <c r="BT123" s="2"/>
      <c r="BU123" s="2"/>
      <c r="BV123" s="2"/>
      <c r="BW123" s="2"/>
      <c r="BX123" s="2"/>
      <c r="BY123" s="2"/>
      <c r="BZ123" s="2"/>
      <c r="CA123" s="2"/>
      <c r="CB123" s="2"/>
      <c r="CC123" s="2"/>
      <c r="CD123" s="2"/>
      <c r="CE123" s="2"/>
      <c r="CF123" s="2"/>
      <c r="CG123" s="2"/>
      <c r="CH123" s="2"/>
      <c r="CI123" s="2"/>
      <c r="CJ123" s="2"/>
      <c r="CK123" s="2"/>
      <c r="CL123" s="2"/>
      <c r="CM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S124" s="2"/>
      <c r="BT124" s="2"/>
      <c r="BU124" s="2"/>
      <c r="BV124" s="2"/>
      <c r="BW124" s="2"/>
      <c r="BX124" s="2"/>
      <c r="BY124" s="2"/>
      <c r="BZ124" s="2"/>
      <c r="CA124" s="2"/>
      <c r="CB124" s="2"/>
      <c r="CC124" s="2"/>
      <c r="CD124" s="2"/>
      <c r="CE124" s="2"/>
      <c r="CF124" s="2"/>
      <c r="CG124" s="2"/>
      <c r="CH124" s="2"/>
      <c r="CI124" s="2"/>
      <c r="CJ124" s="2"/>
      <c r="CK124" s="2"/>
      <c r="CL124" s="2"/>
      <c r="CM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S125" s="2"/>
      <c r="BT125" s="2"/>
      <c r="BU125" s="2"/>
      <c r="BV125" s="2"/>
      <c r="BW125" s="2"/>
      <c r="BX125" s="2"/>
      <c r="BY125" s="2"/>
      <c r="BZ125" s="2"/>
      <c r="CA125" s="2"/>
      <c r="CB125" s="2"/>
      <c r="CC125" s="2"/>
      <c r="CD125" s="2"/>
      <c r="CE125" s="2"/>
      <c r="CF125" s="2"/>
      <c r="CG125" s="2"/>
      <c r="CH125" s="2"/>
      <c r="CI125" s="2"/>
      <c r="CJ125" s="2"/>
      <c r="CK125" s="2"/>
      <c r="CL125" s="2"/>
      <c r="CM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S126" s="2"/>
      <c r="BT126" s="2"/>
      <c r="BU126" s="2"/>
      <c r="BV126" s="2"/>
      <c r="BW126" s="2"/>
      <c r="BX126" s="2"/>
      <c r="BY126" s="2"/>
      <c r="BZ126" s="2"/>
      <c r="CA126" s="2"/>
      <c r="CB126" s="2"/>
      <c r="CC126" s="2"/>
      <c r="CD126" s="2"/>
      <c r="CE126" s="2"/>
      <c r="CF126" s="2"/>
      <c r="CG126" s="2"/>
      <c r="CH126" s="2"/>
      <c r="CI126" s="2"/>
      <c r="CJ126" s="2"/>
      <c r="CK126" s="2"/>
      <c r="CL126" s="2"/>
      <c r="CM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S127" s="2"/>
      <c r="BT127" s="2"/>
      <c r="BU127" s="2"/>
      <c r="BV127" s="2"/>
      <c r="BW127" s="2"/>
      <c r="BX127" s="2"/>
      <c r="BY127" s="2"/>
      <c r="BZ127" s="2"/>
      <c r="CA127" s="2"/>
      <c r="CB127" s="2"/>
      <c r="CC127" s="2"/>
      <c r="CD127" s="2"/>
      <c r="CE127" s="2"/>
      <c r="CF127" s="2"/>
      <c r="CG127" s="2"/>
      <c r="CH127" s="2"/>
      <c r="CI127" s="2"/>
      <c r="CJ127" s="2"/>
      <c r="CK127" s="2"/>
      <c r="CL127" s="2"/>
      <c r="CM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S128" s="2"/>
      <c r="BT128" s="2"/>
      <c r="BU128" s="2"/>
      <c r="BV128" s="2"/>
      <c r="BW128" s="2"/>
      <c r="BX128" s="2"/>
      <c r="BY128" s="2"/>
      <c r="BZ128" s="2"/>
      <c r="CA128" s="2"/>
      <c r="CB128" s="2"/>
      <c r="CC128" s="2"/>
      <c r="CD128" s="2"/>
      <c r="CE128" s="2"/>
      <c r="CF128" s="2"/>
      <c r="CG128" s="2"/>
      <c r="CH128" s="2"/>
      <c r="CI128" s="2"/>
      <c r="CJ128" s="2"/>
      <c r="CK128" s="2"/>
      <c r="CL128" s="2"/>
      <c r="CM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S129" s="2"/>
      <c r="BT129" s="2"/>
      <c r="BU129" s="2"/>
      <c r="BV129" s="2"/>
      <c r="BW129" s="2"/>
      <c r="BX129" s="2"/>
      <c r="BY129" s="2"/>
      <c r="BZ129" s="2"/>
      <c r="CA129" s="2"/>
      <c r="CB129" s="2"/>
      <c r="CC129" s="2"/>
      <c r="CD129" s="2"/>
      <c r="CE129" s="2"/>
      <c r="CF129" s="2"/>
      <c r="CG129" s="2"/>
      <c r="CH129" s="2"/>
      <c r="CI129" s="2"/>
      <c r="CJ129" s="2"/>
      <c r="CK129" s="2"/>
      <c r="CL129" s="2"/>
      <c r="CM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S130" s="2"/>
      <c r="BT130" s="2"/>
      <c r="BU130" s="2"/>
      <c r="BV130" s="2"/>
      <c r="BW130" s="2"/>
      <c r="BX130" s="2"/>
      <c r="BY130" s="2"/>
      <c r="BZ130" s="2"/>
      <c r="CA130" s="2"/>
      <c r="CB130" s="2"/>
      <c r="CC130" s="2"/>
      <c r="CD130" s="2"/>
      <c r="CE130" s="2"/>
      <c r="CF130" s="2"/>
      <c r="CG130" s="2"/>
      <c r="CH130" s="2"/>
      <c r="CI130" s="2"/>
      <c r="CJ130" s="2"/>
      <c r="CK130" s="2"/>
      <c r="CL130" s="2"/>
      <c r="CM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S131" s="2"/>
      <c r="BT131" s="2"/>
      <c r="BU131" s="2"/>
      <c r="BV131" s="2"/>
      <c r="BW131" s="2"/>
      <c r="BX131" s="2"/>
      <c r="BY131" s="2"/>
      <c r="BZ131" s="2"/>
      <c r="CA131" s="2"/>
      <c r="CB131" s="2"/>
      <c r="CC131" s="2"/>
      <c r="CD131" s="2"/>
      <c r="CE131" s="2"/>
      <c r="CF131" s="2"/>
      <c r="CG131" s="2"/>
      <c r="CH131" s="2"/>
      <c r="CI131" s="2"/>
      <c r="CJ131" s="2"/>
      <c r="CK131" s="2"/>
      <c r="CL131" s="2"/>
      <c r="CM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S132" s="2"/>
      <c r="BT132" s="2"/>
      <c r="BU132" s="2"/>
      <c r="BV132" s="2"/>
      <c r="BW132" s="2"/>
      <c r="BX132" s="2"/>
      <c r="BY132" s="2"/>
      <c r="BZ132" s="2"/>
      <c r="CA132" s="2"/>
      <c r="CB132" s="2"/>
      <c r="CC132" s="2"/>
      <c r="CD132" s="2"/>
      <c r="CE132" s="2"/>
      <c r="CF132" s="2"/>
      <c r="CG132" s="2"/>
      <c r="CH132" s="2"/>
      <c r="CI132" s="2"/>
      <c r="CJ132" s="2"/>
      <c r="CK132" s="2"/>
      <c r="CL132" s="2"/>
      <c r="CM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S133" s="2"/>
      <c r="BT133" s="2"/>
      <c r="BU133" s="2"/>
      <c r="BV133" s="2"/>
      <c r="BW133" s="2"/>
      <c r="BX133" s="2"/>
      <c r="BY133" s="2"/>
      <c r="BZ133" s="2"/>
      <c r="CA133" s="2"/>
      <c r="CB133" s="2"/>
      <c r="CC133" s="2"/>
      <c r="CD133" s="2"/>
      <c r="CE133" s="2"/>
      <c r="CF133" s="2"/>
      <c r="CG133" s="2"/>
      <c r="CH133" s="2"/>
      <c r="CI133" s="2"/>
      <c r="CJ133" s="2"/>
      <c r="CK133" s="2"/>
      <c r="CL133" s="2"/>
      <c r="CM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S134" s="2"/>
      <c r="BT134" s="2"/>
      <c r="BU134" s="2"/>
      <c r="BV134" s="2"/>
      <c r="BW134" s="2"/>
      <c r="BX134" s="2"/>
      <c r="BY134" s="2"/>
      <c r="BZ134" s="2"/>
      <c r="CA134" s="2"/>
      <c r="CB134" s="2"/>
      <c r="CC134" s="2"/>
      <c r="CD134" s="2"/>
      <c r="CE134" s="2"/>
      <c r="CF134" s="2"/>
      <c r="CG134" s="2"/>
      <c r="CH134" s="2"/>
      <c r="CI134" s="2"/>
      <c r="CJ134" s="2"/>
      <c r="CK134" s="2"/>
      <c r="CL134" s="2"/>
      <c r="CM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S135" s="2"/>
      <c r="BT135" s="2"/>
      <c r="BU135" s="2"/>
      <c r="BV135" s="2"/>
      <c r="BW135" s="2"/>
      <c r="BX135" s="2"/>
      <c r="BY135" s="2"/>
      <c r="BZ135" s="2"/>
      <c r="CA135" s="2"/>
      <c r="CB135" s="2"/>
      <c r="CC135" s="2"/>
      <c r="CD135" s="2"/>
      <c r="CE135" s="2"/>
      <c r="CF135" s="2"/>
      <c r="CG135" s="2"/>
      <c r="CH135" s="2"/>
      <c r="CI135" s="2"/>
      <c r="CJ135" s="2"/>
      <c r="CK135" s="2"/>
      <c r="CL135" s="2"/>
      <c r="CM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S136" s="2"/>
      <c r="BT136" s="2"/>
      <c r="BU136" s="2"/>
      <c r="BV136" s="2"/>
      <c r="BW136" s="2"/>
      <c r="BX136" s="2"/>
      <c r="BY136" s="2"/>
      <c r="BZ136" s="2"/>
      <c r="CA136" s="2"/>
      <c r="CB136" s="2"/>
      <c r="CC136" s="2"/>
      <c r="CD136" s="2"/>
      <c r="CE136" s="2"/>
      <c r="CF136" s="2"/>
      <c r="CG136" s="2"/>
      <c r="CH136" s="2"/>
      <c r="CI136" s="2"/>
      <c r="CJ136" s="2"/>
      <c r="CK136" s="2"/>
      <c r="CL136" s="2"/>
      <c r="CM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S137" s="2"/>
      <c r="BT137" s="2"/>
      <c r="BU137" s="2"/>
      <c r="BV137" s="2"/>
      <c r="BW137" s="2"/>
      <c r="BX137" s="2"/>
      <c r="BY137" s="2"/>
      <c r="BZ137" s="2"/>
      <c r="CA137" s="2"/>
      <c r="CB137" s="2"/>
      <c r="CC137" s="2"/>
      <c r="CD137" s="2"/>
      <c r="CE137" s="2"/>
      <c r="CF137" s="2"/>
      <c r="CG137" s="2"/>
      <c r="CH137" s="2"/>
      <c r="CI137" s="2"/>
      <c r="CJ137" s="2"/>
      <c r="CK137" s="2"/>
      <c r="CL137" s="2"/>
      <c r="CM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S138" s="2"/>
      <c r="BT138" s="2"/>
      <c r="BU138" s="2"/>
      <c r="BV138" s="2"/>
      <c r="BW138" s="2"/>
      <c r="BX138" s="2"/>
      <c r="BY138" s="2"/>
      <c r="BZ138" s="2"/>
      <c r="CA138" s="2"/>
      <c r="CB138" s="2"/>
      <c r="CC138" s="2"/>
      <c r="CD138" s="2"/>
      <c r="CE138" s="2"/>
      <c r="CF138" s="2"/>
      <c r="CG138" s="2"/>
      <c r="CH138" s="2"/>
      <c r="CI138" s="2"/>
      <c r="CJ138" s="2"/>
      <c r="CK138" s="2"/>
      <c r="CL138" s="2"/>
      <c r="CM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S139" s="2"/>
      <c r="BT139" s="2"/>
      <c r="BU139" s="2"/>
      <c r="BV139" s="2"/>
      <c r="BW139" s="2"/>
      <c r="BX139" s="2"/>
      <c r="BY139" s="2"/>
      <c r="BZ139" s="2"/>
      <c r="CA139" s="2"/>
      <c r="CB139" s="2"/>
      <c r="CC139" s="2"/>
      <c r="CD139" s="2"/>
      <c r="CE139" s="2"/>
      <c r="CF139" s="2"/>
      <c r="CG139" s="2"/>
      <c r="CH139" s="2"/>
      <c r="CI139" s="2"/>
      <c r="CJ139" s="2"/>
      <c r="CK139" s="2"/>
      <c r="CL139" s="2"/>
      <c r="CM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S140" s="2"/>
      <c r="BT140" s="2"/>
      <c r="BU140" s="2"/>
      <c r="BV140" s="2"/>
      <c r="BW140" s="2"/>
      <c r="BX140" s="2"/>
      <c r="BY140" s="2"/>
      <c r="BZ140" s="2"/>
      <c r="CA140" s="2"/>
      <c r="CB140" s="2"/>
      <c r="CC140" s="2"/>
      <c r="CD140" s="2"/>
      <c r="CE140" s="2"/>
      <c r="CF140" s="2"/>
      <c r="CG140" s="2"/>
      <c r="CH140" s="2"/>
      <c r="CI140" s="2"/>
      <c r="CJ140" s="2"/>
      <c r="CK140" s="2"/>
      <c r="CL140" s="2"/>
      <c r="CM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S141" s="2"/>
      <c r="BT141" s="2"/>
      <c r="BU141" s="2"/>
      <c r="BV141" s="2"/>
      <c r="BW141" s="2"/>
      <c r="BX141" s="2"/>
      <c r="BY141" s="2"/>
      <c r="BZ141" s="2"/>
      <c r="CA141" s="2"/>
      <c r="CB141" s="2"/>
      <c r="CC141" s="2"/>
      <c r="CD141" s="2"/>
      <c r="CE141" s="2"/>
      <c r="CF141" s="2"/>
      <c r="CG141" s="2"/>
      <c r="CH141" s="2"/>
      <c r="CI141" s="2"/>
      <c r="CJ141" s="2"/>
      <c r="CK141" s="2"/>
      <c r="CL141" s="2"/>
      <c r="CM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S142" s="2"/>
      <c r="BT142" s="2"/>
      <c r="BU142" s="2"/>
      <c r="BV142" s="2"/>
      <c r="BW142" s="2"/>
      <c r="BX142" s="2"/>
      <c r="BY142" s="2"/>
      <c r="BZ142" s="2"/>
      <c r="CA142" s="2"/>
      <c r="CB142" s="2"/>
      <c r="CC142" s="2"/>
      <c r="CD142" s="2"/>
      <c r="CE142" s="2"/>
      <c r="CF142" s="2"/>
      <c r="CG142" s="2"/>
      <c r="CH142" s="2"/>
      <c r="CI142" s="2"/>
      <c r="CJ142" s="2"/>
      <c r="CK142" s="2"/>
      <c r="CL142" s="2"/>
      <c r="CM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S143" s="2"/>
      <c r="BT143" s="2"/>
      <c r="BU143" s="2"/>
      <c r="BV143" s="2"/>
      <c r="BW143" s="2"/>
      <c r="BX143" s="2"/>
      <c r="BY143" s="2"/>
      <c r="BZ143" s="2"/>
      <c r="CA143" s="2"/>
      <c r="CB143" s="2"/>
      <c r="CC143" s="2"/>
      <c r="CD143" s="2"/>
      <c r="CE143" s="2"/>
      <c r="CF143" s="2"/>
      <c r="CG143" s="2"/>
      <c r="CH143" s="2"/>
      <c r="CI143" s="2"/>
      <c r="CJ143" s="2"/>
      <c r="CK143" s="2"/>
      <c r="CL143" s="2"/>
      <c r="CM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S144" s="2"/>
      <c r="BT144" s="2"/>
      <c r="BU144" s="2"/>
      <c r="BV144" s="2"/>
      <c r="BW144" s="2"/>
      <c r="BX144" s="2"/>
      <c r="BY144" s="2"/>
      <c r="BZ144" s="2"/>
      <c r="CA144" s="2"/>
      <c r="CB144" s="2"/>
      <c r="CC144" s="2"/>
      <c r="CD144" s="2"/>
      <c r="CE144" s="2"/>
      <c r="CF144" s="2"/>
      <c r="CG144" s="2"/>
      <c r="CH144" s="2"/>
      <c r="CI144" s="2"/>
      <c r="CJ144" s="2"/>
      <c r="CK144" s="2"/>
      <c r="CL144" s="2"/>
      <c r="CM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S145" s="2"/>
      <c r="BT145" s="2"/>
      <c r="BU145" s="2"/>
      <c r="BV145" s="2"/>
      <c r="BW145" s="2"/>
      <c r="BX145" s="2"/>
      <c r="BY145" s="2"/>
      <c r="BZ145" s="2"/>
      <c r="CA145" s="2"/>
      <c r="CB145" s="2"/>
      <c r="CC145" s="2"/>
      <c r="CD145" s="2"/>
      <c r="CE145" s="2"/>
      <c r="CF145" s="2"/>
      <c r="CG145" s="2"/>
      <c r="CH145" s="2"/>
      <c r="CI145" s="2"/>
      <c r="CJ145" s="2"/>
      <c r="CK145" s="2"/>
      <c r="CL145" s="2"/>
      <c r="CM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S146" s="2"/>
      <c r="BT146" s="2"/>
      <c r="BU146" s="2"/>
      <c r="BV146" s="2"/>
      <c r="BW146" s="2"/>
      <c r="BX146" s="2"/>
      <c r="BY146" s="2"/>
      <c r="BZ146" s="2"/>
      <c r="CA146" s="2"/>
      <c r="CB146" s="2"/>
      <c r="CC146" s="2"/>
      <c r="CD146" s="2"/>
      <c r="CE146" s="2"/>
      <c r="CF146" s="2"/>
      <c r="CG146" s="2"/>
      <c r="CH146" s="2"/>
      <c r="CI146" s="2"/>
      <c r="CJ146" s="2"/>
      <c r="CK146" s="2"/>
      <c r="CL146" s="2"/>
      <c r="CM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S147" s="2"/>
      <c r="BT147" s="2"/>
      <c r="BU147" s="2"/>
      <c r="BV147" s="2"/>
      <c r="BW147" s="2"/>
      <c r="BX147" s="2"/>
      <c r="BY147" s="2"/>
      <c r="BZ147" s="2"/>
      <c r="CA147" s="2"/>
      <c r="CB147" s="2"/>
      <c r="CC147" s="2"/>
      <c r="CD147" s="2"/>
      <c r="CE147" s="2"/>
      <c r="CF147" s="2"/>
      <c r="CG147" s="2"/>
      <c r="CH147" s="2"/>
      <c r="CI147" s="2"/>
      <c r="CJ147" s="2"/>
      <c r="CK147" s="2"/>
      <c r="CL147" s="2"/>
      <c r="CM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S148" s="2"/>
      <c r="BT148" s="2"/>
      <c r="BU148" s="2"/>
      <c r="BV148" s="2"/>
      <c r="BW148" s="2"/>
      <c r="BX148" s="2"/>
      <c r="BY148" s="2"/>
      <c r="BZ148" s="2"/>
      <c r="CA148" s="2"/>
      <c r="CB148" s="2"/>
      <c r="CC148" s="2"/>
      <c r="CD148" s="2"/>
      <c r="CE148" s="2"/>
      <c r="CF148" s="2"/>
      <c r="CG148" s="2"/>
      <c r="CH148" s="2"/>
      <c r="CI148" s="2"/>
      <c r="CJ148" s="2"/>
      <c r="CK148" s="2"/>
      <c r="CL148" s="2"/>
      <c r="CM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S149" s="2"/>
      <c r="BT149" s="2"/>
      <c r="BU149" s="2"/>
      <c r="BV149" s="2"/>
      <c r="BW149" s="2"/>
      <c r="BX149" s="2"/>
      <c r="BY149" s="2"/>
      <c r="BZ149" s="2"/>
      <c r="CA149" s="2"/>
      <c r="CB149" s="2"/>
      <c r="CC149" s="2"/>
      <c r="CD149" s="2"/>
      <c r="CE149" s="2"/>
      <c r="CF149" s="2"/>
      <c r="CG149" s="2"/>
      <c r="CH149" s="2"/>
      <c r="CI149" s="2"/>
      <c r="CJ149" s="2"/>
      <c r="CK149" s="2"/>
      <c r="CL149" s="2"/>
      <c r="CM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S150" s="2"/>
      <c r="BT150" s="2"/>
      <c r="BU150" s="2"/>
      <c r="BV150" s="2"/>
      <c r="BW150" s="2"/>
      <c r="BX150" s="2"/>
      <c r="BY150" s="2"/>
      <c r="BZ150" s="2"/>
      <c r="CA150" s="2"/>
      <c r="CB150" s="2"/>
      <c r="CC150" s="2"/>
      <c r="CD150" s="2"/>
      <c r="CE150" s="2"/>
      <c r="CF150" s="2"/>
      <c r="CG150" s="2"/>
      <c r="CH150" s="2"/>
      <c r="CI150" s="2"/>
      <c r="CJ150" s="2"/>
      <c r="CK150" s="2"/>
      <c r="CL150" s="2"/>
      <c r="CM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S151" s="2"/>
      <c r="BT151" s="2"/>
      <c r="BU151" s="2"/>
      <c r="BV151" s="2"/>
      <c r="BW151" s="2"/>
      <c r="BX151" s="2"/>
      <c r="BY151" s="2"/>
      <c r="BZ151" s="2"/>
      <c r="CA151" s="2"/>
      <c r="CB151" s="2"/>
      <c r="CC151" s="2"/>
      <c r="CD151" s="2"/>
      <c r="CE151" s="2"/>
      <c r="CF151" s="2"/>
      <c r="CG151" s="2"/>
      <c r="CH151" s="2"/>
      <c r="CI151" s="2"/>
      <c r="CJ151" s="2"/>
      <c r="CK151" s="2"/>
      <c r="CL151" s="2"/>
      <c r="CM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S152" s="2"/>
      <c r="BT152" s="2"/>
      <c r="BU152" s="2"/>
      <c r="BV152" s="2"/>
      <c r="BW152" s="2"/>
      <c r="BX152" s="2"/>
      <c r="BY152" s="2"/>
      <c r="BZ152" s="2"/>
      <c r="CA152" s="2"/>
      <c r="CB152" s="2"/>
      <c r="CC152" s="2"/>
      <c r="CD152" s="2"/>
      <c r="CE152" s="2"/>
      <c r="CF152" s="2"/>
      <c r="CG152" s="2"/>
      <c r="CH152" s="2"/>
      <c r="CI152" s="2"/>
      <c r="CJ152" s="2"/>
      <c r="CK152" s="2"/>
      <c r="CL152" s="2"/>
      <c r="CM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S153" s="2"/>
      <c r="BT153" s="2"/>
      <c r="BU153" s="2"/>
      <c r="BV153" s="2"/>
      <c r="BW153" s="2"/>
      <c r="BX153" s="2"/>
      <c r="BY153" s="2"/>
      <c r="BZ153" s="2"/>
      <c r="CA153" s="2"/>
      <c r="CB153" s="2"/>
      <c r="CC153" s="2"/>
      <c r="CD153" s="2"/>
      <c r="CE153" s="2"/>
      <c r="CF153" s="2"/>
      <c r="CG153" s="2"/>
      <c r="CH153" s="2"/>
      <c r="CI153" s="2"/>
      <c r="CJ153" s="2"/>
      <c r="CK153" s="2"/>
      <c r="CL153" s="2"/>
      <c r="CM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S154" s="2"/>
      <c r="BT154" s="2"/>
      <c r="BU154" s="2"/>
      <c r="BV154" s="2"/>
      <c r="BW154" s="2"/>
      <c r="BX154" s="2"/>
      <c r="BY154" s="2"/>
      <c r="BZ154" s="2"/>
      <c r="CA154" s="2"/>
      <c r="CB154" s="2"/>
      <c r="CC154" s="2"/>
      <c r="CD154" s="2"/>
      <c r="CE154" s="2"/>
      <c r="CF154" s="2"/>
      <c r="CG154" s="2"/>
      <c r="CH154" s="2"/>
      <c r="CI154" s="2"/>
      <c r="CJ154" s="2"/>
      <c r="CK154" s="2"/>
      <c r="CL154" s="2"/>
      <c r="CM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S155" s="2"/>
      <c r="BT155" s="2"/>
      <c r="BU155" s="2"/>
      <c r="BV155" s="2"/>
      <c r="BW155" s="2"/>
      <c r="BX155" s="2"/>
      <c r="BY155" s="2"/>
      <c r="BZ155" s="2"/>
      <c r="CA155" s="2"/>
      <c r="CB155" s="2"/>
      <c r="CC155" s="2"/>
      <c r="CD155" s="2"/>
      <c r="CE155" s="2"/>
      <c r="CF155" s="2"/>
      <c r="CG155" s="2"/>
      <c r="CH155" s="2"/>
      <c r="CI155" s="2"/>
      <c r="CJ155" s="2"/>
      <c r="CK155" s="2"/>
      <c r="CL155" s="2"/>
      <c r="CM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S156" s="2"/>
      <c r="BT156" s="2"/>
      <c r="BU156" s="2"/>
      <c r="BV156" s="2"/>
      <c r="BW156" s="2"/>
      <c r="BX156" s="2"/>
      <c r="BY156" s="2"/>
      <c r="BZ156" s="2"/>
      <c r="CA156" s="2"/>
      <c r="CB156" s="2"/>
      <c r="CC156" s="2"/>
      <c r="CD156" s="2"/>
      <c r="CE156" s="2"/>
      <c r="CF156" s="2"/>
      <c r="CG156" s="2"/>
      <c r="CH156" s="2"/>
      <c r="CI156" s="2"/>
      <c r="CJ156" s="2"/>
      <c r="CK156" s="2"/>
      <c r="CL156" s="2"/>
      <c r="CM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S157" s="2"/>
      <c r="BT157" s="2"/>
      <c r="BU157" s="2"/>
      <c r="BV157" s="2"/>
      <c r="BW157" s="2"/>
      <c r="BX157" s="2"/>
      <c r="BY157" s="2"/>
      <c r="BZ157" s="2"/>
      <c r="CA157" s="2"/>
      <c r="CB157" s="2"/>
      <c r="CC157" s="2"/>
      <c r="CD157" s="2"/>
      <c r="CE157" s="2"/>
      <c r="CF157" s="2"/>
      <c r="CG157" s="2"/>
      <c r="CH157" s="2"/>
      <c r="CI157" s="2"/>
      <c r="CJ157" s="2"/>
      <c r="CK157" s="2"/>
      <c r="CL157" s="2"/>
      <c r="CM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S158" s="2"/>
      <c r="BT158" s="2"/>
      <c r="BU158" s="2"/>
      <c r="BV158" s="2"/>
      <c r="BW158" s="2"/>
      <c r="BX158" s="2"/>
      <c r="BY158" s="2"/>
      <c r="BZ158" s="2"/>
      <c r="CA158" s="2"/>
      <c r="CB158" s="2"/>
      <c r="CC158" s="2"/>
      <c r="CD158" s="2"/>
      <c r="CE158" s="2"/>
      <c r="CF158" s="2"/>
      <c r="CG158" s="2"/>
      <c r="CH158" s="2"/>
      <c r="CI158" s="2"/>
      <c r="CJ158" s="2"/>
      <c r="CK158" s="2"/>
      <c r="CL158" s="2"/>
      <c r="CM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S159" s="2"/>
      <c r="BT159" s="2"/>
      <c r="BU159" s="2"/>
      <c r="BV159" s="2"/>
      <c r="BW159" s="2"/>
      <c r="BX159" s="2"/>
      <c r="BY159" s="2"/>
      <c r="BZ159" s="2"/>
      <c r="CA159" s="2"/>
      <c r="CB159" s="2"/>
      <c r="CC159" s="2"/>
      <c r="CD159" s="2"/>
      <c r="CE159" s="2"/>
      <c r="CF159" s="2"/>
      <c r="CG159" s="2"/>
      <c r="CH159" s="2"/>
      <c r="CI159" s="2"/>
      <c r="CJ159" s="2"/>
      <c r="CK159" s="2"/>
      <c r="CL159" s="2"/>
      <c r="CM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S160" s="2"/>
      <c r="BT160" s="2"/>
      <c r="BU160" s="2"/>
      <c r="BV160" s="2"/>
      <c r="BW160" s="2"/>
      <c r="BX160" s="2"/>
      <c r="BY160" s="2"/>
      <c r="BZ160" s="2"/>
      <c r="CA160" s="2"/>
      <c r="CB160" s="2"/>
      <c r="CC160" s="2"/>
      <c r="CD160" s="2"/>
      <c r="CE160" s="2"/>
      <c r="CF160" s="2"/>
      <c r="CG160" s="2"/>
      <c r="CH160" s="2"/>
      <c r="CI160" s="2"/>
      <c r="CJ160" s="2"/>
      <c r="CK160" s="2"/>
      <c r="CL160" s="2"/>
      <c r="CM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S161" s="2"/>
      <c r="BT161" s="2"/>
      <c r="BU161" s="2"/>
      <c r="BV161" s="2"/>
      <c r="BW161" s="2"/>
      <c r="BX161" s="2"/>
      <c r="BY161" s="2"/>
      <c r="BZ161" s="2"/>
      <c r="CA161" s="2"/>
      <c r="CB161" s="2"/>
      <c r="CC161" s="2"/>
      <c r="CD161" s="2"/>
      <c r="CE161" s="2"/>
      <c r="CF161" s="2"/>
      <c r="CG161" s="2"/>
      <c r="CH161" s="2"/>
      <c r="CI161" s="2"/>
      <c r="CJ161" s="2"/>
      <c r="CK161" s="2"/>
      <c r="CL161" s="2"/>
      <c r="CM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S162" s="2"/>
      <c r="BT162" s="2"/>
      <c r="BU162" s="2"/>
      <c r="BV162" s="2"/>
      <c r="BW162" s="2"/>
      <c r="BX162" s="2"/>
      <c r="BY162" s="2"/>
      <c r="BZ162" s="2"/>
      <c r="CA162" s="2"/>
      <c r="CB162" s="2"/>
      <c r="CC162" s="2"/>
      <c r="CD162" s="2"/>
      <c r="CE162" s="2"/>
      <c r="CF162" s="2"/>
      <c r="CG162" s="2"/>
      <c r="CH162" s="2"/>
      <c r="CI162" s="2"/>
      <c r="CJ162" s="2"/>
      <c r="CK162" s="2"/>
      <c r="CL162" s="2"/>
      <c r="CM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S163" s="2"/>
      <c r="BT163" s="2"/>
      <c r="BU163" s="2"/>
      <c r="BV163" s="2"/>
      <c r="BW163" s="2"/>
      <c r="BX163" s="2"/>
      <c r="BY163" s="2"/>
      <c r="BZ163" s="2"/>
      <c r="CA163" s="2"/>
      <c r="CB163" s="2"/>
      <c r="CC163" s="2"/>
      <c r="CD163" s="2"/>
      <c r="CE163" s="2"/>
      <c r="CF163" s="2"/>
      <c r="CG163" s="2"/>
      <c r="CH163" s="2"/>
      <c r="CI163" s="2"/>
      <c r="CJ163" s="2"/>
      <c r="CK163" s="2"/>
      <c r="CL163" s="2"/>
      <c r="CM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S164" s="2"/>
      <c r="BT164" s="2"/>
      <c r="BU164" s="2"/>
      <c r="BV164" s="2"/>
      <c r="BW164" s="2"/>
      <c r="BX164" s="2"/>
      <c r="BY164" s="2"/>
      <c r="BZ164" s="2"/>
      <c r="CA164" s="2"/>
      <c r="CB164" s="2"/>
      <c r="CC164" s="2"/>
      <c r="CD164" s="2"/>
      <c r="CE164" s="2"/>
      <c r="CF164" s="2"/>
      <c r="CG164" s="2"/>
      <c r="CH164" s="2"/>
      <c r="CI164" s="2"/>
      <c r="CJ164" s="2"/>
      <c r="CK164" s="2"/>
      <c r="CL164" s="2"/>
      <c r="CM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S165" s="2"/>
      <c r="BT165" s="2"/>
      <c r="BU165" s="2"/>
      <c r="BV165" s="2"/>
      <c r="BW165" s="2"/>
      <c r="BX165" s="2"/>
      <c r="BY165" s="2"/>
      <c r="BZ165" s="2"/>
      <c r="CA165" s="2"/>
      <c r="CB165" s="2"/>
      <c r="CC165" s="2"/>
      <c r="CD165" s="2"/>
      <c r="CE165" s="2"/>
      <c r="CF165" s="2"/>
      <c r="CG165" s="2"/>
      <c r="CH165" s="2"/>
      <c r="CI165" s="2"/>
      <c r="CJ165" s="2"/>
      <c r="CK165" s="2"/>
      <c r="CL165" s="2"/>
      <c r="CM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S166" s="2"/>
      <c r="BT166" s="2"/>
      <c r="BU166" s="2"/>
      <c r="BV166" s="2"/>
      <c r="BW166" s="2"/>
      <c r="BX166" s="2"/>
      <c r="BY166" s="2"/>
      <c r="BZ166" s="2"/>
      <c r="CA166" s="2"/>
      <c r="CB166" s="2"/>
      <c r="CC166" s="2"/>
      <c r="CD166" s="2"/>
      <c r="CE166" s="2"/>
      <c r="CF166" s="2"/>
      <c r="CG166" s="2"/>
      <c r="CH166" s="2"/>
      <c r="CI166" s="2"/>
      <c r="CJ166" s="2"/>
      <c r="CK166" s="2"/>
      <c r="CL166" s="2"/>
      <c r="CM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S167" s="2"/>
      <c r="BT167" s="2"/>
      <c r="BU167" s="2"/>
      <c r="BV167" s="2"/>
      <c r="BW167" s="2"/>
      <c r="BX167" s="2"/>
      <c r="BY167" s="2"/>
      <c r="BZ167" s="2"/>
      <c r="CA167" s="2"/>
      <c r="CB167" s="2"/>
      <c r="CC167" s="2"/>
      <c r="CD167" s="2"/>
      <c r="CE167" s="2"/>
      <c r="CF167" s="2"/>
      <c r="CG167" s="2"/>
      <c r="CH167" s="2"/>
      <c r="CI167" s="2"/>
      <c r="CJ167" s="2"/>
      <c r="CK167" s="2"/>
      <c r="CL167" s="2"/>
      <c r="CM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S168" s="2"/>
      <c r="BT168" s="2"/>
      <c r="BU168" s="2"/>
      <c r="BV168" s="2"/>
      <c r="BW168" s="2"/>
      <c r="BX168" s="2"/>
      <c r="BY168" s="2"/>
      <c r="BZ168" s="2"/>
      <c r="CA168" s="2"/>
      <c r="CB168" s="2"/>
      <c r="CC168" s="2"/>
      <c r="CD168" s="2"/>
      <c r="CE168" s="2"/>
      <c r="CF168" s="2"/>
      <c r="CG168" s="2"/>
      <c r="CH168" s="2"/>
      <c r="CI168" s="2"/>
      <c r="CJ168" s="2"/>
      <c r="CK168" s="2"/>
      <c r="CL168" s="2"/>
      <c r="CM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S169" s="2"/>
      <c r="BT169" s="2"/>
      <c r="BU169" s="2"/>
      <c r="BV169" s="2"/>
      <c r="BW169" s="2"/>
      <c r="BX169" s="2"/>
      <c r="BY169" s="2"/>
      <c r="BZ169" s="2"/>
      <c r="CA169" s="2"/>
      <c r="CB169" s="2"/>
      <c r="CC169" s="2"/>
      <c r="CD169" s="2"/>
      <c r="CE169" s="2"/>
      <c r="CF169" s="2"/>
      <c r="CG169" s="2"/>
      <c r="CH169" s="2"/>
      <c r="CI169" s="2"/>
      <c r="CJ169" s="2"/>
      <c r="CK169" s="2"/>
      <c r="CL169" s="2"/>
      <c r="CM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S170" s="2"/>
      <c r="BT170" s="2"/>
      <c r="BU170" s="2"/>
      <c r="BV170" s="2"/>
      <c r="BW170" s="2"/>
      <c r="BX170" s="2"/>
      <c r="BY170" s="2"/>
      <c r="BZ170" s="2"/>
      <c r="CA170" s="2"/>
      <c r="CB170" s="2"/>
      <c r="CC170" s="2"/>
      <c r="CD170" s="2"/>
      <c r="CE170" s="2"/>
      <c r="CF170" s="2"/>
      <c r="CG170" s="2"/>
      <c r="CH170" s="2"/>
      <c r="CI170" s="2"/>
      <c r="CJ170" s="2"/>
      <c r="CK170" s="2"/>
      <c r="CL170" s="2"/>
      <c r="CM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S171" s="2"/>
      <c r="BT171" s="2"/>
      <c r="BU171" s="2"/>
      <c r="BV171" s="2"/>
      <c r="BW171" s="2"/>
      <c r="BX171" s="2"/>
      <c r="BY171" s="2"/>
      <c r="BZ171" s="2"/>
      <c r="CA171" s="2"/>
      <c r="CB171" s="2"/>
      <c r="CC171" s="2"/>
      <c r="CD171" s="2"/>
      <c r="CE171" s="2"/>
      <c r="CF171" s="2"/>
      <c r="CG171" s="2"/>
      <c r="CH171" s="2"/>
      <c r="CI171" s="2"/>
      <c r="CJ171" s="2"/>
      <c r="CK171" s="2"/>
      <c r="CL171" s="2"/>
      <c r="CM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S172" s="2"/>
      <c r="BT172" s="2"/>
      <c r="BU172" s="2"/>
      <c r="BV172" s="2"/>
      <c r="BW172" s="2"/>
      <c r="BX172" s="2"/>
      <c r="BY172" s="2"/>
      <c r="BZ172" s="2"/>
      <c r="CA172" s="2"/>
      <c r="CB172" s="2"/>
      <c r="CC172" s="2"/>
      <c r="CD172" s="2"/>
      <c r="CE172" s="2"/>
      <c r="CF172" s="2"/>
      <c r="CG172" s="2"/>
      <c r="CH172" s="2"/>
      <c r="CI172" s="2"/>
      <c r="CJ172" s="2"/>
      <c r="CK172" s="2"/>
      <c r="CL172" s="2"/>
      <c r="CM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S173" s="2"/>
      <c r="BT173" s="2"/>
      <c r="BU173" s="2"/>
      <c r="BV173" s="2"/>
      <c r="BW173" s="2"/>
      <c r="BX173" s="2"/>
      <c r="BY173" s="2"/>
      <c r="BZ173" s="2"/>
      <c r="CA173" s="2"/>
      <c r="CB173" s="2"/>
      <c r="CC173" s="2"/>
      <c r="CD173" s="2"/>
      <c r="CE173" s="2"/>
      <c r="CF173" s="2"/>
      <c r="CG173" s="2"/>
      <c r="CH173" s="2"/>
      <c r="CI173" s="2"/>
      <c r="CJ173" s="2"/>
      <c r="CK173" s="2"/>
      <c r="CL173" s="2"/>
      <c r="CM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S174" s="2"/>
      <c r="BT174" s="2"/>
      <c r="BU174" s="2"/>
      <c r="BV174" s="2"/>
      <c r="BW174" s="2"/>
      <c r="BX174" s="2"/>
      <c r="BY174" s="2"/>
      <c r="BZ174" s="2"/>
      <c r="CA174" s="2"/>
      <c r="CB174" s="2"/>
      <c r="CC174" s="2"/>
      <c r="CD174" s="2"/>
      <c r="CE174" s="2"/>
      <c r="CF174" s="2"/>
      <c r="CG174" s="2"/>
      <c r="CH174" s="2"/>
      <c r="CI174" s="2"/>
      <c r="CJ174" s="2"/>
      <c r="CK174" s="2"/>
      <c r="CL174" s="2"/>
      <c r="CM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S175" s="2"/>
      <c r="BT175" s="2"/>
      <c r="BU175" s="2"/>
      <c r="BV175" s="2"/>
      <c r="BW175" s="2"/>
      <c r="BX175" s="2"/>
      <c r="BY175" s="2"/>
      <c r="BZ175" s="2"/>
      <c r="CA175" s="2"/>
      <c r="CB175" s="2"/>
      <c r="CC175" s="2"/>
      <c r="CD175" s="2"/>
      <c r="CE175" s="2"/>
      <c r="CF175" s="2"/>
      <c r="CG175" s="2"/>
      <c r="CH175" s="2"/>
      <c r="CI175" s="2"/>
      <c r="CJ175" s="2"/>
      <c r="CK175" s="2"/>
      <c r="CL175" s="2"/>
      <c r="CM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S176" s="2"/>
      <c r="BT176" s="2"/>
      <c r="BU176" s="2"/>
      <c r="BV176" s="2"/>
      <c r="BW176" s="2"/>
      <c r="BX176" s="2"/>
      <c r="BY176" s="2"/>
      <c r="BZ176" s="2"/>
      <c r="CA176" s="2"/>
      <c r="CB176" s="2"/>
      <c r="CC176" s="2"/>
      <c r="CD176" s="2"/>
      <c r="CE176" s="2"/>
      <c r="CF176" s="2"/>
      <c r="CG176" s="2"/>
      <c r="CH176" s="2"/>
      <c r="CI176" s="2"/>
      <c r="CJ176" s="2"/>
      <c r="CK176" s="2"/>
      <c r="CL176" s="2"/>
      <c r="CM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S177" s="2"/>
      <c r="BT177" s="2"/>
      <c r="BU177" s="2"/>
      <c r="BV177" s="2"/>
      <c r="BW177" s="2"/>
      <c r="BX177" s="2"/>
      <c r="BY177" s="2"/>
      <c r="BZ177" s="2"/>
      <c r="CA177" s="2"/>
      <c r="CB177" s="2"/>
      <c r="CC177" s="2"/>
      <c r="CD177" s="2"/>
      <c r="CE177" s="2"/>
      <c r="CF177" s="2"/>
      <c r="CG177" s="2"/>
      <c r="CH177" s="2"/>
      <c r="CI177" s="2"/>
      <c r="CJ177" s="2"/>
      <c r="CK177" s="2"/>
      <c r="CL177" s="2"/>
      <c r="CM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S178" s="2"/>
      <c r="BT178" s="2"/>
      <c r="BU178" s="2"/>
      <c r="BV178" s="2"/>
      <c r="BW178" s="2"/>
      <c r="BX178" s="2"/>
      <c r="BY178" s="2"/>
      <c r="BZ178" s="2"/>
      <c r="CA178" s="2"/>
      <c r="CB178" s="2"/>
      <c r="CC178" s="2"/>
      <c r="CD178" s="2"/>
      <c r="CE178" s="2"/>
      <c r="CF178" s="2"/>
      <c r="CG178" s="2"/>
      <c r="CH178" s="2"/>
      <c r="CI178" s="2"/>
      <c r="CJ178" s="2"/>
      <c r="CK178" s="2"/>
      <c r="CL178" s="2"/>
      <c r="CM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S179" s="2"/>
      <c r="BT179" s="2"/>
      <c r="BU179" s="2"/>
      <c r="BV179" s="2"/>
      <c r="BW179" s="2"/>
      <c r="BX179" s="2"/>
      <c r="BY179" s="2"/>
      <c r="BZ179" s="2"/>
      <c r="CA179" s="2"/>
      <c r="CB179" s="2"/>
      <c r="CC179" s="2"/>
      <c r="CD179" s="2"/>
      <c r="CE179" s="2"/>
      <c r="CF179" s="2"/>
      <c r="CG179" s="2"/>
      <c r="CH179" s="2"/>
      <c r="CI179" s="2"/>
      <c r="CJ179" s="2"/>
      <c r="CK179" s="2"/>
      <c r="CL179" s="2"/>
      <c r="CM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S180" s="2"/>
      <c r="BT180" s="2"/>
      <c r="BU180" s="2"/>
      <c r="BV180" s="2"/>
      <c r="BW180" s="2"/>
      <c r="BX180" s="2"/>
      <c r="BY180" s="2"/>
      <c r="BZ180" s="2"/>
      <c r="CA180" s="2"/>
      <c r="CB180" s="2"/>
      <c r="CC180" s="2"/>
      <c r="CD180" s="2"/>
      <c r="CE180" s="2"/>
      <c r="CF180" s="2"/>
      <c r="CG180" s="2"/>
      <c r="CH180" s="2"/>
      <c r="CI180" s="2"/>
      <c r="CJ180" s="2"/>
      <c r="CK180" s="2"/>
      <c r="CL180" s="2"/>
      <c r="CM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S181" s="2"/>
      <c r="BT181" s="2"/>
      <c r="BU181" s="2"/>
      <c r="BV181" s="2"/>
      <c r="BW181" s="2"/>
      <c r="BX181" s="2"/>
      <c r="BY181" s="2"/>
      <c r="BZ181" s="2"/>
      <c r="CA181" s="2"/>
      <c r="CB181" s="2"/>
      <c r="CC181" s="2"/>
      <c r="CD181" s="2"/>
      <c r="CE181" s="2"/>
      <c r="CF181" s="2"/>
      <c r="CG181" s="2"/>
      <c r="CH181" s="2"/>
      <c r="CI181" s="2"/>
      <c r="CJ181" s="2"/>
      <c r="CK181" s="2"/>
      <c r="CL181" s="2"/>
      <c r="CM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S182" s="2"/>
      <c r="BT182" s="2"/>
      <c r="BU182" s="2"/>
      <c r="BV182" s="2"/>
      <c r="BW182" s="2"/>
      <c r="BX182" s="2"/>
      <c r="BY182" s="2"/>
      <c r="BZ182" s="2"/>
      <c r="CA182" s="2"/>
      <c r="CB182" s="2"/>
      <c r="CC182" s="2"/>
      <c r="CD182" s="2"/>
      <c r="CE182" s="2"/>
      <c r="CF182" s="2"/>
      <c r="CG182" s="2"/>
      <c r="CH182" s="2"/>
      <c r="CI182" s="2"/>
      <c r="CJ182" s="2"/>
      <c r="CK182" s="2"/>
      <c r="CL182" s="2"/>
      <c r="CM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S183" s="2"/>
      <c r="BT183" s="2"/>
      <c r="BU183" s="2"/>
      <c r="BV183" s="2"/>
      <c r="BW183" s="2"/>
      <c r="BX183" s="2"/>
      <c r="BY183" s="2"/>
      <c r="BZ183" s="2"/>
      <c r="CA183" s="2"/>
      <c r="CB183" s="2"/>
      <c r="CC183" s="2"/>
      <c r="CD183" s="2"/>
      <c r="CE183" s="2"/>
      <c r="CF183" s="2"/>
      <c r="CG183" s="2"/>
      <c r="CH183" s="2"/>
      <c r="CI183" s="2"/>
      <c r="CJ183" s="2"/>
      <c r="CK183" s="2"/>
      <c r="CL183" s="2"/>
      <c r="CM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S184" s="2"/>
      <c r="BT184" s="2"/>
      <c r="BU184" s="2"/>
      <c r="BV184" s="2"/>
      <c r="BW184" s="2"/>
      <c r="BX184" s="2"/>
      <c r="BY184" s="2"/>
      <c r="BZ184" s="2"/>
      <c r="CA184" s="2"/>
      <c r="CB184" s="2"/>
      <c r="CC184" s="2"/>
      <c r="CD184" s="2"/>
      <c r="CE184" s="2"/>
      <c r="CF184" s="2"/>
      <c r="CG184" s="2"/>
      <c r="CH184" s="2"/>
      <c r="CI184" s="2"/>
      <c r="CJ184" s="2"/>
      <c r="CK184" s="2"/>
      <c r="CL184" s="2"/>
      <c r="CM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S185" s="2"/>
      <c r="BT185" s="2"/>
      <c r="BU185" s="2"/>
      <c r="BV185" s="2"/>
      <c r="BW185" s="2"/>
      <c r="BX185" s="2"/>
      <c r="BY185" s="2"/>
      <c r="BZ185" s="2"/>
      <c r="CA185" s="2"/>
      <c r="CB185" s="2"/>
      <c r="CC185" s="2"/>
      <c r="CD185" s="2"/>
      <c r="CE185" s="2"/>
      <c r="CF185" s="2"/>
      <c r="CG185" s="2"/>
      <c r="CH185" s="2"/>
      <c r="CI185" s="2"/>
      <c r="CJ185" s="2"/>
      <c r="CK185" s="2"/>
      <c r="CL185" s="2"/>
      <c r="CM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S186" s="2"/>
      <c r="BT186" s="2"/>
      <c r="BU186" s="2"/>
      <c r="BV186" s="2"/>
      <c r="BW186" s="2"/>
      <c r="BX186" s="2"/>
      <c r="BY186" s="2"/>
      <c r="BZ186" s="2"/>
      <c r="CA186" s="2"/>
      <c r="CB186" s="2"/>
      <c r="CC186" s="2"/>
      <c r="CD186" s="2"/>
      <c r="CE186" s="2"/>
      <c r="CF186" s="2"/>
      <c r="CG186" s="2"/>
      <c r="CH186" s="2"/>
      <c r="CI186" s="2"/>
      <c r="CJ186" s="2"/>
      <c r="CK186" s="2"/>
      <c r="CL186" s="2"/>
      <c r="CM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S187" s="2"/>
      <c r="BT187" s="2"/>
      <c r="BU187" s="2"/>
      <c r="BV187" s="2"/>
      <c r="BW187" s="2"/>
      <c r="BX187" s="2"/>
      <c r="BY187" s="2"/>
      <c r="BZ187" s="2"/>
      <c r="CA187" s="2"/>
      <c r="CB187" s="2"/>
      <c r="CC187" s="2"/>
      <c r="CD187" s="2"/>
      <c r="CE187" s="2"/>
      <c r="CF187" s="2"/>
      <c r="CG187" s="2"/>
      <c r="CH187" s="2"/>
      <c r="CI187" s="2"/>
      <c r="CJ187" s="2"/>
      <c r="CK187" s="2"/>
      <c r="CL187" s="2"/>
      <c r="CM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S188" s="2"/>
      <c r="BT188" s="2"/>
      <c r="BU188" s="2"/>
      <c r="BV188" s="2"/>
      <c r="BW188" s="2"/>
      <c r="BX188" s="2"/>
      <c r="BY188" s="2"/>
      <c r="BZ188" s="2"/>
      <c r="CA188" s="2"/>
      <c r="CB188" s="2"/>
      <c r="CC188" s="2"/>
      <c r="CD188" s="2"/>
      <c r="CE188" s="2"/>
      <c r="CF188" s="2"/>
      <c r="CG188" s="2"/>
      <c r="CH188" s="2"/>
      <c r="CI188" s="2"/>
      <c r="CJ188" s="2"/>
      <c r="CK188" s="2"/>
      <c r="CL188" s="2"/>
      <c r="CM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S189" s="2"/>
      <c r="BT189" s="2"/>
      <c r="BU189" s="2"/>
      <c r="BV189" s="2"/>
      <c r="BW189" s="2"/>
      <c r="BX189" s="2"/>
      <c r="BY189" s="2"/>
      <c r="BZ189" s="2"/>
      <c r="CA189" s="2"/>
      <c r="CB189" s="2"/>
      <c r="CC189" s="2"/>
      <c r="CD189" s="2"/>
      <c r="CE189" s="2"/>
      <c r="CF189" s="2"/>
      <c r="CG189" s="2"/>
      <c r="CH189" s="2"/>
      <c r="CI189" s="2"/>
      <c r="CJ189" s="2"/>
      <c r="CK189" s="2"/>
      <c r="CL189" s="2"/>
      <c r="CM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S190" s="2"/>
      <c r="BT190" s="2"/>
      <c r="BU190" s="2"/>
      <c r="BV190" s="2"/>
      <c r="BW190" s="2"/>
      <c r="BX190" s="2"/>
      <c r="BY190" s="2"/>
      <c r="BZ190" s="2"/>
      <c r="CA190" s="2"/>
      <c r="CB190" s="2"/>
      <c r="CC190" s="2"/>
      <c r="CD190" s="2"/>
      <c r="CE190" s="2"/>
      <c r="CF190" s="2"/>
      <c r="CG190" s="2"/>
      <c r="CH190" s="2"/>
      <c r="CI190" s="2"/>
      <c r="CJ190" s="2"/>
      <c r="CK190" s="2"/>
      <c r="CL190" s="2"/>
      <c r="CM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S191" s="2"/>
      <c r="BT191" s="2"/>
      <c r="BU191" s="2"/>
      <c r="BV191" s="2"/>
      <c r="BW191" s="2"/>
      <c r="BX191" s="2"/>
      <c r="BY191" s="2"/>
      <c r="BZ191" s="2"/>
      <c r="CA191" s="2"/>
      <c r="CB191" s="2"/>
      <c r="CC191" s="2"/>
      <c r="CD191" s="2"/>
      <c r="CE191" s="2"/>
      <c r="CF191" s="2"/>
      <c r="CG191" s="2"/>
      <c r="CH191" s="2"/>
      <c r="CI191" s="2"/>
      <c r="CJ191" s="2"/>
      <c r="CK191" s="2"/>
      <c r="CL191" s="2"/>
      <c r="CM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S192" s="2"/>
      <c r="BT192" s="2"/>
      <c r="BU192" s="2"/>
      <c r="BV192" s="2"/>
      <c r="BW192" s="2"/>
      <c r="BX192" s="2"/>
      <c r="BY192" s="2"/>
      <c r="BZ192" s="2"/>
      <c r="CA192" s="2"/>
      <c r="CB192" s="2"/>
      <c r="CC192" s="2"/>
      <c r="CD192" s="2"/>
      <c r="CE192" s="2"/>
      <c r="CF192" s="2"/>
      <c r="CG192" s="2"/>
      <c r="CH192" s="2"/>
      <c r="CI192" s="2"/>
      <c r="CJ192" s="2"/>
      <c r="CK192" s="2"/>
      <c r="CL192" s="2"/>
      <c r="CM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S193" s="2"/>
      <c r="BT193" s="2"/>
      <c r="BU193" s="2"/>
      <c r="BV193" s="2"/>
      <c r="BW193" s="2"/>
      <c r="BX193" s="2"/>
      <c r="BY193" s="2"/>
      <c r="BZ193" s="2"/>
      <c r="CA193" s="2"/>
      <c r="CB193" s="2"/>
      <c r="CC193" s="2"/>
      <c r="CD193" s="2"/>
      <c r="CE193" s="2"/>
      <c r="CF193" s="2"/>
      <c r="CG193" s="2"/>
      <c r="CH193" s="2"/>
      <c r="CI193" s="2"/>
      <c r="CJ193" s="2"/>
      <c r="CK193" s="2"/>
      <c r="CL193" s="2"/>
      <c r="CM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S194" s="2"/>
      <c r="BT194" s="2"/>
      <c r="BU194" s="2"/>
      <c r="BV194" s="2"/>
      <c r="BW194" s="2"/>
      <c r="BX194" s="2"/>
      <c r="BY194" s="2"/>
      <c r="BZ194" s="2"/>
      <c r="CA194" s="2"/>
      <c r="CB194" s="2"/>
      <c r="CC194" s="2"/>
      <c r="CD194" s="2"/>
      <c r="CE194" s="2"/>
      <c r="CF194" s="2"/>
      <c r="CG194" s="2"/>
      <c r="CH194" s="2"/>
      <c r="CI194" s="2"/>
      <c r="CJ194" s="2"/>
      <c r="CK194" s="2"/>
      <c r="CL194" s="2"/>
      <c r="CM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S195" s="2"/>
      <c r="BT195" s="2"/>
      <c r="BU195" s="2"/>
      <c r="BV195" s="2"/>
      <c r="BW195" s="2"/>
      <c r="BX195" s="2"/>
      <c r="BY195" s="2"/>
      <c r="BZ195" s="2"/>
      <c r="CA195" s="2"/>
      <c r="CB195" s="2"/>
      <c r="CC195" s="2"/>
      <c r="CD195" s="2"/>
      <c r="CE195" s="2"/>
      <c r="CF195" s="2"/>
      <c r="CG195" s="2"/>
      <c r="CH195" s="2"/>
      <c r="CI195" s="2"/>
      <c r="CJ195" s="2"/>
      <c r="CK195" s="2"/>
      <c r="CL195" s="2"/>
      <c r="CM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S196" s="2"/>
      <c r="BT196" s="2"/>
      <c r="BU196" s="2"/>
      <c r="BV196" s="2"/>
      <c r="BW196" s="2"/>
      <c r="BX196" s="2"/>
      <c r="BY196" s="2"/>
      <c r="BZ196" s="2"/>
      <c r="CA196" s="2"/>
      <c r="CB196" s="2"/>
      <c r="CC196" s="2"/>
      <c r="CD196" s="2"/>
      <c r="CE196" s="2"/>
      <c r="CF196" s="2"/>
      <c r="CG196" s="2"/>
      <c r="CH196" s="2"/>
      <c r="CI196" s="2"/>
      <c r="CJ196" s="2"/>
      <c r="CK196" s="2"/>
      <c r="CL196" s="2"/>
      <c r="CM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S197" s="2"/>
      <c r="BT197" s="2"/>
      <c r="BU197" s="2"/>
      <c r="BV197" s="2"/>
      <c r="BW197" s="2"/>
      <c r="BX197" s="2"/>
      <c r="BY197" s="2"/>
      <c r="BZ197" s="2"/>
      <c r="CA197" s="2"/>
      <c r="CB197" s="2"/>
      <c r="CC197" s="2"/>
      <c r="CD197" s="2"/>
      <c r="CE197" s="2"/>
      <c r="CF197" s="2"/>
      <c r="CG197" s="2"/>
      <c r="CH197" s="2"/>
      <c r="CI197" s="2"/>
      <c r="CJ197" s="2"/>
      <c r="CK197" s="2"/>
      <c r="CL197" s="2"/>
      <c r="CM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S198" s="2"/>
      <c r="BT198" s="2"/>
      <c r="BU198" s="2"/>
      <c r="BV198" s="2"/>
      <c r="BW198" s="2"/>
      <c r="BX198" s="2"/>
      <c r="BY198" s="2"/>
      <c r="BZ198" s="2"/>
      <c r="CA198" s="2"/>
      <c r="CB198" s="2"/>
      <c r="CC198" s="2"/>
      <c r="CD198" s="2"/>
      <c r="CE198" s="2"/>
      <c r="CF198" s="2"/>
      <c r="CG198" s="2"/>
      <c r="CH198" s="2"/>
      <c r="CI198" s="2"/>
      <c r="CJ198" s="2"/>
      <c r="CK198" s="2"/>
      <c r="CL198" s="2"/>
      <c r="CM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S199" s="2"/>
      <c r="BT199" s="2"/>
      <c r="BU199" s="2"/>
      <c r="BV199" s="2"/>
      <c r="BW199" s="2"/>
      <c r="BX199" s="2"/>
      <c r="BY199" s="2"/>
      <c r="BZ199" s="2"/>
      <c r="CA199" s="2"/>
      <c r="CB199" s="2"/>
      <c r="CC199" s="2"/>
      <c r="CD199" s="2"/>
      <c r="CE199" s="2"/>
      <c r="CF199" s="2"/>
      <c r="CG199" s="2"/>
      <c r="CH199" s="2"/>
      <c r="CI199" s="2"/>
      <c r="CJ199" s="2"/>
      <c r="CK199" s="2"/>
      <c r="CL199" s="2"/>
      <c r="CM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S200" s="2"/>
      <c r="BT200" s="2"/>
      <c r="BU200" s="2"/>
      <c r="BV200" s="2"/>
      <c r="BW200" s="2"/>
      <c r="BX200" s="2"/>
      <c r="BY200" s="2"/>
      <c r="BZ200" s="2"/>
      <c r="CA200" s="2"/>
      <c r="CB200" s="2"/>
      <c r="CC200" s="2"/>
      <c r="CD200" s="2"/>
      <c r="CE200" s="2"/>
      <c r="CF200" s="2"/>
      <c r="CG200" s="2"/>
      <c r="CH200" s="2"/>
      <c r="CI200" s="2"/>
      <c r="CJ200" s="2"/>
      <c r="CK200" s="2"/>
      <c r="CL200" s="2"/>
      <c r="CM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S201" s="2"/>
      <c r="BT201" s="2"/>
      <c r="BU201" s="2"/>
      <c r="BV201" s="2"/>
      <c r="BW201" s="2"/>
      <c r="BX201" s="2"/>
      <c r="BY201" s="2"/>
      <c r="BZ201" s="2"/>
      <c r="CA201" s="2"/>
      <c r="CB201" s="2"/>
      <c r="CC201" s="2"/>
      <c r="CD201" s="2"/>
      <c r="CE201" s="2"/>
      <c r="CF201" s="2"/>
      <c r="CG201" s="2"/>
      <c r="CH201" s="2"/>
      <c r="CI201" s="2"/>
      <c r="CJ201" s="2"/>
      <c r="CK201" s="2"/>
      <c r="CL201" s="2"/>
      <c r="CM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S202" s="2"/>
      <c r="BT202" s="2"/>
      <c r="BU202" s="2"/>
      <c r="BV202" s="2"/>
      <c r="BW202" s="2"/>
      <c r="BX202" s="2"/>
      <c r="BY202" s="2"/>
      <c r="BZ202" s="2"/>
      <c r="CA202" s="2"/>
      <c r="CB202" s="2"/>
      <c r="CC202" s="2"/>
      <c r="CD202" s="2"/>
      <c r="CE202" s="2"/>
      <c r="CF202" s="2"/>
      <c r="CG202" s="2"/>
      <c r="CH202" s="2"/>
      <c r="CI202" s="2"/>
      <c r="CJ202" s="2"/>
      <c r="CK202" s="2"/>
      <c r="CL202" s="2"/>
      <c r="CM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S203" s="2"/>
      <c r="BT203" s="2"/>
      <c r="BU203" s="2"/>
      <c r="BV203" s="2"/>
      <c r="BW203" s="2"/>
      <c r="BX203" s="2"/>
      <c r="BY203" s="2"/>
      <c r="BZ203" s="2"/>
      <c r="CA203" s="2"/>
      <c r="CB203" s="2"/>
      <c r="CC203" s="2"/>
      <c r="CD203" s="2"/>
      <c r="CE203" s="2"/>
      <c r="CF203" s="2"/>
      <c r="CG203" s="2"/>
      <c r="CH203" s="2"/>
      <c r="CI203" s="2"/>
      <c r="CJ203" s="2"/>
      <c r="CK203" s="2"/>
      <c r="CL203" s="2"/>
      <c r="CM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S204" s="2"/>
      <c r="BT204" s="2"/>
      <c r="BU204" s="2"/>
      <c r="BV204" s="2"/>
      <c r="BW204" s="2"/>
      <c r="BX204" s="2"/>
      <c r="BY204" s="2"/>
      <c r="BZ204" s="2"/>
      <c r="CA204" s="2"/>
      <c r="CB204" s="2"/>
      <c r="CC204" s="2"/>
      <c r="CD204" s="2"/>
      <c r="CE204" s="2"/>
      <c r="CF204" s="2"/>
      <c r="CG204" s="2"/>
      <c r="CH204" s="2"/>
      <c r="CI204" s="2"/>
      <c r="CJ204" s="2"/>
      <c r="CK204" s="2"/>
      <c r="CL204" s="2"/>
      <c r="CM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S205" s="2"/>
      <c r="BT205" s="2"/>
      <c r="BU205" s="2"/>
      <c r="BV205" s="2"/>
      <c r="BW205" s="2"/>
      <c r="BX205" s="2"/>
      <c r="BY205" s="2"/>
      <c r="BZ205" s="2"/>
      <c r="CA205" s="2"/>
      <c r="CB205" s="2"/>
      <c r="CC205" s="2"/>
      <c r="CD205" s="2"/>
      <c r="CE205" s="2"/>
      <c r="CF205" s="2"/>
      <c r="CG205" s="2"/>
      <c r="CH205" s="2"/>
      <c r="CI205" s="2"/>
      <c r="CJ205" s="2"/>
      <c r="CK205" s="2"/>
      <c r="CL205" s="2"/>
      <c r="CM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S206" s="2"/>
      <c r="BT206" s="2"/>
      <c r="BU206" s="2"/>
      <c r="BV206" s="2"/>
      <c r="BW206" s="2"/>
      <c r="BX206" s="2"/>
      <c r="BY206" s="2"/>
      <c r="BZ206" s="2"/>
      <c r="CA206" s="2"/>
      <c r="CB206" s="2"/>
      <c r="CC206" s="2"/>
      <c r="CD206" s="2"/>
      <c r="CE206" s="2"/>
      <c r="CF206" s="2"/>
      <c r="CG206" s="2"/>
      <c r="CH206" s="2"/>
      <c r="CI206" s="2"/>
      <c r="CJ206" s="2"/>
      <c r="CK206" s="2"/>
      <c r="CL206" s="2"/>
      <c r="CM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S207" s="2"/>
      <c r="BT207" s="2"/>
      <c r="BU207" s="2"/>
      <c r="BV207" s="2"/>
      <c r="BW207" s="2"/>
      <c r="BX207" s="2"/>
      <c r="BY207" s="2"/>
      <c r="BZ207" s="2"/>
      <c r="CA207" s="2"/>
      <c r="CB207" s="2"/>
      <c r="CC207" s="2"/>
      <c r="CD207" s="2"/>
      <c r="CE207" s="2"/>
      <c r="CF207" s="2"/>
      <c r="CG207" s="2"/>
      <c r="CH207" s="2"/>
      <c r="CI207" s="2"/>
      <c r="CJ207" s="2"/>
      <c r="CK207" s="2"/>
      <c r="CL207" s="2"/>
      <c r="CM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S208" s="2"/>
      <c r="BT208" s="2"/>
      <c r="BU208" s="2"/>
      <c r="BV208" s="2"/>
      <c r="BW208" s="2"/>
      <c r="BX208" s="2"/>
      <c r="BY208" s="2"/>
      <c r="BZ208" s="2"/>
      <c r="CA208" s="2"/>
      <c r="CB208" s="2"/>
      <c r="CC208" s="2"/>
      <c r="CD208" s="2"/>
      <c r="CE208" s="2"/>
      <c r="CF208" s="2"/>
      <c r="CG208" s="2"/>
      <c r="CH208" s="2"/>
      <c r="CI208" s="2"/>
      <c r="CJ208" s="2"/>
      <c r="CK208" s="2"/>
      <c r="CL208" s="2"/>
      <c r="CM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S209" s="2"/>
      <c r="BT209" s="2"/>
      <c r="BU209" s="2"/>
      <c r="BV209" s="2"/>
      <c r="BW209" s="2"/>
      <c r="BX209" s="2"/>
      <c r="BY209" s="2"/>
      <c r="BZ209" s="2"/>
      <c r="CA209" s="2"/>
      <c r="CB209" s="2"/>
      <c r="CC209" s="2"/>
      <c r="CD209" s="2"/>
      <c r="CE209" s="2"/>
      <c r="CF209" s="2"/>
      <c r="CG209" s="2"/>
      <c r="CH209" s="2"/>
      <c r="CI209" s="2"/>
      <c r="CJ209" s="2"/>
      <c r="CK209" s="2"/>
      <c r="CL209" s="2"/>
      <c r="CM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S210" s="2"/>
      <c r="BT210" s="2"/>
      <c r="BU210" s="2"/>
      <c r="BV210" s="2"/>
      <c r="BW210" s="2"/>
      <c r="BX210" s="2"/>
      <c r="BY210" s="2"/>
      <c r="BZ210" s="2"/>
      <c r="CA210" s="2"/>
      <c r="CB210" s="2"/>
      <c r="CC210" s="2"/>
      <c r="CD210" s="2"/>
      <c r="CE210" s="2"/>
      <c r="CF210" s="2"/>
      <c r="CG210" s="2"/>
      <c r="CH210" s="2"/>
      <c r="CI210" s="2"/>
      <c r="CJ210" s="2"/>
      <c r="CK210" s="2"/>
      <c r="CL210" s="2"/>
      <c r="CM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S211" s="2"/>
      <c r="BT211" s="2"/>
      <c r="BU211" s="2"/>
      <c r="BV211" s="2"/>
      <c r="BW211" s="2"/>
      <c r="BX211" s="2"/>
      <c r="BY211" s="2"/>
      <c r="BZ211" s="2"/>
      <c r="CA211" s="2"/>
      <c r="CB211" s="2"/>
      <c r="CC211" s="2"/>
      <c r="CD211" s="2"/>
      <c r="CE211" s="2"/>
      <c r="CF211" s="2"/>
      <c r="CG211" s="2"/>
      <c r="CH211" s="2"/>
      <c r="CI211" s="2"/>
      <c r="CJ211" s="2"/>
      <c r="CK211" s="2"/>
      <c r="CL211" s="2"/>
      <c r="CM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S212" s="2"/>
      <c r="BT212" s="2"/>
      <c r="BU212" s="2"/>
      <c r="BV212" s="2"/>
      <c r="BW212" s="2"/>
      <c r="BX212" s="2"/>
      <c r="BY212" s="2"/>
      <c r="BZ212" s="2"/>
      <c r="CA212" s="2"/>
      <c r="CB212" s="2"/>
      <c r="CC212" s="2"/>
      <c r="CD212" s="2"/>
      <c r="CE212" s="2"/>
      <c r="CF212" s="2"/>
      <c r="CG212" s="2"/>
      <c r="CH212" s="2"/>
      <c r="CI212" s="2"/>
      <c r="CJ212" s="2"/>
      <c r="CK212" s="2"/>
      <c r="CL212" s="2"/>
      <c r="CM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S213" s="2"/>
      <c r="BT213" s="2"/>
      <c r="BU213" s="2"/>
      <c r="BV213" s="2"/>
      <c r="BW213" s="2"/>
      <c r="BX213" s="2"/>
      <c r="BY213" s="2"/>
      <c r="BZ213" s="2"/>
      <c r="CA213" s="2"/>
      <c r="CB213" s="2"/>
      <c r="CC213" s="2"/>
      <c r="CD213" s="2"/>
      <c r="CE213" s="2"/>
      <c r="CF213" s="2"/>
      <c r="CG213" s="2"/>
      <c r="CH213" s="2"/>
      <c r="CI213" s="2"/>
      <c r="CJ213" s="2"/>
      <c r="CK213" s="2"/>
      <c r="CL213" s="2"/>
      <c r="CM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S214" s="2"/>
      <c r="BT214" s="2"/>
      <c r="BU214" s="2"/>
      <c r="BV214" s="2"/>
      <c r="BW214" s="2"/>
      <c r="BX214" s="2"/>
      <c r="BY214" s="2"/>
      <c r="BZ214" s="2"/>
      <c r="CA214" s="2"/>
      <c r="CB214" s="2"/>
      <c r="CC214" s="2"/>
      <c r="CD214" s="2"/>
      <c r="CE214" s="2"/>
      <c r="CF214" s="2"/>
      <c r="CG214" s="2"/>
      <c r="CH214" s="2"/>
      <c r="CI214" s="2"/>
      <c r="CJ214" s="2"/>
      <c r="CK214" s="2"/>
      <c r="CL214" s="2"/>
      <c r="CM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S215" s="2"/>
      <c r="BT215" s="2"/>
      <c r="BU215" s="2"/>
      <c r="BV215" s="2"/>
      <c r="BW215" s="2"/>
      <c r="BX215" s="2"/>
      <c r="BY215" s="2"/>
      <c r="BZ215" s="2"/>
      <c r="CA215" s="2"/>
      <c r="CB215" s="2"/>
      <c r="CC215" s="2"/>
      <c r="CD215" s="2"/>
      <c r="CE215" s="2"/>
      <c r="CF215" s="2"/>
      <c r="CG215" s="2"/>
      <c r="CH215" s="2"/>
      <c r="CI215" s="2"/>
      <c r="CJ215" s="2"/>
      <c r="CK215" s="2"/>
      <c r="CL215" s="2"/>
      <c r="CM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S216" s="2"/>
      <c r="BT216" s="2"/>
      <c r="BU216" s="2"/>
      <c r="BV216" s="2"/>
      <c r="BW216" s="2"/>
      <c r="BX216" s="2"/>
      <c r="BY216" s="2"/>
      <c r="BZ216" s="2"/>
      <c r="CA216" s="2"/>
      <c r="CB216" s="2"/>
      <c r="CC216" s="2"/>
      <c r="CD216" s="2"/>
      <c r="CE216" s="2"/>
      <c r="CF216" s="2"/>
      <c r="CG216" s="2"/>
      <c r="CH216" s="2"/>
      <c r="CI216" s="2"/>
      <c r="CJ216" s="2"/>
      <c r="CK216" s="2"/>
      <c r="CL216" s="2"/>
      <c r="CM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S217" s="2"/>
      <c r="BT217" s="2"/>
      <c r="BU217" s="2"/>
      <c r="BV217" s="2"/>
      <c r="BW217" s="2"/>
      <c r="BX217" s="2"/>
      <c r="BY217" s="2"/>
      <c r="BZ217" s="2"/>
      <c r="CA217" s="2"/>
      <c r="CB217" s="2"/>
      <c r="CC217" s="2"/>
      <c r="CD217" s="2"/>
      <c r="CE217" s="2"/>
      <c r="CF217" s="2"/>
      <c r="CG217" s="2"/>
      <c r="CH217" s="2"/>
      <c r="CI217" s="2"/>
      <c r="CJ217" s="2"/>
      <c r="CK217" s="2"/>
      <c r="CL217" s="2"/>
      <c r="CM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S218" s="2"/>
      <c r="BT218" s="2"/>
      <c r="BU218" s="2"/>
      <c r="BV218" s="2"/>
      <c r="BW218" s="2"/>
      <c r="BX218" s="2"/>
      <c r="BY218" s="2"/>
      <c r="BZ218" s="2"/>
      <c r="CA218" s="2"/>
      <c r="CB218" s="2"/>
      <c r="CC218" s="2"/>
      <c r="CD218" s="2"/>
      <c r="CE218" s="2"/>
      <c r="CF218" s="2"/>
      <c r="CG218" s="2"/>
      <c r="CH218" s="2"/>
      <c r="CI218" s="2"/>
      <c r="CJ218" s="2"/>
      <c r="CK218" s="2"/>
      <c r="CL218" s="2"/>
      <c r="CM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S219" s="2"/>
      <c r="BT219" s="2"/>
      <c r="BU219" s="2"/>
      <c r="BV219" s="2"/>
      <c r="BW219" s="2"/>
      <c r="BX219" s="2"/>
      <c r="BY219" s="2"/>
      <c r="BZ219" s="2"/>
      <c r="CA219" s="2"/>
      <c r="CB219" s="2"/>
      <c r="CC219" s="2"/>
      <c r="CD219" s="2"/>
      <c r="CE219" s="2"/>
      <c r="CF219" s="2"/>
      <c r="CG219" s="2"/>
      <c r="CH219" s="2"/>
      <c r="CI219" s="2"/>
      <c r="CJ219" s="2"/>
      <c r="CK219" s="2"/>
      <c r="CL219" s="2"/>
      <c r="CM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S220" s="2"/>
      <c r="BT220" s="2"/>
      <c r="BU220" s="2"/>
      <c r="BV220" s="2"/>
      <c r="BW220" s="2"/>
      <c r="BX220" s="2"/>
      <c r="BY220" s="2"/>
      <c r="BZ220" s="2"/>
      <c r="CA220" s="2"/>
      <c r="CB220" s="2"/>
      <c r="CC220" s="2"/>
      <c r="CD220" s="2"/>
      <c r="CE220" s="2"/>
      <c r="CF220" s="2"/>
      <c r="CG220" s="2"/>
      <c r="CH220" s="2"/>
      <c r="CI220" s="2"/>
      <c r="CJ220" s="2"/>
      <c r="CK220" s="2"/>
      <c r="CL220" s="2"/>
      <c r="CM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S221" s="2"/>
      <c r="BT221" s="2"/>
      <c r="BU221" s="2"/>
      <c r="BV221" s="2"/>
      <c r="BW221" s="2"/>
      <c r="BX221" s="2"/>
      <c r="BY221" s="2"/>
      <c r="BZ221" s="2"/>
      <c r="CA221" s="2"/>
      <c r="CB221" s="2"/>
      <c r="CC221" s="2"/>
      <c r="CD221" s="2"/>
      <c r="CE221" s="2"/>
      <c r="CF221" s="2"/>
      <c r="CG221" s="2"/>
      <c r="CH221" s="2"/>
      <c r="CI221" s="2"/>
      <c r="CJ221" s="2"/>
      <c r="CK221" s="2"/>
      <c r="CL221" s="2"/>
      <c r="CM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S222" s="2"/>
      <c r="BT222" s="2"/>
      <c r="BU222" s="2"/>
      <c r="BV222" s="2"/>
      <c r="BW222" s="2"/>
      <c r="BX222" s="2"/>
      <c r="BY222" s="2"/>
      <c r="BZ222" s="2"/>
      <c r="CA222" s="2"/>
      <c r="CB222" s="2"/>
      <c r="CC222" s="2"/>
      <c r="CD222" s="2"/>
      <c r="CE222" s="2"/>
      <c r="CF222" s="2"/>
      <c r="CG222" s="2"/>
      <c r="CH222" s="2"/>
      <c r="CI222" s="2"/>
      <c r="CJ222" s="2"/>
      <c r="CK222" s="2"/>
      <c r="CL222" s="2"/>
      <c r="CM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S223" s="2"/>
      <c r="BT223" s="2"/>
      <c r="BU223" s="2"/>
      <c r="BV223" s="2"/>
      <c r="BW223" s="2"/>
      <c r="BX223" s="2"/>
      <c r="BY223" s="2"/>
      <c r="BZ223" s="2"/>
      <c r="CA223" s="2"/>
      <c r="CB223" s="2"/>
      <c r="CC223" s="2"/>
      <c r="CD223" s="2"/>
      <c r="CE223" s="2"/>
      <c r="CF223" s="2"/>
      <c r="CG223" s="2"/>
      <c r="CH223" s="2"/>
      <c r="CI223" s="2"/>
      <c r="CJ223" s="2"/>
      <c r="CK223" s="2"/>
      <c r="CL223" s="2"/>
      <c r="CM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S224" s="2"/>
      <c r="BT224" s="2"/>
      <c r="BU224" s="2"/>
      <c r="BV224" s="2"/>
      <c r="BW224" s="2"/>
      <c r="BX224" s="2"/>
      <c r="BY224" s="2"/>
      <c r="BZ224" s="2"/>
      <c r="CA224" s="2"/>
      <c r="CB224" s="2"/>
      <c r="CC224" s="2"/>
      <c r="CD224" s="2"/>
      <c r="CE224" s="2"/>
      <c r="CF224" s="2"/>
      <c r="CG224" s="2"/>
      <c r="CH224" s="2"/>
      <c r="CI224" s="2"/>
      <c r="CJ224" s="2"/>
      <c r="CK224" s="2"/>
      <c r="CL224" s="2"/>
      <c r="CM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S225" s="2"/>
      <c r="BT225" s="2"/>
      <c r="BU225" s="2"/>
      <c r="BV225" s="2"/>
      <c r="BW225" s="2"/>
      <c r="BX225" s="2"/>
      <c r="BY225" s="2"/>
      <c r="BZ225" s="2"/>
      <c r="CA225" s="2"/>
      <c r="CB225" s="2"/>
      <c r="CC225" s="2"/>
      <c r="CD225" s="2"/>
      <c r="CE225" s="2"/>
      <c r="CF225" s="2"/>
      <c r="CG225" s="2"/>
      <c r="CH225" s="2"/>
      <c r="CI225" s="2"/>
      <c r="CJ225" s="2"/>
      <c r="CK225" s="2"/>
      <c r="CL225" s="2"/>
      <c r="CM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S226" s="2"/>
      <c r="BT226" s="2"/>
      <c r="BU226" s="2"/>
      <c r="BV226" s="2"/>
      <c r="BW226" s="2"/>
      <c r="BX226" s="2"/>
      <c r="BY226" s="2"/>
      <c r="BZ226" s="2"/>
      <c r="CA226" s="2"/>
      <c r="CB226" s="2"/>
      <c r="CC226" s="2"/>
      <c r="CD226" s="2"/>
      <c r="CE226" s="2"/>
      <c r="CF226" s="2"/>
      <c r="CG226" s="2"/>
      <c r="CH226" s="2"/>
      <c r="CI226" s="2"/>
      <c r="CJ226" s="2"/>
      <c r="CK226" s="2"/>
      <c r="CL226" s="2"/>
      <c r="CM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S227" s="2"/>
      <c r="BT227" s="2"/>
      <c r="BU227" s="2"/>
      <c r="BV227" s="2"/>
      <c r="BW227" s="2"/>
      <c r="BX227" s="2"/>
      <c r="BY227" s="2"/>
      <c r="BZ227" s="2"/>
      <c r="CA227" s="2"/>
      <c r="CB227" s="2"/>
      <c r="CC227" s="2"/>
      <c r="CD227" s="2"/>
      <c r="CE227" s="2"/>
      <c r="CF227" s="2"/>
      <c r="CG227" s="2"/>
      <c r="CH227" s="2"/>
      <c r="CI227" s="2"/>
      <c r="CJ227" s="2"/>
      <c r="CK227" s="2"/>
      <c r="CL227" s="2"/>
      <c r="CM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S228" s="2"/>
      <c r="BT228" s="2"/>
      <c r="BU228" s="2"/>
      <c r="BV228" s="2"/>
      <c r="BW228" s="2"/>
      <c r="BX228" s="2"/>
      <c r="BY228" s="2"/>
      <c r="BZ228" s="2"/>
      <c r="CA228" s="2"/>
      <c r="CB228" s="2"/>
      <c r="CC228" s="2"/>
      <c r="CD228" s="2"/>
      <c r="CE228" s="2"/>
      <c r="CF228" s="2"/>
      <c r="CG228" s="2"/>
      <c r="CH228" s="2"/>
      <c r="CI228" s="2"/>
      <c r="CJ228" s="2"/>
      <c r="CK228" s="2"/>
      <c r="CL228" s="2"/>
      <c r="CM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S229" s="2"/>
      <c r="BT229" s="2"/>
      <c r="BU229" s="2"/>
      <c r="BV229" s="2"/>
      <c r="BW229" s="2"/>
      <c r="BX229" s="2"/>
      <c r="BY229" s="2"/>
      <c r="BZ229" s="2"/>
      <c r="CA229" s="2"/>
      <c r="CB229" s="2"/>
      <c r="CC229" s="2"/>
      <c r="CD229" s="2"/>
      <c r="CE229" s="2"/>
      <c r="CF229" s="2"/>
      <c r="CG229" s="2"/>
      <c r="CH229" s="2"/>
      <c r="CI229" s="2"/>
      <c r="CJ229" s="2"/>
      <c r="CK229" s="2"/>
      <c r="CL229" s="2"/>
      <c r="CM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S230" s="2"/>
      <c r="BT230" s="2"/>
      <c r="BU230" s="2"/>
      <c r="BV230" s="2"/>
      <c r="BW230" s="2"/>
      <c r="BX230" s="2"/>
      <c r="BY230" s="2"/>
      <c r="BZ230" s="2"/>
      <c r="CA230" s="2"/>
      <c r="CB230" s="2"/>
      <c r="CC230" s="2"/>
      <c r="CD230" s="2"/>
      <c r="CE230" s="2"/>
      <c r="CF230" s="2"/>
      <c r="CG230" s="2"/>
      <c r="CH230" s="2"/>
      <c r="CI230" s="2"/>
      <c r="CJ230" s="2"/>
      <c r="CK230" s="2"/>
      <c r="CL230" s="2"/>
      <c r="CM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S231" s="2"/>
      <c r="BT231" s="2"/>
      <c r="BU231" s="2"/>
      <c r="BV231" s="2"/>
      <c r="BW231" s="2"/>
      <c r="BX231" s="2"/>
      <c r="BY231" s="2"/>
      <c r="BZ231" s="2"/>
      <c r="CA231" s="2"/>
      <c r="CB231" s="2"/>
      <c r="CC231" s="2"/>
      <c r="CD231" s="2"/>
      <c r="CE231" s="2"/>
      <c r="CF231" s="2"/>
      <c r="CG231" s="2"/>
      <c r="CH231" s="2"/>
      <c r="CI231" s="2"/>
      <c r="CJ231" s="2"/>
      <c r="CK231" s="2"/>
      <c r="CL231" s="2"/>
      <c r="CM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S232" s="2"/>
      <c r="BT232" s="2"/>
      <c r="BU232" s="2"/>
      <c r="BV232" s="2"/>
      <c r="BW232" s="2"/>
      <c r="BX232" s="2"/>
      <c r="BY232" s="2"/>
      <c r="BZ232" s="2"/>
      <c r="CA232" s="2"/>
      <c r="CB232" s="2"/>
      <c r="CC232" s="2"/>
      <c r="CD232" s="2"/>
      <c r="CE232" s="2"/>
      <c r="CF232" s="2"/>
      <c r="CG232" s="2"/>
      <c r="CH232" s="2"/>
      <c r="CI232" s="2"/>
      <c r="CJ232" s="2"/>
      <c r="CK232" s="2"/>
      <c r="CL232" s="2"/>
      <c r="CM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S233" s="2"/>
      <c r="BT233" s="2"/>
      <c r="BU233" s="2"/>
      <c r="BV233" s="2"/>
      <c r="BW233" s="2"/>
      <c r="BX233" s="2"/>
      <c r="BY233" s="2"/>
      <c r="BZ233" s="2"/>
      <c r="CA233" s="2"/>
      <c r="CB233" s="2"/>
      <c r="CC233" s="2"/>
      <c r="CD233" s="2"/>
      <c r="CE233" s="2"/>
      <c r="CF233" s="2"/>
      <c r="CG233" s="2"/>
      <c r="CH233" s="2"/>
      <c r="CI233" s="2"/>
      <c r="CJ233" s="2"/>
      <c r="CK233" s="2"/>
      <c r="CL233" s="2"/>
      <c r="CM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S234" s="2"/>
      <c r="BT234" s="2"/>
      <c r="BU234" s="2"/>
      <c r="BV234" s="2"/>
      <c r="BW234" s="2"/>
      <c r="BX234" s="2"/>
      <c r="BY234" s="2"/>
      <c r="BZ234" s="2"/>
      <c r="CA234" s="2"/>
      <c r="CB234" s="2"/>
      <c r="CC234" s="2"/>
      <c r="CD234" s="2"/>
      <c r="CE234" s="2"/>
      <c r="CF234" s="2"/>
      <c r="CG234" s="2"/>
      <c r="CH234" s="2"/>
      <c r="CI234" s="2"/>
      <c r="CJ234" s="2"/>
      <c r="CK234" s="2"/>
      <c r="CL234" s="2"/>
      <c r="CM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S235" s="2"/>
      <c r="BT235" s="2"/>
      <c r="BU235" s="2"/>
      <c r="BV235" s="2"/>
      <c r="BW235" s="2"/>
      <c r="BX235" s="2"/>
      <c r="BY235" s="2"/>
      <c r="BZ235" s="2"/>
      <c r="CA235" s="2"/>
      <c r="CB235" s="2"/>
      <c r="CC235" s="2"/>
      <c r="CD235" s="2"/>
      <c r="CE235" s="2"/>
      <c r="CF235" s="2"/>
      <c r="CG235" s="2"/>
      <c r="CH235" s="2"/>
      <c r="CI235" s="2"/>
      <c r="CJ235" s="2"/>
      <c r="CK235" s="2"/>
      <c r="CL235" s="2"/>
      <c r="CM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S236" s="2"/>
      <c r="BT236" s="2"/>
      <c r="BU236" s="2"/>
      <c r="BV236" s="2"/>
      <c r="BW236" s="2"/>
      <c r="BX236" s="2"/>
      <c r="BY236" s="2"/>
      <c r="BZ236" s="2"/>
      <c r="CA236" s="2"/>
      <c r="CB236" s="2"/>
      <c r="CC236" s="2"/>
      <c r="CD236" s="2"/>
      <c r="CE236" s="2"/>
      <c r="CF236" s="2"/>
      <c r="CG236" s="2"/>
      <c r="CH236" s="2"/>
      <c r="CI236" s="2"/>
      <c r="CJ236" s="2"/>
      <c r="CK236" s="2"/>
      <c r="CL236" s="2"/>
      <c r="CM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S237" s="2"/>
      <c r="BT237" s="2"/>
      <c r="BU237" s="2"/>
      <c r="BV237" s="2"/>
      <c r="BW237" s="2"/>
      <c r="BX237" s="2"/>
      <c r="BY237" s="2"/>
      <c r="BZ237" s="2"/>
      <c r="CA237" s="2"/>
      <c r="CB237" s="2"/>
      <c r="CC237" s="2"/>
      <c r="CD237" s="2"/>
      <c r="CE237" s="2"/>
      <c r="CF237" s="2"/>
      <c r="CG237" s="2"/>
      <c r="CH237" s="2"/>
      <c r="CI237" s="2"/>
      <c r="CJ237" s="2"/>
      <c r="CK237" s="2"/>
      <c r="CL237" s="2"/>
      <c r="CM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S238" s="2"/>
      <c r="BT238" s="2"/>
      <c r="BU238" s="2"/>
      <c r="BV238" s="2"/>
      <c r="BW238" s="2"/>
      <c r="BX238" s="2"/>
      <c r="BY238" s="2"/>
      <c r="BZ238" s="2"/>
      <c r="CA238" s="2"/>
      <c r="CB238" s="2"/>
      <c r="CC238" s="2"/>
      <c r="CD238" s="2"/>
      <c r="CE238" s="2"/>
      <c r="CF238" s="2"/>
      <c r="CG238" s="2"/>
      <c r="CH238" s="2"/>
      <c r="CI238" s="2"/>
      <c r="CJ238" s="2"/>
      <c r="CK238" s="2"/>
      <c r="CL238" s="2"/>
      <c r="CM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S239" s="2"/>
      <c r="BT239" s="2"/>
      <c r="BU239" s="2"/>
      <c r="BV239" s="2"/>
      <c r="BW239" s="2"/>
      <c r="BX239" s="2"/>
      <c r="BY239" s="2"/>
      <c r="BZ239" s="2"/>
      <c r="CA239" s="2"/>
      <c r="CB239" s="2"/>
      <c r="CC239" s="2"/>
      <c r="CD239" s="2"/>
      <c r="CE239" s="2"/>
      <c r="CF239" s="2"/>
      <c r="CG239" s="2"/>
      <c r="CH239" s="2"/>
      <c r="CI239" s="2"/>
      <c r="CJ239" s="2"/>
      <c r="CK239" s="2"/>
      <c r="CL239" s="2"/>
      <c r="CM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S240" s="2"/>
      <c r="BT240" s="2"/>
      <c r="BU240" s="2"/>
      <c r="BV240" s="2"/>
      <c r="BW240" s="2"/>
      <c r="BX240" s="2"/>
      <c r="BY240" s="2"/>
      <c r="BZ240" s="2"/>
      <c r="CA240" s="2"/>
      <c r="CB240" s="2"/>
      <c r="CC240" s="2"/>
      <c r="CD240" s="2"/>
      <c r="CE240" s="2"/>
      <c r="CF240" s="2"/>
      <c r="CG240" s="2"/>
      <c r="CH240" s="2"/>
      <c r="CI240" s="2"/>
      <c r="CJ240" s="2"/>
      <c r="CK240" s="2"/>
      <c r="CL240" s="2"/>
      <c r="CM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S241" s="2"/>
      <c r="BT241" s="2"/>
      <c r="BU241" s="2"/>
      <c r="BV241" s="2"/>
      <c r="BW241" s="2"/>
      <c r="BX241" s="2"/>
      <c r="BY241" s="2"/>
      <c r="BZ241" s="2"/>
      <c r="CA241" s="2"/>
      <c r="CB241" s="2"/>
      <c r="CC241" s="2"/>
      <c r="CD241" s="2"/>
      <c r="CE241" s="2"/>
      <c r="CF241" s="2"/>
      <c r="CG241" s="2"/>
      <c r="CH241" s="2"/>
      <c r="CI241" s="2"/>
      <c r="CJ241" s="2"/>
      <c r="CK241" s="2"/>
      <c r="CL241" s="2"/>
      <c r="CM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S242" s="2"/>
      <c r="BT242" s="2"/>
      <c r="BU242" s="2"/>
      <c r="BV242" s="2"/>
      <c r="BW242" s="2"/>
      <c r="BX242" s="2"/>
      <c r="BY242" s="2"/>
      <c r="BZ242" s="2"/>
      <c r="CA242" s="2"/>
      <c r="CB242" s="2"/>
      <c r="CC242" s="2"/>
      <c r="CD242" s="2"/>
      <c r="CE242" s="2"/>
      <c r="CF242" s="2"/>
      <c r="CG242" s="2"/>
      <c r="CH242" s="2"/>
      <c r="CI242" s="2"/>
      <c r="CJ242" s="2"/>
      <c r="CK242" s="2"/>
      <c r="CL242" s="2"/>
      <c r="CM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S243" s="2"/>
      <c r="BT243" s="2"/>
      <c r="BU243" s="2"/>
      <c r="BV243" s="2"/>
      <c r="BW243" s="2"/>
      <c r="BX243" s="2"/>
      <c r="BY243" s="2"/>
      <c r="BZ243" s="2"/>
      <c r="CA243" s="2"/>
      <c r="CB243" s="2"/>
      <c r="CC243" s="2"/>
      <c r="CD243" s="2"/>
      <c r="CE243" s="2"/>
      <c r="CF243" s="2"/>
      <c r="CG243" s="2"/>
      <c r="CH243" s="2"/>
      <c r="CI243" s="2"/>
      <c r="CJ243" s="2"/>
      <c r="CK243" s="2"/>
      <c r="CL243" s="2"/>
      <c r="CM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S244" s="2"/>
      <c r="BT244" s="2"/>
      <c r="BU244" s="2"/>
      <c r="BV244" s="2"/>
      <c r="BW244" s="2"/>
      <c r="BX244" s="2"/>
      <c r="BY244" s="2"/>
      <c r="BZ244" s="2"/>
      <c r="CA244" s="2"/>
      <c r="CB244" s="2"/>
      <c r="CC244" s="2"/>
      <c r="CD244" s="2"/>
      <c r="CE244" s="2"/>
      <c r="CF244" s="2"/>
      <c r="CG244" s="2"/>
      <c r="CH244" s="2"/>
      <c r="CI244" s="2"/>
      <c r="CJ244" s="2"/>
      <c r="CK244" s="2"/>
      <c r="CL244" s="2"/>
      <c r="CM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S245" s="2"/>
      <c r="BT245" s="2"/>
      <c r="BU245" s="2"/>
      <c r="BV245" s="2"/>
      <c r="BW245" s="2"/>
      <c r="BX245" s="2"/>
      <c r="BY245" s="2"/>
      <c r="BZ245" s="2"/>
      <c r="CA245" s="2"/>
      <c r="CB245" s="2"/>
      <c r="CC245" s="2"/>
      <c r="CD245" s="2"/>
      <c r="CE245" s="2"/>
      <c r="CF245" s="2"/>
      <c r="CG245" s="2"/>
      <c r="CH245" s="2"/>
      <c r="CI245" s="2"/>
      <c r="CJ245" s="2"/>
      <c r="CK245" s="2"/>
      <c r="CL245" s="2"/>
      <c r="CM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S246" s="2"/>
      <c r="BT246" s="2"/>
      <c r="BU246" s="2"/>
      <c r="BV246" s="2"/>
      <c r="BW246" s="2"/>
      <c r="BX246" s="2"/>
      <c r="BY246" s="2"/>
      <c r="BZ246" s="2"/>
      <c r="CA246" s="2"/>
      <c r="CB246" s="2"/>
      <c r="CC246" s="2"/>
      <c r="CD246" s="2"/>
      <c r="CE246" s="2"/>
      <c r="CF246" s="2"/>
      <c r="CG246" s="2"/>
      <c r="CH246" s="2"/>
      <c r="CI246" s="2"/>
      <c r="CJ246" s="2"/>
      <c r="CK246" s="2"/>
      <c r="CL246" s="2"/>
      <c r="CM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S247" s="2"/>
      <c r="BT247" s="2"/>
      <c r="BU247" s="2"/>
      <c r="BV247" s="2"/>
      <c r="BW247" s="2"/>
      <c r="BX247" s="2"/>
      <c r="BY247" s="2"/>
      <c r="BZ247" s="2"/>
      <c r="CA247" s="2"/>
      <c r="CB247" s="2"/>
      <c r="CC247" s="2"/>
      <c r="CD247" s="2"/>
      <c r="CE247" s="2"/>
      <c r="CF247" s="2"/>
      <c r="CG247" s="2"/>
      <c r="CH247" s="2"/>
      <c r="CI247" s="2"/>
      <c r="CJ247" s="2"/>
      <c r="CK247" s="2"/>
      <c r="CL247" s="2"/>
      <c r="CM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S248" s="2"/>
      <c r="BT248" s="2"/>
      <c r="BU248" s="2"/>
      <c r="BV248" s="2"/>
      <c r="BW248" s="2"/>
      <c r="BX248" s="2"/>
      <c r="BY248" s="2"/>
      <c r="BZ248" s="2"/>
      <c r="CA248" s="2"/>
      <c r="CB248" s="2"/>
      <c r="CC248" s="2"/>
      <c r="CD248" s="2"/>
      <c r="CE248" s="2"/>
      <c r="CF248" s="2"/>
      <c r="CG248" s="2"/>
      <c r="CH248" s="2"/>
      <c r="CI248" s="2"/>
      <c r="CJ248" s="2"/>
      <c r="CK248" s="2"/>
      <c r="CL248" s="2"/>
      <c r="CM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S249" s="2"/>
      <c r="BT249" s="2"/>
      <c r="BU249" s="2"/>
      <c r="BV249" s="2"/>
      <c r="BW249" s="2"/>
      <c r="BX249" s="2"/>
      <c r="BY249" s="2"/>
      <c r="BZ249" s="2"/>
      <c r="CA249" s="2"/>
      <c r="CB249" s="2"/>
      <c r="CC249" s="2"/>
      <c r="CD249" s="2"/>
      <c r="CE249" s="2"/>
      <c r="CF249" s="2"/>
      <c r="CG249" s="2"/>
      <c r="CH249" s="2"/>
      <c r="CI249" s="2"/>
      <c r="CJ249" s="2"/>
      <c r="CK249" s="2"/>
      <c r="CL249" s="2"/>
      <c r="CM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S250" s="2"/>
      <c r="BT250" s="2"/>
      <c r="BU250" s="2"/>
      <c r="BV250" s="2"/>
      <c r="BW250" s="2"/>
      <c r="BX250" s="2"/>
      <c r="BY250" s="2"/>
      <c r="BZ250" s="2"/>
      <c r="CA250" s="2"/>
      <c r="CB250" s="2"/>
      <c r="CC250" s="2"/>
      <c r="CD250" s="2"/>
      <c r="CE250" s="2"/>
      <c r="CF250" s="2"/>
      <c r="CG250" s="2"/>
      <c r="CH250" s="2"/>
      <c r="CI250" s="2"/>
      <c r="CJ250" s="2"/>
      <c r="CK250" s="2"/>
      <c r="CL250" s="2"/>
      <c r="CM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S251" s="2"/>
      <c r="BT251" s="2"/>
      <c r="BU251" s="2"/>
      <c r="BV251" s="2"/>
      <c r="BW251" s="2"/>
      <c r="BX251" s="2"/>
      <c r="BY251" s="2"/>
      <c r="BZ251" s="2"/>
      <c r="CA251" s="2"/>
      <c r="CB251" s="2"/>
      <c r="CC251" s="2"/>
      <c r="CD251" s="2"/>
      <c r="CE251" s="2"/>
      <c r="CF251" s="2"/>
      <c r="CG251" s="2"/>
      <c r="CH251" s="2"/>
      <c r="CI251" s="2"/>
      <c r="CJ251" s="2"/>
      <c r="CK251" s="2"/>
      <c r="CL251" s="2"/>
      <c r="CM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S252" s="2"/>
      <c r="BT252" s="2"/>
      <c r="BU252" s="2"/>
      <c r="BV252" s="2"/>
      <c r="BW252" s="2"/>
      <c r="BX252" s="2"/>
      <c r="BY252" s="2"/>
      <c r="BZ252" s="2"/>
      <c r="CA252" s="2"/>
      <c r="CB252" s="2"/>
      <c r="CC252" s="2"/>
      <c r="CD252" s="2"/>
      <c r="CE252" s="2"/>
      <c r="CF252" s="2"/>
      <c r="CG252" s="2"/>
      <c r="CH252" s="2"/>
      <c r="CI252" s="2"/>
      <c r="CJ252" s="2"/>
      <c r="CK252" s="2"/>
      <c r="CL252" s="2"/>
      <c r="CM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S253" s="2"/>
      <c r="BT253" s="2"/>
      <c r="BU253" s="2"/>
      <c r="BV253" s="2"/>
      <c r="BW253" s="2"/>
      <c r="BX253" s="2"/>
      <c r="BY253" s="2"/>
      <c r="BZ253" s="2"/>
      <c r="CA253" s="2"/>
      <c r="CB253" s="2"/>
      <c r="CC253" s="2"/>
      <c r="CD253" s="2"/>
      <c r="CE253" s="2"/>
      <c r="CF253" s="2"/>
      <c r="CG253" s="2"/>
      <c r="CH253" s="2"/>
      <c r="CI253" s="2"/>
      <c r="CJ253" s="2"/>
      <c r="CK253" s="2"/>
      <c r="CL253" s="2"/>
      <c r="CM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S254" s="2"/>
      <c r="BT254" s="2"/>
      <c r="BU254" s="2"/>
      <c r="BV254" s="2"/>
      <c r="BW254" s="2"/>
      <c r="BX254" s="2"/>
      <c r="BY254" s="2"/>
      <c r="BZ254" s="2"/>
      <c r="CA254" s="2"/>
      <c r="CB254" s="2"/>
      <c r="CC254" s="2"/>
      <c r="CD254" s="2"/>
      <c r="CE254" s="2"/>
      <c r="CF254" s="2"/>
      <c r="CG254" s="2"/>
      <c r="CH254" s="2"/>
      <c r="CI254" s="2"/>
      <c r="CJ254" s="2"/>
      <c r="CK254" s="2"/>
      <c r="CL254" s="2"/>
      <c r="CM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S255" s="2"/>
      <c r="BT255" s="2"/>
      <c r="BU255" s="2"/>
      <c r="BV255" s="2"/>
      <c r="BW255" s="2"/>
      <c r="BX255" s="2"/>
      <c r="BY255" s="2"/>
      <c r="BZ255" s="2"/>
      <c r="CA255" s="2"/>
      <c r="CB255" s="2"/>
      <c r="CC255" s="2"/>
      <c r="CD255" s="2"/>
      <c r="CE255" s="2"/>
      <c r="CF255" s="2"/>
      <c r="CG255" s="2"/>
      <c r="CH255" s="2"/>
      <c r="CI255" s="2"/>
      <c r="CJ255" s="2"/>
      <c r="CK255" s="2"/>
      <c r="CL255" s="2"/>
      <c r="CM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S256" s="2"/>
      <c r="BT256" s="2"/>
      <c r="BU256" s="2"/>
      <c r="BV256" s="2"/>
      <c r="BW256" s="2"/>
      <c r="BX256" s="2"/>
      <c r="BY256" s="2"/>
      <c r="BZ256" s="2"/>
      <c r="CA256" s="2"/>
      <c r="CB256" s="2"/>
      <c r="CC256" s="2"/>
      <c r="CD256" s="2"/>
      <c r="CE256" s="2"/>
      <c r="CF256" s="2"/>
      <c r="CG256" s="2"/>
      <c r="CH256" s="2"/>
      <c r="CI256" s="2"/>
      <c r="CJ256" s="2"/>
      <c r="CK256" s="2"/>
      <c r="CL256" s="2"/>
      <c r="CM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S257" s="2"/>
      <c r="BT257" s="2"/>
      <c r="BU257" s="2"/>
      <c r="BV257" s="2"/>
      <c r="BW257" s="2"/>
      <c r="BX257" s="2"/>
      <c r="BY257" s="2"/>
      <c r="BZ257" s="2"/>
      <c r="CA257" s="2"/>
      <c r="CB257" s="2"/>
      <c r="CC257" s="2"/>
      <c r="CD257" s="2"/>
      <c r="CE257" s="2"/>
      <c r="CF257" s="2"/>
      <c r="CG257" s="2"/>
      <c r="CH257" s="2"/>
      <c r="CI257" s="2"/>
      <c r="CJ257" s="2"/>
      <c r="CK257" s="2"/>
      <c r="CL257" s="2"/>
      <c r="CM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S258" s="2"/>
      <c r="BT258" s="2"/>
      <c r="BU258" s="2"/>
      <c r="BV258" s="2"/>
      <c r="BW258" s="2"/>
      <c r="BX258" s="2"/>
      <c r="BY258" s="2"/>
      <c r="BZ258" s="2"/>
      <c r="CA258" s="2"/>
      <c r="CB258" s="2"/>
      <c r="CC258" s="2"/>
      <c r="CD258" s="2"/>
      <c r="CE258" s="2"/>
      <c r="CF258" s="2"/>
      <c r="CG258" s="2"/>
      <c r="CH258" s="2"/>
      <c r="CI258" s="2"/>
      <c r="CJ258" s="2"/>
      <c r="CK258" s="2"/>
      <c r="CL258" s="2"/>
      <c r="CM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S259" s="2"/>
      <c r="BT259" s="2"/>
      <c r="BU259" s="2"/>
      <c r="BV259" s="2"/>
      <c r="BW259" s="2"/>
      <c r="BX259" s="2"/>
      <c r="BY259" s="2"/>
      <c r="BZ259" s="2"/>
      <c r="CA259" s="2"/>
      <c r="CB259" s="2"/>
      <c r="CC259" s="2"/>
      <c r="CD259" s="2"/>
      <c r="CE259" s="2"/>
      <c r="CF259" s="2"/>
      <c r="CG259" s="2"/>
      <c r="CH259" s="2"/>
      <c r="CI259" s="2"/>
      <c r="CJ259" s="2"/>
      <c r="CK259" s="2"/>
      <c r="CL259" s="2"/>
      <c r="CM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S260" s="2"/>
      <c r="BT260" s="2"/>
      <c r="BU260" s="2"/>
      <c r="BV260" s="2"/>
      <c r="BW260" s="2"/>
      <c r="BX260" s="2"/>
      <c r="BY260" s="2"/>
      <c r="BZ260" s="2"/>
      <c r="CA260" s="2"/>
      <c r="CB260" s="2"/>
      <c r="CC260" s="2"/>
      <c r="CD260" s="2"/>
      <c r="CE260" s="2"/>
      <c r="CF260" s="2"/>
      <c r="CG260" s="2"/>
      <c r="CH260" s="2"/>
      <c r="CI260" s="2"/>
      <c r="CJ260" s="2"/>
      <c r="CK260" s="2"/>
      <c r="CL260" s="2"/>
      <c r="CM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S261" s="2"/>
      <c r="BT261" s="2"/>
      <c r="BU261" s="2"/>
      <c r="BV261" s="2"/>
      <c r="BW261" s="2"/>
      <c r="BX261" s="2"/>
      <c r="BY261" s="2"/>
      <c r="BZ261" s="2"/>
      <c r="CA261" s="2"/>
      <c r="CB261" s="2"/>
      <c r="CC261" s="2"/>
      <c r="CD261" s="2"/>
      <c r="CE261" s="2"/>
      <c r="CF261" s="2"/>
      <c r="CG261" s="2"/>
      <c r="CH261" s="2"/>
      <c r="CI261" s="2"/>
      <c r="CJ261" s="2"/>
      <c r="CK261" s="2"/>
      <c r="CL261" s="2"/>
      <c r="CM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S262" s="2"/>
      <c r="BT262" s="2"/>
      <c r="BU262" s="2"/>
      <c r="BV262" s="2"/>
      <c r="BW262" s="2"/>
      <c r="BX262" s="2"/>
      <c r="BY262" s="2"/>
      <c r="BZ262" s="2"/>
      <c r="CA262" s="2"/>
      <c r="CB262" s="2"/>
      <c r="CC262" s="2"/>
      <c r="CD262" s="2"/>
      <c r="CE262" s="2"/>
      <c r="CF262" s="2"/>
      <c r="CG262" s="2"/>
      <c r="CH262" s="2"/>
      <c r="CI262" s="2"/>
      <c r="CJ262" s="2"/>
      <c r="CK262" s="2"/>
      <c r="CL262" s="2"/>
      <c r="CM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S263" s="2"/>
      <c r="BT263" s="2"/>
      <c r="BU263" s="2"/>
      <c r="BV263" s="2"/>
      <c r="BW263" s="2"/>
      <c r="BX263" s="2"/>
      <c r="BY263" s="2"/>
      <c r="BZ263" s="2"/>
      <c r="CA263" s="2"/>
      <c r="CB263" s="2"/>
      <c r="CC263" s="2"/>
      <c r="CD263" s="2"/>
      <c r="CE263" s="2"/>
      <c r="CF263" s="2"/>
      <c r="CG263" s="2"/>
      <c r="CH263" s="2"/>
      <c r="CI263" s="2"/>
      <c r="CJ263" s="2"/>
      <c r="CK263" s="2"/>
      <c r="CL263" s="2"/>
      <c r="CM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S264" s="2"/>
      <c r="BT264" s="2"/>
      <c r="BU264" s="2"/>
      <c r="BV264" s="2"/>
      <c r="BW264" s="2"/>
      <c r="BX264" s="2"/>
      <c r="BY264" s="2"/>
      <c r="BZ264" s="2"/>
      <c r="CA264" s="2"/>
      <c r="CB264" s="2"/>
      <c r="CC264" s="2"/>
      <c r="CD264" s="2"/>
      <c r="CE264" s="2"/>
      <c r="CF264" s="2"/>
      <c r="CG264" s="2"/>
      <c r="CH264" s="2"/>
      <c r="CI264" s="2"/>
      <c r="CJ264" s="2"/>
      <c r="CK264" s="2"/>
      <c r="CL264" s="2"/>
      <c r="CM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S265" s="2"/>
      <c r="BT265" s="2"/>
      <c r="BU265" s="2"/>
      <c r="BV265" s="2"/>
      <c r="BW265" s="2"/>
      <c r="BX265" s="2"/>
      <c r="BY265" s="2"/>
      <c r="BZ265" s="2"/>
      <c r="CA265" s="2"/>
      <c r="CB265" s="2"/>
      <c r="CC265" s="2"/>
      <c r="CD265" s="2"/>
      <c r="CE265" s="2"/>
      <c r="CF265" s="2"/>
      <c r="CG265" s="2"/>
      <c r="CH265" s="2"/>
      <c r="CI265" s="2"/>
      <c r="CJ265" s="2"/>
      <c r="CK265" s="2"/>
      <c r="CL265" s="2"/>
      <c r="CM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S266" s="2"/>
      <c r="BT266" s="2"/>
      <c r="BU266" s="2"/>
      <c r="BV266" s="2"/>
      <c r="BW266" s="2"/>
      <c r="BX266" s="2"/>
      <c r="BY266" s="2"/>
      <c r="BZ266" s="2"/>
      <c r="CA266" s="2"/>
      <c r="CB266" s="2"/>
      <c r="CC266" s="2"/>
      <c r="CD266" s="2"/>
      <c r="CE266" s="2"/>
      <c r="CF266" s="2"/>
      <c r="CG266" s="2"/>
      <c r="CH266" s="2"/>
      <c r="CI266" s="2"/>
      <c r="CJ266" s="2"/>
      <c r="CK266" s="2"/>
      <c r="CL266" s="2"/>
      <c r="CM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S267" s="2"/>
      <c r="BT267" s="2"/>
      <c r="BU267" s="2"/>
      <c r="BV267" s="2"/>
      <c r="BW267" s="2"/>
      <c r="BX267" s="2"/>
      <c r="BY267" s="2"/>
      <c r="BZ267" s="2"/>
      <c r="CA267" s="2"/>
      <c r="CB267" s="2"/>
      <c r="CC267" s="2"/>
      <c r="CD267" s="2"/>
      <c r="CE267" s="2"/>
      <c r="CF267" s="2"/>
      <c r="CG267" s="2"/>
      <c r="CH267" s="2"/>
      <c r="CI267" s="2"/>
      <c r="CJ267" s="2"/>
      <c r="CK267" s="2"/>
      <c r="CL267" s="2"/>
      <c r="CM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S268" s="2"/>
      <c r="BT268" s="2"/>
      <c r="BU268" s="2"/>
      <c r="BV268" s="2"/>
      <c r="BW268" s="2"/>
      <c r="BX268" s="2"/>
      <c r="BY268" s="2"/>
      <c r="BZ268" s="2"/>
      <c r="CA268" s="2"/>
      <c r="CB268" s="2"/>
      <c r="CC268" s="2"/>
      <c r="CD268" s="2"/>
      <c r="CE268" s="2"/>
      <c r="CF268" s="2"/>
      <c r="CG268" s="2"/>
      <c r="CH268" s="2"/>
      <c r="CI268" s="2"/>
      <c r="CJ268" s="2"/>
      <c r="CK268" s="2"/>
      <c r="CL268" s="2"/>
      <c r="CM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S269" s="2"/>
      <c r="BT269" s="2"/>
      <c r="BU269" s="2"/>
      <c r="BV269" s="2"/>
      <c r="BW269" s="2"/>
      <c r="BX269" s="2"/>
      <c r="BY269" s="2"/>
      <c r="BZ269" s="2"/>
      <c r="CA269" s="2"/>
      <c r="CB269" s="2"/>
      <c r="CC269" s="2"/>
      <c r="CD269" s="2"/>
      <c r="CE269" s="2"/>
      <c r="CF269" s="2"/>
      <c r="CG269" s="2"/>
      <c r="CH269" s="2"/>
      <c r="CI269" s="2"/>
      <c r="CJ269" s="2"/>
      <c r="CK269" s="2"/>
      <c r="CL269" s="2"/>
      <c r="CM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S270" s="2"/>
      <c r="BT270" s="2"/>
      <c r="BU270" s="2"/>
      <c r="BV270" s="2"/>
      <c r="BW270" s="2"/>
      <c r="BX270" s="2"/>
      <c r="BY270" s="2"/>
      <c r="BZ270" s="2"/>
      <c r="CA270" s="2"/>
      <c r="CB270" s="2"/>
      <c r="CC270" s="2"/>
      <c r="CD270" s="2"/>
      <c r="CE270" s="2"/>
      <c r="CF270" s="2"/>
      <c r="CG270" s="2"/>
      <c r="CH270" s="2"/>
      <c r="CI270" s="2"/>
      <c r="CJ270" s="2"/>
      <c r="CK270" s="2"/>
      <c r="CL270" s="2"/>
      <c r="CM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S271" s="2"/>
      <c r="BT271" s="2"/>
      <c r="BU271" s="2"/>
      <c r="BV271" s="2"/>
      <c r="BW271" s="2"/>
      <c r="BX271" s="2"/>
      <c r="BY271" s="2"/>
      <c r="BZ271" s="2"/>
      <c r="CA271" s="2"/>
      <c r="CB271" s="2"/>
      <c r="CC271" s="2"/>
      <c r="CD271" s="2"/>
      <c r="CE271" s="2"/>
      <c r="CF271" s="2"/>
      <c r="CG271" s="2"/>
      <c r="CH271" s="2"/>
      <c r="CI271" s="2"/>
      <c r="CJ271" s="2"/>
      <c r="CK271" s="2"/>
      <c r="CL271" s="2"/>
      <c r="CM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S272" s="2"/>
      <c r="BT272" s="2"/>
      <c r="BU272" s="2"/>
      <c r="BV272" s="2"/>
      <c r="BW272" s="2"/>
      <c r="BX272" s="2"/>
      <c r="BY272" s="2"/>
      <c r="BZ272" s="2"/>
      <c r="CA272" s="2"/>
      <c r="CB272" s="2"/>
      <c r="CC272" s="2"/>
      <c r="CD272" s="2"/>
      <c r="CE272" s="2"/>
      <c r="CF272" s="2"/>
      <c r="CG272" s="2"/>
      <c r="CH272" s="2"/>
      <c r="CI272" s="2"/>
      <c r="CJ272" s="2"/>
      <c r="CK272" s="2"/>
      <c r="CL272" s="2"/>
      <c r="CM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S273" s="2"/>
      <c r="BT273" s="2"/>
      <c r="BU273" s="2"/>
      <c r="BV273" s="2"/>
      <c r="BW273" s="2"/>
      <c r="BX273" s="2"/>
      <c r="BY273" s="2"/>
      <c r="BZ273" s="2"/>
      <c r="CA273" s="2"/>
      <c r="CB273" s="2"/>
      <c r="CC273" s="2"/>
      <c r="CD273" s="2"/>
      <c r="CE273" s="2"/>
      <c r="CF273" s="2"/>
      <c r="CG273" s="2"/>
      <c r="CH273" s="2"/>
      <c r="CI273" s="2"/>
      <c r="CJ273" s="2"/>
      <c r="CK273" s="2"/>
      <c r="CL273" s="2"/>
      <c r="CM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S274" s="2"/>
      <c r="BT274" s="2"/>
      <c r="BU274" s="2"/>
      <c r="BV274" s="2"/>
      <c r="BW274" s="2"/>
      <c r="BX274" s="2"/>
      <c r="BY274" s="2"/>
      <c r="BZ274" s="2"/>
      <c r="CA274" s="2"/>
      <c r="CB274" s="2"/>
      <c r="CC274" s="2"/>
      <c r="CD274" s="2"/>
      <c r="CE274" s="2"/>
      <c r="CF274" s="2"/>
      <c r="CG274" s="2"/>
      <c r="CH274" s="2"/>
      <c r="CI274" s="2"/>
      <c r="CJ274" s="2"/>
      <c r="CK274" s="2"/>
      <c r="CL274" s="2"/>
      <c r="CM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S275" s="2"/>
      <c r="BT275" s="2"/>
      <c r="BU275" s="2"/>
      <c r="BV275" s="2"/>
      <c r="BW275" s="2"/>
      <c r="BX275" s="2"/>
      <c r="BY275" s="2"/>
      <c r="BZ275" s="2"/>
      <c r="CA275" s="2"/>
      <c r="CB275" s="2"/>
      <c r="CC275" s="2"/>
      <c r="CD275" s="2"/>
      <c r="CE275" s="2"/>
      <c r="CF275" s="2"/>
      <c r="CG275" s="2"/>
      <c r="CH275" s="2"/>
      <c r="CI275" s="2"/>
      <c r="CJ275" s="2"/>
      <c r="CK275" s="2"/>
      <c r="CL275" s="2"/>
      <c r="CM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S276" s="2"/>
      <c r="BT276" s="2"/>
      <c r="BU276" s="2"/>
      <c r="BV276" s="2"/>
      <c r="BW276" s="2"/>
      <c r="BX276" s="2"/>
      <c r="BY276" s="2"/>
      <c r="BZ276" s="2"/>
      <c r="CA276" s="2"/>
      <c r="CB276" s="2"/>
      <c r="CC276" s="2"/>
      <c r="CD276" s="2"/>
      <c r="CE276" s="2"/>
      <c r="CF276" s="2"/>
      <c r="CG276" s="2"/>
      <c r="CH276" s="2"/>
      <c r="CI276" s="2"/>
      <c r="CJ276" s="2"/>
      <c r="CK276" s="2"/>
      <c r="CL276" s="2"/>
      <c r="CM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S277" s="2"/>
      <c r="BT277" s="2"/>
      <c r="BU277" s="2"/>
      <c r="BV277" s="2"/>
      <c r="BW277" s="2"/>
      <c r="BX277" s="2"/>
      <c r="BY277" s="2"/>
      <c r="BZ277" s="2"/>
      <c r="CA277" s="2"/>
      <c r="CB277" s="2"/>
      <c r="CC277" s="2"/>
      <c r="CD277" s="2"/>
      <c r="CE277" s="2"/>
      <c r="CF277" s="2"/>
      <c r="CG277" s="2"/>
      <c r="CH277" s="2"/>
      <c r="CI277" s="2"/>
      <c r="CJ277" s="2"/>
      <c r="CK277" s="2"/>
      <c r="CL277" s="2"/>
      <c r="CM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S278" s="2"/>
      <c r="BT278" s="2"/>
      <c r="BU278" s="2"/>
      <c r="BV278" s="2"/>
      <c r="BW278" s="2"/>
      <c r="BX278" s="2"/>
      <c r="BY278" s="2"/>
      <c r="BZ278" s="2"/>
      <c r="CA278" s="2"/>
      <c r="CB278" s="2"/>
      <c r="CC278" s="2"/>
      <c r="CD278" s="2"/>
      <c r="CE278" s="2"/>
      <c r="CF278" s="2"/>
      <c r="CG278" s="2"/>
      <c r="CH278" s="2"/>
      <c r="CI278" s="2"/>
      <c r="CJ278" s="2"/>
      <c r="CK278" s="2"/>
      <c r="CL278" s="2"/>
      <c r="CM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S279" s="2"/>
      <c r="BT279" s="2"/>
      <c r="BU279" s="2"/>
      <c r="BV279" s="2"/>
      <c r="BW279" s="2"/>
      <c r="BX279" s="2"/>
      <c r="BY279" s="2"/>
      <c r="BZ279" s="2"/>
      <c r="CA279" s="2"/>
      <c r="CB279" s="2"/>
      <c r="CC279" s="2"/>
      <c r="CD279" s="2"/>
      <c r="CE279" s="2"/>
      <c r="CF279" s="2"/>
      <c r="CG279" s="2"/>
      <c r="CH279" s="2"/>
      <c r="CI279" s="2"/>
      <c r="CJ279" s="2"/>
      <c r="CK279" s="2"/>
      <c r="CL279" s="2"/>
      <c r="CM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S280" s="2"/>
      <c r="BT280" s="2"/>
      <c r="BU280" s="2"/>
      <c r="BV280" s="2"/>
      <c r="BW280" s="2"/>
      <c r="BX280" s="2"/>
      <c r="BY280" s="2"/>
      <c r="BZ280" s="2"/>
      <c r="CA280" s="2"/>
      <c r="CB280" s="2"/>
      <c r="CC280" s="2"/>
      <c r="CD280" s="2"/>
      <c r="CE280" s="2"/>
      <c r="CF280" s="2"/>
      <c r="CG280" s="2"/>
      <c r="CH280" s="2"/>
      <c r="CI280" s="2"/>
      <c r="CJ280" s="2"/>
      <c r="CK280" s="2"/>
      <c r="CL280" s="2"/>
      <c r="CM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S281" s="2"/>
      <c r="BT281" s="2"/>
      <c r="BU281" s="2"/>
      <c r="BV281" s="2"/>
      <c r="BW281" s="2"/>
      <c r="BX281" s="2"/>
      <c r="BY281" s="2"/>
      <c r="BZ281" s="2"/>
      <c r="CA281" s="2"/>
      <c r="CB281" s="2"/>
      <c r="CC281" s="2"/>
      <c r="CD281" s="2"/>
      <c r="CE281" s="2"/>
      <c r="CF281" s="2"/>
      <c r="CG281" s="2"/>
      <c r="CH281" s="2"/>
      <c r="CI281" s="2"/>
      <c r="CJ281" s="2"/>
      <c r="CK281" s="2"/>
      <c r="CL281" s="2"/>
      <c r="CM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S282" s="2"/>
      <c r="BT282" s="2"/>
      <c r="BU282" s="2"/>
      <c r="BV282" s="2"/>
      <c r="BW282" s="2"/>
      <c r="BX282" s="2"/>
      <c r="BY282" s="2"/>
      <c r="BZ282" s="2"/>
      <c r="CA282" s="2"/>
      <c r="CB282" s="2"/>
      <c r="CC282" s="2"/>
      <c r="CD282" s="2"/>
      <c r="CE282" s="2"/>
      <c r="CF282" s="2"/>
      <c r="CG282" s="2"/>
      <c r="CH282" s="2"/>
      <c r="CI282" s="2"/>
      <c r="CJ282" s="2"/>
      <c r="CK282" s="2"/>
      <c r="CL282" s="2"/>
      <c r="CM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S283" s="2"/>
      <c r="BT283" s="2"/>
      <c r="BU283" s="2"/>
      <c r="BV283" s="2"/>
      <c r="BW283" s="2"/>
      <c r="BX283" s="2"/>
      <c r="BY283" s="2"/>
      <c r="BZ283" s="2"/>
      <c r="CA283" s="2"/>
      <c r="CB283" s="2"/>
      <c r="CC283" s="2"/>
      <c r="CD283" s="2"/>
      <c r="CE283" s="2"/>
      <c r="CF283" s="2"/>
      <c r="CG283" s="2"/>
      <c r="CH283" s="2"/>
      <c r="CI283" s="2"/>
      <c r="CJ283" s="2"/>
      <c r="CK283" s="2"/>
      <c r="CL283" s="2"/>
      <c r="CM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S284" s="2"/>
      <c r="BT284" s="2"/>
      <c r="BU284" s="2"/>
      <c r="BV284" s="2"/>
      <c r="BW284" s="2"/>
      <c r="BX284" s="2"/>
      <c r="BY284" s="2"/>
      <c r="BZ284" s="2"/>
      <c r="CA284" s="2"/>
      <c r="CB284" s="2"/>
      <c r="CC284" s="2"/>
      <c r="CD284" s="2"/>
      <c r="CE284" s="2"/>
      <c r="CF284" s="2"/>
      <c r="CG284" s="2"/>
      <c r="CH284" s="2"/>
      <c r="CI284" s="2"/>
      <c r="CJ284" s="2"/>
      <c r="CK284" s="2"/>
      <c r="CL284" s="2"/>
      <c r="CM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S285" s="2"/>
      <c r="BT285" s="2"/>
      <c r="BU285" s="2"/>
      <c r="BV285" s="2"/>
      <c r="BW285" s="2"/>
      <c r="BX285" s="2"/>
      <c r="BY285" s="2"/>
      <c r="BZ285" s="2"/>
      <c r="CA285" s="2"/>
      <c r="CB285" s="2"/>
      <c r="CC285" s="2"/>
      <c r="CD285" s="2"/>
      <c r="CE285" s="2"/>
      <c r="CF285" s="2"/>
      <c r="CG285" s="2"/>
      <c r="CH285" s="2"/>
      <c r="CI285" s="2"/>
      <c r="CJ285" s="2"/>
      <c r="CK285" s="2"/>
      <c r="CL285" s="2"/>
      <c r="CM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S286" s="2"/>
      <c r="BT286" s="2"/>
      <c r="BU286" s="2"/>
      <c r="BV286" s="2"/>
      <c r="BW286" s="2"/>
      <c r="BX286" s="2"/>
      <c r="BY286" s="2"/>
      <c r="BZ286" s="2"/>
      <c r="CA286" s="2"/>
      <c r="CB286" s="2"/>
      <c r="CC286" s="2"/>
      <c r="CD286" s="2"/>
      <c r="CE286" s="2"/>
      <c r="CF286" s="2"/>
      <c r="CG286" s="2"/>
      <c r="CH286" s="2"/>
      <c r="CI286" s="2"/>
      <c r="CJ286" s="2"/>
      <c r="CK286" s="2"/>
      <c r="CL286" s="2"/>
      <c r="CM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S287" s="2"/>
      <c r="BT287" s="2"/>
      <c r="BU287" s="2"/>
      <c r="BV287" s="2"/>
      <c r="BW287" s="2"/>
      <c r="BX287" s="2"/>
      <c r="BY287" s="2"/>
      <c r="BZ287" s="2"/>
      <c r="CA287" s="2"/>
      <c r="CB287" s="2"/>
      <c r="CC287" s="2"/>
      <c r="CD287" s="2"/>
      <c r="CE287" s="2"/>
      <c r="CF287" s="2"/>
      <c r="CG287" s="2"/>
      <c r="CH287" s="2"/>
      <c r="CI287" s="2"/>
      <c r="CJ287" s="2"/>
      <c r="CK287" s="2"/>
      <c r="CL287" s="2"/>
      <c r="CM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S288" s="2"/>
      <c r="BT288" s="2"/>
      <c r="BU288" s="2"/>
      <c r="BV288" s="2"/>
      <c r="BW288" s="2"/>
      <c r="BX288" s="2"/>
      <c r="BY288" s="2"/>
      <c r="BZ288" s="2"/>
      <c r="CA288" s="2"/>
      <c r="CB288" s="2"/>
      <c r="CC288" s="2"/>
      <c r="CD288" s="2"/>
      <c r="CE288" s="2"/>
      <c r="CF288" s="2"/>
      <c r="CG288" s="2"/>
      <c r="CH288" s="2"/>
      <c r="CI288" s="2"/>
      <c r="CJ288" s="2"/>
      <c r="CK288" s="2"/>
      <c r="CL288" s="2"/>
      <c r="CM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S289" s="2"/>
      <c r="BT289" s="2"/>
      <c r="BU289" s="2"/>
      <c r="BV289" s="2"/>
      <c r="BW289" s="2"/>
      <c r="BX289" s="2"/>
      <c r="BY289" s="2"/>
      <c r="BZ289" s="2"/>
      <c r="CA289" s="2"/>
      <c r="CB289" s="2"/>
      <c r="CC289" s="2"/>
      <c r="CD289" s="2"/>
      <c r="CE289" s="2"/>
      <c r="CF289" s="2"/>
      <c r="CG289" s="2"/>
      <c r="CH289" s="2"/>
      <c r="CI289" s="2"/>
      <c r="CJ289" s="2"/>
      <c r="CK289" s="2"/>
      <c r="CL289" s="2"/>
      <c r="CM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S290" s="2"/>
      <c r="BT290" s="2"/>
      <c r="BU290" s="2"/>
      <c r="BV290" s="2"/>
      <c r="BW290" s="2"/>
      <c r="BX290" s="2"/>
      <c r="BY290" s="2"/>
      <c r="BZ290" s="2"/>
      <c r="CA290" s="2"/>
      <c r="CB290" s="2"/>
      <c r="CC290" s="2"/>
      <c r="CD290" s="2"/>
      <c r="CE290" s="2"/>
      <c r="CF290" s="2"/>
      <c r="CG290" s="2"/>
      <c r="CH290" s="2"/>
      <c r="CI290" s="2"/>
      <c r="CJ290" s="2"/>
      <c r="CK290" s="2"/>
      <c r="CL290" s="2"/>
      <c r="CM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S291" s="2"/>
      <c r="BT291" s="2"/>
      <c r="BU291" s="2"/>
      <c r="BV291" s="2"/>
      <c r="BW291" s="2"/>
      <c r="BX291" s="2"/>
      <c r="BY291" s="2"/>
      <c r="BZ291" s="2"/>
      <c r="CA291" s="2"/>
      <c r="CB291" s="2"/>
      <c r="CC291" s="2"/>
      <c r="CD291" s="2"/>
      <c r="CE291" s="2"/>
      <c r="CF291" s="2"/>
      <c r="CG291" s="2"/>
      <c r="CH291" s="2"/>
      <c r="CI291" s="2"/>
      <c r="CJ291" s="2"/>
      <c r="CK291" s="2"/>
      <c r="CL291" s="2"/>
      <c r="CM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S292" s="2"/>
      <c r="BT292" s="2"/>
      <c r="BU292" s="2"/>
      <c r="BV292" s="2"/>
      <c r="BW292" s="2"/>
      <c r="BX292" s="2"/>
      <c r="BY292" s="2"/>
      <c r="BZ292" s="2"/>
      <c r="CA292" s="2"/>
      <c r="CB292" s="2"/>
      <c r="CC292" s="2"/>
      <c r="CD292" s="2"/>
      <c r="CE292" s="2"/>
      <c r="CF292" s="2"/>
      <c r="CG292" s="2"/>
      <c r="CH292" s="2"/>
      <c r="CI292" s="2"/>
      <c r="CJ292" s="2"/>
      <c r="CK292" s="2"/>
      <c r="CL292" s="2"/>
      <c r="CM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S293" s="2"/>
      <c r="BT293" s="2"/>
      <c r="BU293" s="2"/>
      <c r="BV293" s="2"/>
      <c r="BW293" s="2"/>
      <c r="BX293" s="2"/>
      <c r="BY293" s="2"/>
      <c r="BZ293" s="2"/>
      <c r="CA293" s="2"/>
      <c r="CB293" s="2"/>
      <c r="CC293" s="2"/>
      <c r="CD293" s="2"/>
      <c r="CE293" s="2"/>
      <c r="CF293" s="2"/>
      <c r="CG293" s="2"/>
      <c r="CH293" s="2"/>
      <c r="CI293" s="2"/>
      <c r="CJ293" s="2"/>
      <c r="CK293" s="2"/>
      <c r="CL293" s="2"/>
      <c r="CM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S294" s="2"/>
      <c r="BT294" s="2"/>
      <c r="BU294" s="2"/>
      <c r="BV294" s="2"/>
      <c r="BW294" s="2"/>
      <c r="BX294" s="2"/>
      <c r="BY294" s="2"/>
      <c r="BZ294" s="2"/>
      <c r="CA294" s="2"/>
      <c r="CB294" s="2"/>
      <c r="CC294" s="2"/>
      <c r="CD294" s="2"/>
      <c r="CE294" s="2"/>
      <c r="CF294" s="2"/>
      <c r="CG294" s="2"/>
      <c r="CH294" s="2"/>
      <c r="CI294" s="2"/>
      <c r="CJ294" s="2"/>
      <c r="CK294" s="2"/>
      <c r="CL294" s="2"/>
      <c r="CM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S295" s="2"/>
      <c r="BT295" s="2"/>
      <c r="BU295" s="2"/>
      <c r="BV295" s="2"/>
      <c r="BW295" s="2"/>
      <c r="BX295" s="2"/>
      <c r="BY295" s="2"/>
      <c r="BZ295" s="2"/>
      <c r="CA295" s="2"/>
      <c r="CB295" s="2"/>
      <c r="CC295" s="2"/>
      <c r="CD295" s="2"/>
      <c r="CE295" s="2"/>
      <c r="CF295" s="2"/>
      <c r="CG295" s="2"/>
      <c r="CH295" s="2"/>
      <c r="CI295" s="2"/>
      <c r="CJ295" s="2"/>
      <c r="CK295" s="2"/>
      <c r="CL295" s="2"/>
      <c r="CM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S296" s="2"/>
      <c r="BT296" s="2"/>
      <c r="BU296" s="2"/>
      <c r="BV296" s="2"/>
      <c r="BW296" s="2"/>
      <c r="BX296" s="2"/>
      <c r="BY296" s="2"/>
      <c r="BZ296" s="2"/>
      <c r="CA296" s="2"/>
      <c r="CB296" s="2"/>
      <c r="CC296" s="2"/>
      <c r="CD296" s="2"/>
      <c r="CE296" s="2"/>
      <c r="CF296" s="2"/>
      <c r="CG296" s="2"/>
      <c r="CH296" s="2"/>
      <c r="CI296" s="2"/>
      <c r="CJ296" s="2"/>
      <c r="CK296" s="2"/>
      <c r="CL296" s="2"/>
      <c r="CM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S297" s="2"/>
      <c r="BT297" s="2"/>
      <c r="BU297" s="2"/>
      <c r="BV297" s="2"/>
      <c r="BW297" s="2"/>
      <c r="BX297" s="2"/>
      <c r="BY297" s="2"/>
      <c r="BZ297" s="2"/>
      <c r="CA297" s="2"/>
      <c r="CB297" s="2"/>
      <c r="CC297" s="2"/>
      <c r="CD297" s="2"/>
      <c r="CE297" s="2"/>
      <c r="CF297" s="2"/>
      <c r="CG297" s="2"/>
      <c r="CH297" s="2"/>
      <c r="CI297" s="2"/>
      <c r="CJ297" s="2"/>
      <c r="CK297" s="2"/>
      <c r="CL297" s="2"/>
      <c r="CM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S298" s="2"/>
      <c r="BT298" s="2"/>
      <c r="BU298" s="2"/>
      <c r="BV298" s="2"/>
      <c r="BW298" s="2"/>
      <c r="BX298" s="2"/>
      <c r="BY298" s="2"/>
      <c r="BZ298" s="2"/>
      <c r="CA298" s="2"/>
      <c r="CB298" s="2"/>
      <c r="CC298" s="2"/>
      <c r="CD298" s="2"/>
      <c r="CE298" s="2"/>
      <c r="CF298" s="2"/>
      <c r="CG298" s="2"/>
      <c r="CH298" s="2"/>
      <c r="CI298" s="2"/>
      <c r="CJ298" s="2"/>
      <c r="CK298" s="2"/>
      <c r="CL298" s="2"/>
      <c r="CM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S299" s="2"/>
      <c r="BT299" s="2"/>
      <c r="BU299" s="2"/>
      <c r="BV299" s="2"/>
      <c r="BW299" s="2"/>
      <c r="BX299" s="2"/>
      <c r="BY299" s="2"/>
      <c r="BZ299" s="2"/>
      <c r="CA299" s="2"/>
      <c r="CB299" s="2"/>
      <c r="CC299" s="2"/>
      <c r="CD299" s="2"/>
      <c r="CE299" s="2"/>
      <c r="CF299" s="2"/>
      <c r="CG299" s="2"/>
      <c r="CH299" s="2"/>
      <c r="CI299" s="2"/>
      <c r="CJ299" s="2"/>
      <c r="CK299" s="2"/>
      <c r="CL299" s="2"/>
      <c r="CM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S300" s="2"/>
      <c r="BT300" s="2"/>
      <c r="BU300" s="2"/>
      <c r="BV300" s="2"/>
      <c r="BW300" s="2"/>
      <c r="BX300" s="2"/>
      <c r="BY300" s="2"/>
      <c r="BZ300" s="2"/>
      <c r="CA300" s="2"/>
      <c r="CB300" s="2"/>
      <c r="CC300" s="2"/>
      <c r="CD300" s="2"/>
      <c r="CE300" s="2"/>
      <c r="CF300" s="2"/>
      <c r="CG300" s="2"/>
      <c r="CH300" s="2"/>
      <c r="CI300" s="2"/>
      <c r="CJ300" s="2"/>
      <c r="CK300" s="2"/>
      <c r="CL300" s="2"/>
      <c r="CM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S301" s="2"/>
      <c r="BT301" s="2"/>
      <c r="BU301" s="2"/>
      <c r="BV301" s="2"/>
      <c r="BW301" s="2"/>
      <c r="BX301" s="2"/>
      <c r="BY301" s="2"/>
      <c r="BZ301" s="2"/>
      <c r="CA301" s="2"/>
      <c r="CB301" s="2"/>
      <c r="CC301" s="2"/>
      <c r="CD301" s="2"/>
      <c r="CE301" s="2"/>
      <c r="CF301" s="2"/>
      <c r="CG301" s="2"/>
      <c r="CH301" s="2"/>
      <c r="CI301" s="2"/>
      <c r="CJ301" s="2"/>
      <c r="CK301" s="2"/>
      <c r="CL301" s="2"/>
      <c r="CM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S302" s="2"/>
      <c r="BT302" s="2"/>
      <c r="BU302" s="2"/>
      <c r="BV302" s="2"/>
      <c r="BW302" s="2"/>
      <c r="BX302" s="2"/>
      <c r="BY302" s="2"/>
      <c r="BZ302" s="2"/>
      <c r="CA302" s="2"/>
      <c r="CB302" s="2"/>
      <c r="CC302" s="2"/>
      <c r="CD302" s="2"/>
      <c r="CE302" s="2"/>
      <c r="CF302" s="2"/>
      <c r="CG302" s="2"/>
      <c r="CH302" s="2"/>
      <c r="CI302" s="2"/>
      <c r="CJ302" s="2"/>
      <c r="CK302" s="2"/>
      <c r="CL302" s="2"/>
      <c r="CM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S303" s="2"/>
      <c r="BT303" s="2"/>
      <c r="BU303" s="2"/>
      <c r="BV303" s="2"/>
      <c r="BW303" s="2"/>
      <c r="BX303" s="2"/>
      <c r="BY303" s="2"/>
      <c r="BZ303" s="2"/>
      <c r="CA303" s="2"/>
      <c r="CB303" s="2"/>
      <c r="CC303" s="2"/>
      <c r="CD303" s="2"/>
      <c r="CE303" s="2"/>
      <c r="CF303" s="2"/>
      <c r="CG303" s="2"/>
      <c r="CH303" s="2"/>
      <c r="CI303" s="2"/>
      <c r="CJ303" s="2"/>
      <c r="CK303" s="2"/>
      <c r="CL303" s="2"/>
      <c r="CM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S304" s="2"/>
      <c r="BT304" s="2"/>
      <c r="BU304" s="2"/>
      <c r="BV304" s="2"/>
      <c r="BW304" s="2"/>
      <c r="BX304" s="2"/>
      <c r="BY304" s="2"/>
      <c r="BZ304" s="2"/>
      <c r="CA304" s="2"/>
      <c r="CB304" s="2"/>
      <c r="CC304" s="2"/>
      <c r="CD304" s="2"/>
      <c r="CE304" s="2"/>
      <c r="CF304" s="2"/>
      <c r="CG304" s="2"/>
      <c r="CH304" s="2"/>
      <c r="CI304" s="2"/>
      <c r="CJ304" s="2"/>
      <c r="CK304" s="2"/>
      <c r="CL304" s="2"/>
      <c r="CM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S305" s="2"/>
      <c r="BT305" s="2"/>
      <c r="BU305" s="2"/>
      <c r="BV305" s="2"/>
      <c r="BW305" s="2"/>
      <c r="BX305" s="2"/>
      <c r="BY305" s="2"/>
      <c r="BZ305" s="2"/>
      <c r="CA305" s="2"/>
      <c r="CB305" s="2"/>
      <c r="CC305" s="2"/>
      <c r="CD305" s="2"/>
      <c r="CE305" s="2"/>
      <c r="CF305" s="2"/>
      <c r="CG305" s="2"/>
      <c r="CH305" s="2"/>
      <c r="CI305" s="2"/>
      <c r="CJ305" s="2"/>
      <c r="CK305" s="2"/>
      <c r="CL305" s="2"/>
      <c r="CM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S306" s="2"/>
      <c r="BT306" s="2"/>
      <c r="BU306" s="2"/>
      <c r="BV306" s="2"/>
      <c r="BW306" s="2"/>
      <c r="BX306" s="2"/>
      <c r="BY306" s="2"/>
      <c r="BZ306" s="2"/>
      <c r="CA306" s="2"/>
      <c r="CB306" s="2"/>
      <c r="CC306" s="2"/>
      <c r="CD306" s="2"/>
      <c r="CE306" s="2"/>
      <c r="CF306" s="2"/>
      <c r="CG306" s="2"/>
      <c r="CH306" s="2"/>
      <c r="CI306" s="2"/>
      <c r="CJ306" s="2"/>
      <c r="CK306" s="2"/>
      <c r="CL306" s="2"/>
      <c r="CM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S307" s="2"/>
      <c r="BT307" s="2"/>
      <c r="BU307" s="2"/>
      <c r="BV307" s="2"/>
      <c r="BW307" s="2"/>
      <c r="BX307" s="2"/>
      <c r="BY307" s="2"/>
      <c r="BZ307" s="2"/>
      <c r="CA307" s="2"/>
      <c r="CB307" s="2"/>
      <c r="CC307" s="2"/>
      <c r="CD307" s="2"/>
      <c r="CE307" s="2"/>
      <c r="CF307" s="2"/>
      <c r="CG307" s="2"/>
      <c r="CH307" s="2"/>
      <c r="CI307" s="2"/>
      <c r="CJ307" s="2"/>
      <c r="CK307" s="2"/>
      <c r="CL307" s="2"/>
      <c r="CM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S308" s="2"/>
      <c r="BT308" s="2"/>
      <c r="BU308" s="2"/>
      <c r="BV308" s="2"/>
      <c r="BW308" s="2"/>
      <c r="BX308" s="2"/>
      <c r="BY308" s="2"/>
      <c r="BZ308" s="2"/>
      <c r="CA308" s="2"/>
      <c r="CB308" s="2"/>
      <c r="CC308" s="2"/>
      <c r="CD308" s="2"/>
      <c r="CE308" s="2"/>
      <c r="CF308" s="2"/>
      <c r="CG308" s="2"/>
      <c r="CH308" s="2"/>
      <c r="CI308" s="2"/>
      <c r="CJ308" s="2"/>
      <c r="CK308" s="2"/>
      <c r="CL308" s="2"/>
      <c r="CM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S309" s="2"/>
      <c r="BT309" s="2"/>
      <c r="BU309" s="2"/>
      <c r="BV309" s="2"/>
      <c r="BW309" s="2"/>
      <c r="BX309" s="2"/>
      <c r="BY309" s="2"/>
      <c r="BZ309" s="2"/>
      <c r="CA309" s="2"/>
      <c r="CB309" s="2"/>
      <c r="CC309" s="2"/>
      <c r="CD309" s="2"/>
      <c r="CE309" s="2"/>
      <c r="CF309" s="2"/>
      <c r="CG309" s="2"/>
      <c r="CH309" s="2"/>
      <c r="CI309" s="2"/>
      <c r="CJ309" s="2"/>
      <c r="CK309" s="2"/>
      <c r="CL309" s="2"/>
      <c r="CM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S310" s="2"/>
      <c r="BT310" s="2"/>
      <c r="BU310" s="2"/>
      <c r="BV310" s="2"/>
      <c r="BW310" s="2"/>
      <c r="BX310" s="2"/>
      <c r="BY310" s="2"/>
      <c r="BZ310" s="2"/>
      <c r="CA310" s="2"/>
      <c r="CB310" s="2"/>
      <c r="CC310" s="2"/>
      <c r="CD310" s="2"/>
      <c r="CE310" s="2"/>
      <c r="CF310" s="2"/>
      <c r="CG310" s="2"/>
      <c r="CH310" s="2"/>
      <c r="CI310" s="2"/>
      <c r="CJ310" s="2"/>
      <c r="CK310" s="2"/>
      <c r="CL310" s="2"/>
      <c r="CM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S311" s="2"/>
      <c r="BT311" s="2"/>
      <c r="BU311" s="2"/>
      <c r="BV311" s="2"/>
      <c r="BW311" s="2"/>
      <c r="BX311" s="2"/>
      <c r="BY311" s="2"/>
      <c r="BZ311" s="2"/>
      <c r="CA311" s="2"/>
      <c r="CB311" s="2"/>
      <c r="CC311" s="2"/>
      <c r="CD311" s="2"/>
      <c r="CE311" s="2"/>
      <c r="CF311" s="2"/>
      <c r="CG311" s="2"/>
      <c r="CH311" s="2"/>
      <c r="CI311" s="2"/>
      <c r="CJ311" s="2"/>
      <c r="CK311" s="2"/>
      <c r="CL311" s="2"/>
      <c r="CM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S312" s="2"/>
      <c r="BT312" s="2"/>
      <c r="BU312" s="2"/>
      <c r="BV312" s="2"/>
      <c r="BW312" s="2"/>
      <c r="BX312" s="2"/>
      <c r="BY312" s="2"/>
      <c r="BZ312" s="2"/>
      <c r="CA312" s="2"/>
      <c r="CB312" s="2"/>
      <c r="CC312" s="2"/>
      <c r="CD312" s="2"/>
      <c r="CE312" s="2"/>
      <c r="CF312" s="2"/>
      <c r="CG312" s="2"/>
      <c r="CH312" s="2"/>
      <c r="CI312" s="2"/>
      <c r="CJ312" s="2"/>
      <c r="CK312" s="2"/>
      <c r="CL312" s="2"/>
      <c r="CM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S313" s="2"/>
      <c r="BT313" s="2"/>
      <c r="BU313" s="2"/>
      <c r="BV313" s="2"/>
      <c r="BW313" s="2"/>
      <c r="BX313" s="2"/>
      <c r="BY313" s="2"/>
      <c r="BZ313" s="2"/>
      <c r="CA313" s="2"/>
      <c r="CB313" s="2"/>
      <c r="CC313" s="2"/>
      <c r="CD313" s="2"/>
      <c r="CE313" s="2"/>
      <c r="CF313" s="2"/>
      <c r="CG313" s="2"/>
      <c r="CH313" s="2"/>
      <c r="CI313" s="2"/>
      <c r="CJ313" s="2"/>
      <c r="CK313" s="2"/>
      <c r="CL313" s="2"/>
      <c r="CM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S314" s="2"/>
      <c r="BT314" s="2"/>
      <c r="BU314" s="2"/>
      <c r="BV314" s="2"/>
      <c r="BW314" s="2"/>
      <c r="BX314" s="2"/>
      <c r="BY314" s="2"/>
      <c r="BZ314" s="2"/>
      <c r="CA314" s="2"/>
      <c r="CB314" s="2"/>
      <c r="CC314" s="2"/>
      <c r="CD314" s="2"/>
      <c r="CE314" s="2"/>
      <c r="CF314" s="2"/>
      <c r="CG314" s="2"/>
      <c r="CH314" s="2"/>
      <c r="CI314" s="2"/>
      <c r="CJ314" s="2"/>
      <c r="CK314" s="2"/>
      <c r="CL314" s="2"/>
      <c r="CM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S315" s="2"/>
      <c r="BT315" s="2"/>
      <c r="BU315" s="2"/>
      <c r="BV315" s="2"/>
      <c r="BW315" s="2"/>
      <c r="BX315" s="2"/>
      <c r="BY315" s="2"/>
      <c r="BZ315" s="2"/>
      <c r="CA315" s="2"/>
      <c r="CB315" s="2"/>
      <c r="CC315" s="2"/>
      <c r="CD315" s="2"/>
      <c r="CE315" s="2"/>
      <c r="CF315" s="2"/>
      <c r="CG315" s="2"/>
      <c r="CH315" s="2"/>
      <c r="CI315" s="2"/>
      <c r="CJ315" s="2"/>
      <c r="CK315" s="2"/>
      <c r="CL315" s="2"/>
      <c r="CM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S316" s="2"/>
      <c r="BT316" s="2"/>
      <c r="BU316" s="2"/>
      <c r="BV316" s="2"/>
      <c r="BW316" s="2"/>
      <c r="BX316" s="2"/>
      <c r="BY316" s="2"/>
      <c r="BZ316" s="2"/>
      <c r="CA316" s="2"/>
      <c r="CB316" s="2"/>
      <c r="CC316" s="2"/>
      <c r="CD316" s="2"/>
      <c r="CE316" s="2"/>
      <c r="CF316" s="2"/>
      <c r="CG316" s="2"/>
      <c r="CH316" s="2"/>
      <c r="CI316" s="2"/>
      <c r="CJ316" s="2"/>
      <c r="CK316" s="2"/>
      <c r="CL316" s="2"/>
      <c r="CM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S317" s="2"/>
      <c r="BT317" s="2"/>
      <c r="BU317" s="2"/>
      <c r="BV317" s="2"/>
      <c r="BW317" s="2"/>
      <c r="BX317" s="2"/>
      <c r="BY317" s="2"/>
      <c r="BZ317" s="2"/>
      <c r="CA317" s="2"/>
      <c r="CB317" s="2"/>
      <c r="CC317" s="2"/>
      <c r="CD317" s="2"/>
      <c r="CE317" s="2"/>
      <c r="CF317" s="2"/>
      <c r="CG317" s="2"/>
      <c r="CH317" s="2"/>
      <c r="CI317" s="2"/>
      <c r="CJ317" s="2"/>
      <c r="CK317" s="2"/>
      <c r="CL317" s="2"/>
      <c r="CM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S318" s="2"/>
      <c r="BT318" s="2"/>
      <c r="BU318" s="2"/>
      <c r="BV318" s="2"/>
      <c r="BW318" s="2"/>
      <c r="BX318" s="2"/>
      <c r="BY318" s="2"/>
      <c r="BZ318" s="2"/>
      <c r="CA318" s="2"/>
      <c r="CB318" s="2"/>
      <c r="CC318" s="2"/>
      <c r="CD318" s="2"/>
      <c r="CE318" s="2"/>
      <c r="CF318" s="2"/>
      <c r="CG318" s="2"/>
      <c r="CH318" s="2"/>
      <c r="CI318" s="2"/>
      <c r="CJ318" s="2"/>
      <c r="CK318" s="2"/>
      <c r="CL318" s="2"/>
      <c r="CM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S319" s="2"/>
      <c r="BT319" s="2"/>
      <c r="BU319" s="2"/>
      <c r="BV319" s="2"/>
      <c r="BW319" s="2"/>
      <c r="BX319" s="2"/>
      <c r="BY319" s="2"/>
      <c r="BZ319" s="2"/>
      <c r="CA319" s="2"/>
      <c r="CB319" s="2"/>
      <c r="CC319" s="2"/>
      <c r="CD319" s="2"/>
      <c r="CE319" s="2"/>
      <c r="CF319" s="2"/>
      <c r="CG319" s="2"/>
      <c r="CH319" s="2"/>
      <c r="CI319" s="2"/>
      <c r="CJ319" s="2"/>
      <c r="CK319" s="2"/>
      <c r="CL319" s="2"/>
      <c r="CM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S320" s="2"/>
      <c r="BT320" s="2"/>
      <c r="BU320" s="2"/>
      <c r="BV320" s="2"/>
      <c r="BW320" s="2"/>
      <c r="BX320" s="2"/>
      <c r="BY320" s="2"/>
      <c r="BZ320" s="2"/>
      <c r="CA320" s="2"/>
      <c r="CB320" s="2"/>
      <c r="CC320" s="2"/>
      <c r="CD320" s="2"/>
      <c r="CE320" s="2"/>
      <c r="CF320" s="2"/>
      <c r="CG320" s="2"/>
      <c r="CH320" s="2"/>
      <c r="CI320" s="2"/>
      <c r="CJ320" s="2"/>
      <c r="CK320" s="2"/>
      <c r="CL320" s="2"/>
      <c r="CM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S321" s="2"/>
      <c r="BT321" s="2"/>
      <c r="BU321" s="2"/>
      <c r="BV321" s="2"/>
      <c r="BW321" s="2"/>
      <c r="BX321" s="2"/>
      <c r="BY321" s="2"/>
      <c r="BZ321" s="2"/>
      <c r="CA321" s="2"/>
      <c r="CB321" s="2"/>
      <c r="CC321" s="2"/>
      <c r="CD321" s="2"/>
      <c r="CE321" s="2"/>
      <c r="CF321" s="2"/>
      <c r="CG321" s="2"/>
      <c r="CH321" s="2"/>
      <c r="CI321" s="2"/>
      <c r="CJ321" s="2"/>
      <c r="CK321" s="2"/>
      <c r="CL321" s="2"/>
      <c r="CM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S322" s="2"/>
      <c r="BT322" s="2"/>
      <c r="BU322" s="2"/>
      <c r="BV322" s="2"/>
      <c r="BW322" s="2"/>
      <c r="BX322" s="2"/>
      <c r="BY322" s="2"/>
      <c r="BZ322" s="2"/>
      <c r="CA322" s="2"/>
      <c r="CB322" s="2"/>
      <c r="CC322" s="2"/>
      <c r="CD322" s="2"/>
      <c r="CE322" s="2"/>
      <c r="CF322" s="2"/>
      <c r="CG322" s="2"/>
      <c r="CH322" s="2"/>
      <c r="CI322" s="2"/>
      <c r="CJ322" s="2"/>
      <c r="CK322" s="2"/>
      <c r="CL322" s="2"/>
      <c r="CM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S323" s="2"/>
      <c r="BT323" s="2"/>
      <c r="BU323" s="2"/>
      <c r="BV323" s="2"/>
      <c r="BW323" s="2"/>
      <c r="BX323" s="2"/>
      <c r="BY323" s="2"/>
      <c r="BZ323" s="2"/>
      <c r="CA323" s="2"/>
      <c r="CB323" s="2"/>
      <c r="CC323" s="2"/>
      <c r="CD323" s="2"/>
      <c r="CE323" s="2"/>
      <c r="CF323" s="2"/>
      <c r="CG323" s="2"/>
      <c r="CH323" s="2"/>
      <c r="CI323" s="2"/>
      <c r="CJ323" s="2"/>
      <c r="CK323" s="2"/>
      <c r="CL323" s="2"/>
      <c r="CM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S324" s="2"/>
      <c r="BT324" s="2"/>
      <c r="BU324" s="2"/>
      <c r="BV324" s="2"/>
      <c r="BW324" s="2"/>
      <c r="BX324" s="2"/>
      <c r="BY324" s="2"/>
      <c r="BZ324" s="2"/>
      <c r="CA324" s="2"/>
      <c r="CB324" s="2"/>
      <c r="CC324" s="2"/>
      <c r="CD324" s="2"/>
      <c r="CE324" s="2"/>
      <c r="CF324" s="2"/>
      <c r="CG324" s="2"/>
      <c r="CH324" s="2"/>
      <c r="CI324" s="2"/>
      <c r="CJ324" s="2"/>
      <c r="CK324" s="2"/>
      <c r="CL324" s="2"/>
      <c r="CM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S325" s="2"/>
      <c r="BT325" s="2"/>
      <c r="BU325" s="2"/>
      <c r="BV325" s="2"/>
      <c r="BW325" s="2"/>
      <c r="BX325" s="2"/>
      <c r="BY325" s="2"/>
      <c r="BZ325" s="2"/>
      <c r="CA325" s="2"/>
      <c r="CB325" s="2"/>
      <c r="CC325" s="2"/>
      <c r="CD325" s="2"/>
      <c r="CE325" s="2"/>
      <c r="CF325" s="2"/>
      <c r="CG325" s="2"/>
      <c r="CH325" s="2"/>
      <c r="CI325" s="2"/>
      <c r="CJ325" s="2"/>
      <c r="CK325" s="2"/>
      <c r="CL325" s="2"/>
      <c r="CM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S326" s="2"/>
      <c r="BT326" s="2"/>
      <c r="BU326" s="2"/>
      <c r="BV326" s="2"/>
      <c r="BW326" s="2"/>
      <c r="BX326" s="2"/>
      <c r="BY326" s="2"/>
      <c r="BZ326" s="2"/>
      <c r="CA326" s="2"/>
      <c r="CB326" s="2"/>
      <c r="CC326" s="2"/>
      <c r="CD326" s="2"/>
      <c r="CE326" s="2"/>
      <c r="CF326" s="2"/>
      <c r="CG326" s="2"/>
      <c r="CH326" s="2"/>
      <c r="CI326" s="2"/>
      <c r="CJ326" s="2"/>
      <c r="CK326" s="2"/>
      <c r="CL326" s="2"/>
      <c r="CM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S327" s="2"/>
      <c r="BT327" s="2"/>
      <c r="BU327" s="2"/>
      <c r="BV327" s="2"/>
      <c r="BW327" s="2"/>
      <c r="BX327" s="2"/>
      <c r="BY327" s="2"/>
      <c r="BZ327" s="2"/>
      <c r="CA327" s="2"/>
      <c r="CB327" s="2"/>
      <c r="CC327" s="2"/>
      <c r="CD327" s="2"/>
      <c r="CE327" s="2"/>
      <c r="CF327" s="2"/>
      <c r="CG327" s="2"/>
      <c r="CH327" s="2"/>
      <c r="CI327" s="2"/>
      <c r="CJ327" s="2"/>
      <c r="CK327" s="2"/>
      <c r="CL327" s="2"/>
      <c r="CM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S328" s="2"/>
      <c r="BT328" s="2"/>
      <c r="BU328" s="2"/>
      <c r="BV328" s="2"/>
      <c r="BW328" s="2"/>
      <c r="BX328" s="2"/>
      <c r="BY328" s="2"/>
      <c r="BZ328" s="2"/>
      <c r="CA328" s="2"/>
      <c r="CB328" s="2"/>
      <c r="CC328" s="2"/>
      <c r="CD328" s="2"/>
      <c r="CE328" s="2"/>
      <c r="CF328" s="2"/>
      <c r="CG328" s="2"/>
      <c r="CH328" s="2"/>
      <c r="CI328" s="2"/>
      <c r="CJ328" s="2"/>
      <c r="CK328" s="2"/>
      <c r="CL328" s="2"/>
      <c r="CM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S329" s="2"/>
      <c r="BT329" s="2"/>
      <c r="BU329" s="2"/>
      <c r="BV329" s="2"/>
      <c r="BW329" s="2"/>
      <c r="BX329" s="2"/>
      <c r="BY329" s="2"/>
      <c r="BZ329" s="2"/>
      <c r="CA329" s="2"/>
      <c r="CB329" s="2"/>
      <c r="CC329" s="2"/>
      <c r="CD329" s="2"/>
      <c r="CE329" s="2"/>
      <c r="CF329" s="2"/>
      <c r="CG329" s="2"/>
      <c r="CH329" s="2"/>
      <c r="CI329" s="2"/>
      <c r="CJ329" s="2"/>
      <c r="CK329" s="2"/>
      <c r="CL329" s="2"/>
      <c r="CM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S330" s="2"/>
      <c r="BT330" s="2"/>
      <c r="BU330" s="2"/>
      <c r="BV330" s="2"/>
      <c r="BW330" s="2"/>
      <c r="BX330" s="2"/>
      <c r="BY330" s="2"/>
      <c r="BZ330" s="2"/>
      <c r="CA330" s="2"/>
      <c r="CB330" s="2"/>
      <c r="CC330" s="2"/>
      <c r="CD330" s="2"/>
      <c r="CE330" s="2"/>
      <c r="CF330" s="2"/>
      <c r="CG330" s="2"/>
      <c r="CH330" s="2"/>
      <c r="CI330" s="2"/>
      <c r="CJ330" s="2"/>
      <c r="CK330" s="2"/>
      <c r="CL330" s="2"/>
      <c r="CM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S331" s="2"/>
      <c r="BT331" s="2"/>
      <c r="BU331" s="2"/>
      <c r="BV331" s="2"/>
      <c r="BW331" s="2"/>
      <c r="BX331" s="2"/>
      <c r="BY331" s="2"/>
      <c r="BZ331" s="2"/>
      <c r="CA331" s="2"/>
      <c r="CB331" s="2"/>
      <c r="CC331" s="2"/>
      <c r="CD331" s="2"/>
      <c r="CE331" s="2"/>
      <c r="CF331" s="2"/>
      <c r="CG331" s="2"/>
      <c r="CH331" s="2"/>
      <c r="CI331" s="2"/>
      <c r="CJ331" s="2"/>
      <c r="CK331" s="2"/>
      <c r="CL331" s="2"/>
      <c r="CM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S332" s="2"/>
      <c r="BT332" s="2"/>
      <c r="BU332" s="2"/>
      <c r="BV332" s="2"/>
      <c r="BW332" s="2"/>
      <c r="BX332" s="2"/>
      <c r="BY332" s="2"/>
      <c r="BZ332" s="2"/>
      <c r="CA332" s="2"/>
      <c r="CB332" s="2"/>
      <c r="CC332" s="2"/>
      <c r="CD332" s="2"/>
      <c r="CE332" s="2"/>
      <c r="CF332" s="2"/>
      <c r="CG332" s="2"/>
      <c r="CH332" s="2"/>
      <c r="CI332" s="2"/>
      <c r="CJ332" s="2"/>
      <c r="CK332" s="2"/>
      <c r="CL332" s="2"/>
      <c r="CM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S333" s="2"/>
      <c r="BT333" s="2"/>
      <c r="BU333" s="2"/>
      <c r="BV333" s="2"/>
      <c r="BW333" s="2"/>
      <c r="BX333" s="2"/>
      <c r="BY333" s="2"/>
      <c r="BZ333" s="2"/>
      <c r="CA333" s="2"/>
      <c r="CB333" s="2"/>
      <c r="CC333" s="2"/>
      <c r="CD333" s="2"/>
      <c r="CE333" s="2"/>
      <c r="CF333" s="2"/>
      <c r="CG333" s="2"/>
      <c r="CH333" s="2"/>
      <c r="CI333" s="2"/>
      <c r="CJ333" s="2"/>
      <c r="CK333" s="2"/>
      <c r="CL333" s="2"/>
      <c r="CM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S334" s="2"/>
      <c r="BT334" s="2"/>
      <c r="BU334" s="2"/>
      <c r="BV334" s="2"/>
      <c r="BW334" s="2"/>
      <c r="BX334" s="2"/>
      <c r="BY334" s="2"/>
      <c r="BZ334" s="2"/>
      <c r="CA334" s="2"/>
      <c r="CB334" s="2"/>
      <c r="CC334" s="2"/>
      <c r="CD334" s="2"/>
      <c r="CE334" s="2"/>
      <c r="CF334" s="2"/>
      <c r="CG334" s="2"/>
      <c r="CH334" s="2"/>
      <c r="CI334" s="2"/>
      <c r="CJ334" s="2"/>
      <c r="CK334" s="2"/>
      <c r="CL334" s="2"/>
      <c r="CM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S335" s="2"/>
      <c r="BT335" s="2"/>
      <c r="BU335" s="2"/>
      <c r="BV335" s="2"/>
      <c r="BW335" s="2"/>
      <c r="BX335" s="2"/>
      <c r="BY335" s="2"/>
      <c r="BZ335" s="2"/>
      <c r="CA335" s="2"/>
      <c r="CB335" s="2"/>
      <c r="CC335" s="2"/>
      <c r="CD335" s="2"/>
      <c r="CE335" s="2"/>
      <c r="CF335" s="2"/>
      <c r="CG335" s="2"/>
      <c r="CH335" s="2"/>
      <c r="CI335" s="2"/>
      <c r="CJ335" s="2"/>
      <c r="CK335" s="2"/>
      <c r="CL335" s="2"/>
      <c r="CM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S336" s="2"/>
      <c r="BT336" s="2"/>
      <c r="BU336" s="2"/>
      <c r="BV336" s="2"/>
      <c r="BW336" s="2"/>
      <c r="BX336" s="2"/>
      <c r="BY336" s="2"/>
      <c r="BZ336" s="2"/>
      <c r="CA336" s="2"/>
      <c r="CB336" s="2"/>
      <c r="CC336" s="2"/>
      <c r="CD336" s="2"/>
      <c r="CE336" s="2"/>
      <c r="CF336" s="2"/>
      <c r="CG336" s="2"/>
      <c r="CH336" s="2"/>
      <c r="CI336" s="2"/>
      <c r="CJ336" s="2"/>
      <c r="CK336" s="2"/>
      <c r="CL336" s="2"/>
      <c r="CM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S337" s="2"/>
      <c r="BT337" s="2"/>
      <c r="BU337" s="2"/>
      <c r="BV337" s="2"/>
      <c r="BW337" s="2"/>
      <c r="BX337" s="2"/>
      <c r="BY337" s="2"/>
      <c r="BZ337" s="2"/>
      <c r="CA337" s="2"/>
      <c r="CB337" s="2"/>
      <c r="CC337" s="2"/>
      <c r="CD337" s="2"/>
      <c r="CE337" s="2"/>
      <c r="CF337" s="2"/>
      <c r="CG337" s="2"/>
      <c r="CH337" s="2"/>
      <c r="CI337" s="2"/>
      <c r="CJ337" s="2"/>
      <c r="CK337" s="2"/>
      <c r="CL337" s="2"/>
      <c r="CM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S338" s="2"/>
      <c r="BT338" s="2"/>
      <c r="BU338" s="2"/>
      <c r="BV338" s="2"/>
      <c r="BW338" s="2"/>
      <c r="BX338" s="2"/>
      <c r="BY338" s="2"/>
      <c r="BZ338" s="2"/>
      <c r="CA338" s="2"/>
      <c r="CB338" s="2"/>
      <c r="CC338" s="2"/>
      <c r="CD338" s="2"/>
      <c r="CE338" s="2"/>
      <c r="CF338" s="2"/>
      <c r="CG338" s="2"/>
      <c r="CH338" s="2"/>
      <c r="CI338" s="2"/>
      <c r="CJ338" s="2"/>
      <c r="CK338" s="2"/>
      <c r="CL338" s="2"/>
      <c r="CM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S339" s="2"/>
      <c r="BT339" s="2"/>
      <c r="BU339" s="2"/>
      <c r="BV339" s="2"/>
      <c r="BW339" s="2"/>
      <c r="BX339" s="2"/>
      <c r="BY339" s="2"/>
      <c r="BZ339" s="2"/>
      <c r="CA339" s="2"/>
      <c r="CB339" s="2"/>
      <c r="CC339" s="2"/>
      <c r="CD339" s="2"/>
      <c r="CE339" s="2"/>
      <c r="CF339" s="2"/>
      <c r="CG339" s="2"/>
      <c r="CH339" s="2"/>
      <c r="CI339" s="2"/>
      <c r="CJ339" s="2"/>
      <c r="CK339" s="2"/>
      <c r="CL339" s="2"/>
      <c r="CM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S340" s="2"/>
      <c r="BT340" s="2"/>
      <c r="BU340" s="2"/>
      <c r="BV340" s="2"/>
      <c r="BW340" s="2"/>
      <c r="BX340" s="2"/>
      <c r="BY340" s="2"/>
      <c r="BZ340" s="2"/>
      <c r="CA340" s="2"/>
      <c r="CB340" s="2"/>
      <c r="CC340" s="2"/>
      <c r="CD340" s="2"/>
      <c r="CE340" s="2"/>
      <c r="CF340" s="2"/>
      <c r="CG340" s="2"/>
      <c r="CH340" s="2"/>
      <c r="CI340" s="2"/>
      <c r="CJ340" s="2"/>
      <c r="CK340" s="2"/>
      <c r="CL340" s="2"/>
      <c r="CM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S341" s="2"/>
      <c r="BT341" s="2"/>
      <c r="BU341" s="2"/>
      <c r="BV341" s="2"/>
      <c r="BW341" s="2"/>
      <c r="BX341" s="2"/>
      <c r="BY341" s="2"/>
      <c r="BZ341" s="2"/>
      <c r="CA341" s="2"/>
      <c r="CB341" s="2"/>
      <c r="CC341" s="2"/>
      <c r="CD341" s="2"/>
      <c r="CE341" s="2"/>
      <c r="CF341" s="2"/>
      <c r="CG341" s="2"/>
      <c r="CH341" s="2"/>
      <c r="CI341" s="2"/>
      <c r="CJ341" s="2"/>
      <c r="CK341" s="2"/>
      <c r="CL341" s="2"/>
      <c r="CM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S342" s="2"/>
      <c r="BT342" s="2"/>
      <c r="BU342" s="2"/>
      <c r="BV342" s="2"/>
      <c r="BW342" s="2"/>
      <c r="BX342" s="2"/>
      <c r="BY342" s="2"/>
      <c r="BZ342" s="2"/>
      <c r="CA342" s="2"/>
      <c r="CB342" s="2"/>
      <c r="CC342" s="2"/>
      <c r="CD342" s="2"/>
      <c r="CE342" s="2"/>
      <c r="CF342" s="2"/>
      <c r="CG342" s="2"/>
      <c r="CH342" s="2"/>
      <c r="CI342" s="2"/>
      <c r="CJ342" s="2"/>
      <c r="CK342" s="2"/>
      <c r="CL342" s="2"/>
      <c r="CM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S343" s="2"/>
      <c r="BT343" s="2"/>
      <c r="BU343" s="2"/>
      <c r="BV343" s="2"/>
      <c r="BW343" s="2"/>
      <c r="BX343" s="2"/>
      <c r="BY343" s="2"/>
      <c r="BZ343" s="2"/>
      <c r="CA343" s="2"/>
      <c r="CB343" s="2"/>
      <c r="CC343" s="2"/>
      <c r="CD343" s="2"/>
      <c r="CE343" s="2"/>
      <c r="CF343" s="2"/>
      <c r="CG343" s="2"/>
      <c r="CH343" s="2"/>
      <c r="CI343" s="2"/>
      <c r="CJ343" s="2"/>
      <c r="CK343" s="2"/>
      <c r="CL343" s="2"/>
      <c r="CM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S344" s="2"/>
      <c r="BT344" s="2"/>
      <c r="BU344" s="2"/>
      <c r="BV344" s="2"/>
      <c r="BW344" s="2"/>
      <c r="BX344" s="2"/>
      <c r="BY344" s="2"/>
      <c r="BZ344" s="2"/>
      <c r="CA344" s="2"/>
      <c r="CB344" s="2"/>
      <c r="CC344" s="2"/>
      <c r="CD344" s="2"/>
      <c r="CE344" s="2"/>
      <c r="CF344" s="2"/>
      <c r="CG344" s="2"/>
      <c r="CH344" s="2"/>
      <c r="CI344" s="2"/>
      <c r="CJ344" s="2"/>
      <c r="CK344" s="2"/>
      <c r="CL344" s="2"/>
      <c r="CM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S345" s="2"/>
      <c r="BT345" s="2"/>
      <c r="BU345" s="2"/>
      <c r="BV345" s="2"/>
      <c r="BW345" s="2"/>
      <c r="BX345" s="2"/>
      <c r="BY345" s="2"/>
      <c r="BZ345" s="2"/>
      <c r="CA345" s="2"/>
      <c r="CB345" s="2"/>
      <c r="CC345" s="2"/>
      <c r="CD345" s="2"/>
      <c r="CE345" s="2"/>
      <c r="CF345" s="2"/>
      <c r="CG345" s="2"/>
      <c r="CH345" s="2"/>
      <c r="CI345" s="2"/>
      <c r="CJ345" s="2"/>
      <c r="CK345" s="2"/>
      <c r="CL345" s="2"/>
      <c r="CM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S346" s="2"/>
      <c r="BT346" s="2"/>
      <c r="BU346" s="2"/>
      <c r="BV346" s="2"/>
      <c r="BW346" s="2"/>
      <c r="BX346" s="2"/>
      <c r="BY346" s="2"/>
      <c r="BZ346" s="2"/>
      <c r="CA346" s="2"/>
      <c r="CB346" s="2"/>
      <c r="CC346" s="2"/>
      <c r="CD346" s="2"/>
      <c r="CE346" s="2"/>
      <c r="CF346" s="2"/>
      <c r="CG346" s="2"/>
      <c r="CH346" s="2"/>
      <c r="CI346" s="2"/>
      <c r="CJ346" s="2"/>
      <c r="CK346" s="2"/>
      <c r="CL346" s="2"/>
      <c r="CM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S347" s="2"/>
      <c r="BT347" s="2"/>
      <c r="BU347" s="2"/>
      <c r="BV347" s="2"/>
      <c r="BW347" s="2"/>
      <c r="BX347" s="2"/>
      <c r="BY347" s="2"/>
      <c r="BZ347" s="2"/>
      <c r="CA347" s="2"/>
      <c r="CB347" s="2"/>
      <c r="CC347" s="2"/>
      <c r="CD347" s="2"/>
      <c r="CE347" s="2"/>
      <c r="CF347" s="2"/>
      <c r="CG347" s="2"/>
      <c r="CH347" s="2"/>
      <c r="CI347" s="2"/>
      <c r="CJ347" s="2"/>
      <c r="CK347" s="2"/>
      <c r="CL347" s="2"/>
      <c r="CM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S348" s="2"/>
      <c r="BT348" s="2"/>
      <c r="BU348" s="2"/>
      <c r="BV348" s="2"/>
      <c r="BW348" s="2"/>
      <c r="BX348" s="2"/>
      <c r="BY348" s="2"/>
      <c r="BZ348" s="2"/>
      <c r="CA348" s="2"/>
      <c r="CB348" s="2"/>
      <c r="CC348" s="2"/>
      <c r="CD348" s="2"/>
      <c r="CE348" s="2"/>
      <c r="CF348" s="2"/>
      <c r="CG348" s="2"/>
      <c r="CH348" s="2"/>
      <c r="CI348" s="2"/>
      <c r="CJ348" s="2"/>
      <c r="CK348" s="2"/>
      <c r="CL348" s="2"/>
      <c r="CM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S349" s="2"/>
      <c r="BT349" s="2"/>
      <c r="BU349" s="2"/>
      <c r="BV349" s="2"/>
      <c r="BW349" s="2"/>
      <c r="BX349" s="2"/>
      <c r="BY349" s="2"/>
      <c r="BZ349" s="2"/>
      <c r="CA349" s="2"/>
      <c r="CB349" s="2"/>
      <c r="CC349" s="2"/>
      <c r="CD349" s="2"/>
      <c r="CE349" s="2"/>
      <c r="CF349" s="2"/>
      <c r="CG349" s="2"/>
      <c r="CH349" s="2"/>
      <c r="CI349" s="2"/>
      <c r="CJ349" s="2"/>
      <c r="CK349" s="2"/>
      <c r="CL349" s="2"/>
      <c r="CM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S350" s="2"/>
      <c r="BT350" s="2"/>
      <c r="BU350" s="2"/>
      <c r="BV350" s="2"/>
      <c r="BW350" s="2"/>
      <c r="BX350" s="2"/>
      <c r="BY350" s="2"/>
      <c r="BZ350" s="2"/>
      <c r="CA350" s="2"/>
      <c r="CB350" s="2"/>
      <c r="CC350" s="2"/>
      <c r="CD350" s="2"/>
      <c r="CE350" s="2"/>
      <c r="CF350" s="2"/>
      <c r="CG350" s="2"/>
      <c r="CH350" s="2"/>
      <c r="CI350" s="2"/>
      <c r="CJ350" s="2"/>
      <c r="CK350" s="2"/>
      <c r="CL350" s="2"/>
      <c r="CM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S351" s="2"/>
      <c r="BT351" s="2"/>
      <c r="BU351" s="2"/>
      <c r="BV351" s="2"/>
      <c r="BW351" s="2"/>
      <c r="BX351" s="2"/>
      <c r="BY351" s="2"/>
      <c r="BZ351" s="2"/>
      <c r="CA351" s="2"/>
      <c r="CB351" s="2"/>
      <c r="CC351" s="2"/>
      <c r="CD351" s="2"/>
      <c r="CE351" s="2"/>
      <c r="CF351" s="2"/>
      <c r="CG351" s="2"/>
      <c r="CH351" s="2"/>
      <c r="CI351" s="2"/>
      <c r="CJ351" s="2"/>
      <c r="CK351" s="2"/>
      <c r="CL351" s="2"/>
      <c r="CM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S352" s="2"/>
      <c r="BT352" s="2"/>
      <c r="BU352" s="2"/>
      <c r="BV352" s="2"/>
      <c r="BW352" s="2"/>
      <c r="BX352" s="2"/>
      <c r="BY352" s="2"/>
      <c r="BZ352" s="2"/>
      <c r="CA352" s="2"/>
      <c r="CB352" s="2"/>
      <c r="CC352" s="2"/>
      <c r="CD352" s="2"/>
      <c r="CE352" s="2"/>
      <c r="CF352" s="2"/>
      <c r="CG352" s="2"/>
      <c r="CH352" s="2"/>
      <c r="CI352" s="2"/>
      <c r="CJ352" s="2"/>
      <c r="CK352" s="2"/>
      <c r="CL352" s="2"/>
      <c r="CM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S353" s="2"/>
      <c r="BT353" s="2"/>
      <c r="BU353" s="2"/>
      <c r="BV353" s="2"/>
      <c r="BW353" s="2"/>
      <c r="BX353" s="2"/>
      <c r="BY353" s="2"/>
      <c r="BZ353" s="2"/>
      <c r="CA353" s="2"/>
      <c r="CB353" s="2"/>
      <c r="CC353" s="2"/>
      <c r="CD353" s="2"/>
      <c r="CE353" s="2"/>
      <c r="CF353" s="2"/>
      <c r="CG353" s="2"/>
      <c r="CH353" s="2"/>
      <c r="CI353" s="2"/>
      <c r="CJ353" s="2"/>
      <c r="CK353" s="2"/>
      <c r="CL353" s="2"/>
      <c r="CM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S354" s="2"/>
      <c r="BT354" s="2"/>
      <c r="BU354" s="2"/>
      <c r="BV354" s="2"/>
      <c r="BW354" s="2"/>
      <c r="BX354" s="2"/>
      <c r="BY354" s="2"/>
      <c r="BZ354" s="2"/>
      <c r="CA354" s="2"/>
      <c r="CB354" s="2"/>
      <c r="CC354" s="2"/>
      <c r="CD354" s="2"/>
      <c r="CE354" s="2"/>
      <c r="CF354" s="2"/>
      <c r="CG354" s="2"/>
      <c r="CH354" s="2"/>
      <c r="CI354" s="2"/>
      <c r="CJ354" s="2"/>
      <c r="CK354" s="2"/>
      <c r="CL354" s="2"/>
      <c r="CM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S355" s="2"/>
      <c r="BT355" s="2"/>
      <c r="BU355" s="2"/>
      <c r="BV355" s="2"/>
      <c r="BW355" s="2"/>
      <c r="BX355" s="2"/>
      <c r="BY355" s="2"/>
      <c r="BZ355" s="2"/>
      <c r="CA355" s="2"/>
      <c r="CB355" s="2"/>
      <c r="CC355" s="2"/>
      <c r="CD355" s="2"/>
      <c r="CE355" s="2"/>
      <c r="CF355" s="2"/>
      <c r="CG355" s="2"/>
      <c r="CH355" s="2"/>
      <c r="CI355" s="2"/>
      <c r="CJ355" s="2"/>
      <c r="CK355" s="2"/>
      <c r="CL355" s="2"/>
      <c r="CM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S356" s="2"/>
      <c r="BT356" s="2"/>
      <c r="BU356" s="2"/>
      <c r="BV356" s="2"/>
      <c r="BW356" s="2"/>
      <c r="BX356" s="2"/>
      <c r="BY356" s="2"/>
      <c r="BZ356" s="2"/>
      <c r="CA356" s="2"/>
      <c r="CB356" s="2"/>
      <c r="CC356" s="2"/>
      <c r="CD356" s="2"/>
      <c r="CE356" s="2"/>
      <c r="CF356" s="2"/>
      <c r="CG356" s="2"/>
      <c r="CH356" s="2"/>
      <c r="CI356" s="2"/>
      <c r="CJ356" s="2"/>
      <c r="CK356" s="2"/>
      <c r="CL356" s="2"/>
      <c r="CM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S357" s="2"/>
      <c r="BT357" s="2"/>
      <c r="BU357" s="2"/>
      <c r="BV357" s="2"/>
      <c r="BW357" s="2"/>
      <c r="BX357" s="2"/>
      <c r="BY357" s="2"/>
      <c r="BZ357" s="2"/>
      <c r="CA357" s="2"/>
      <c r="CB357" s="2"/>
      <c r="CC357" s="2"/>
      <c r="CD357" s="2"/>
      <c r="CE357" s="2"/>
      <c r="CF357" s="2"/>
      <c r="CG357" s="2"/>
      <c r="CH357" s="2"/>
      <c r="CI357" s="2"/>
      <c r="CJ357" s="2"/>
      <c r="CK357" s="2"/>
      <c r="CL357" s="2"/>
      <c r="CM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S358" s="2"/>
      <c r="BT358" s="2"/>
      <c r="BU358" s="2"/>
      <c r="BV358" s="2"/>
      <c r="BW358" s="2"/>
      <c r="BX358" s="2"/>
      <c r="BY358" s="2"/>
      <c r="BZ358" s="2"/>
      <c r="CA358" s="2"/>
      <c r="CB358" s="2"/>
      <c r="CC358" s="2"/>
      <c r="CD358" s="2"/>
      <c r="CE358" s="2"/>
      <c r="CF358" s="2"/>
      <c r="CG358" s="2"/>
      <c r="CH358" s="2"/>
      <c r="CI358" s="2"/>
      <c r="CJ358" s="2"/>
      <c r="CK358" s="2"/>
      <c r="CL358" s="2"/>
      <c r="CM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S359" s="2"/>
      <c r="BT359" s="2"/>
      <c r="BU359" s="2"/>
      <c r="BV359" s="2"/>
      <c r="BW359" s="2"/>
      <c r="BX359" s="2"/>
      <c r="BY359" s="2"/>
      <c r="BZ359" s="2"/>
      <c r="CA359" s="2"/>
      <c r="CB359" s="2"/>
      <c r="CC359" s="2"/>
      <c r="CD359" s="2"/>
      <c r="CE359" s="2"/>
      <c r="CF359" s="2"/>
      <c r="CG359" s="2"/>
      <c r="CH359" s="2"/>
      <c r="CI359" s="2"/>
      <c r="CJ359" s="2"/>
      <c r="CK359" s="2"/>
      <c r="CL359" s="2"/>
      <c r="CM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S360" s="2"/>
      <c r="BT360" s="2"/>
      <c r="BU360" s="2"/>
      <c r="BV360" s="2"/>
      <c r="BW360" s="2"/>
      <c r="BX360" s="2"/>
      <c r="BY360" s="2"/>
      <c r="BZ360" s="2"/>
      <c r="CA360" s="2"/>
      <c r="CB360" s="2"/>
      <c r="CC360" s="2"/>
      <c r="CD360" s="2"/>
      <c r="CE360" s="2"/>
      <c r="CF360" s="2"/>
      <c r="CG360" s="2"/>
      <c r="CH360" s="2"/>
      <c r="CI360" s="2"/>
      <c r="CJ360" s="2"/>
      <c r="CK360" s="2"/>
      <c r="CL360" s="2"/>
      <c r="CM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S361" s="2"/>
      <c r="BT361" s="2"/>
      <c r="BU361" s="2"/>
      <c r="BV361" s="2"/>
      <c r="BW361" s="2"/>
      <c r="BX361" s="2"/>
      <c r="BY361" s="2"/>
      <c r="BZ361" s="2"/>
      <c r="CA361" s="2"/>
      <c r="CB361" s="2"/>
      <c r="CC361" s="2"/>
      <c r="CD361" s="2"/>
      <c r="CE361" s="2"/>
      <c r="CF361" s="2"/>
      <c r="CG361" s="2"/>
      <c r="CH361" s="2"/>
      <c r="CI361" s="2"/>
      <c r="CJ361" s="2"/>
      <c r="CK361" s="2"/>
      <c r="CL361" s="2"/>
      <c r="CM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S362" s="2"/>
      <c r="BT362" s="2"/>
      <c r="BU362" s="2"/>
      <c r="BV362" s="2"/>
      <c r="BW362" s="2"/>
      <c r="BX362" s="2"/>
      <c r="BY362" s="2"/>
      <c r="BZ362" s="2"/>
      <c r="CA362" s="2"/>
      <c r="CB362" s="2"/>
      <c r="CC362" s="2"/>
      <c r="CD362" s="2"/>
      <c r="CE362" s="2"/>
      <c r="CF362" s="2"/>
      <c r="CG362" s="2"/>
      <c r="CH362" s="2"/>
      <c r="CI362" s="2"/>
      <c r="CJ362" s="2"/>
      <c r="CK362" s="2"/>
      <c r="CL362" s="2"/>
      <c r="CM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S363" s="2"/>
      <c r="BT363" s="2"/>
      <c r="BU363" s="2"/>
      <c r="BV363" s="2"/>
      <c r="BW363" s="2"/>
      <c r="BX363" s="2"/>
      <c r="BY363" s="2"/>
      <c r="BZ363" s="2"/>
      <c r="CA363" s="2"/>
      <c r="CB363" s="2"/>
      <c r="CC363" s="2"/>
      <c r="CD363" s="2"/>
      <c r="CE363" s="2"/>
      <c r="CF363" s="2"/>
      <c r="CG363" s="2"/>
      <c r="CH363" s="2"/>
      <c r="CI363" s="2"/>
      <c r="CJ363" s="2"/>
      <c r="CK363" s="2"/>
      <c r="CL363" s="2"/>
      <c r="CM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S364" s="2"/>
      <c r="BT364" s="2"/>
      <c r="BU364" s="2"/>
      <c r="BV364" s="2"/>
      <c r="BW364" s="2"/>
      <c r="BX364" s="2"/>
      <c r="BY364" s="2"/>
      <c r="BZ364" s="2"/>
      <c r="CA364" s="2"/>
      <c r="CB364" s="2"/>
      <c r="CC364" s="2"/>
      <c r="CD364" s="2"/>
      <c r="CE364" s="2"/>
      <c r="CF364" s="2"/>
      <c r="CG364" s="2"/>
      <c r="CH364" s="2"/>
      <c r="CI364" s="2"/>
      <c r="CJ364" s="2"/>
      <c r="CK364" s="2"/>
      <c r="CL364" s="2"/>
      <c r="CM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S365" s="2"/>
      <c r="BT365" s="2"/>
      <c r="BU365" s="2"/>
      <c r="BV365" s="2"/>
      <c r="BW365" s="2"/>
      <c r="BX365" s="2"/>
      <c r="BY365" s="2"/>
      <c r="BZ365" s="2"/>
      <c r="CA365" s="2"/>
      <c r="CB365" s="2"/>
      <c r="CC365" s="2"/>
      <c r="CD365" s="2"/>
      <c r="CE365" s="2"/>
      <c r="CF365" s="2"/>
      <c r="CG365" s="2"/>
      <c r="CH365" s="2"/>
      <c r="CI365" s="2"/>
      <c r="CJ365" s="2"/>
      <c r="CK365" s="2"/>
      <c r="CL365" s="2"/>
      <c r="CM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S366" s="2"/>
      <c r="BT366" s="2"/>
      <c r="BU366" s="2"/>
      <c r="BV366" s="2"/>
      <c r="BW366" s="2"/>
      <c r="BX366" s="2"/>
      <c r="BY366" s="2"/>
      <c r="BZ366" s="2"/>
      <c r="CA366" s="2"/>
      <c r="CB366" s="2"/>
      <c r="CC366" s="2"/>
      <c r="CD366" s="2"/>
      <c r="CE366" s="2"/>
      <c r="CF366" s="2"/>
      <c r="CG366" s="2"/>
      <c r="CH366" s="2"/>
      <c r="CI366" s="2"/>
      <c r="CJ366" s="2"/>
      <c r="CK366" s="2"/>
      <c r="CL366" s="2"/>
      <c r="CM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S367" s="2"/>
      <c r="BT367" s="2"/>
      <c r="BU367" s="2"/>
      <c r="BV367" s="2"/>
      <c r="BW367" s="2"/>
      <c r="BX367" s="2"/>
      <c r="BY367" s="2"/>
      <c r="BZ367" s="2"/>
      <c r="CA367" s="2"/>
      <c r="CB367" s="2"/>
      <c r="CC367" s="2"/>
      <c r="CD367" s="2"/>
      <c r="CE367" s="2"/>
      <c r="CF367" s="2"/>
      <c r="CG367" s="2"/>
      <c r="CH367" s="2"/>
      <c r="CI367" s="2"/>
      <c r="CJ367" s="2"/>
      <c r="CK367" s="2"/>
      <c r="CL367" s="2"/>
      <c r="CM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S368" s="2"/>
      <c r="BT368" s="2"/>
      <c r="BU368" s="2"/>
      <c r="BV368" s="2"/>
      <c r="BW368" s="2"/>
      <c r="BX368" s="2"/>
      <c r="BY368" s="2"/>
      <c r="BZ368" s="2"/>
      <c r="CA368" s="2"/>
      <c r="CB368" s="2"/>
      <c r="CC368" s="2"/>
      <c r="CD368" s="2"/>
      <c r="CE368" s="2"/>
      <c r="CF368" s="2"/>
      <c r="CG368" s="2"/>
      <c r="CH368" s="2"/>
      <c r="CI368" s="2"/>
      <c r="CJ368" s="2"/>
      <c r="CK368" s="2"/>
      <c r="CL368" s="2"/>
      <c r="CM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S369" s="2"/>
      <c r="BT369" s="2"/>
      <c r="BU369" s="2"/>
      <c r="BV369" s="2"/>
      <c r="BW369" s="2"/>
      <c r="BX369" s="2"/>
      <c r="BY369" s="2"/>
      <c r="BZ369" s="2"/>
      <c r="CA369" s="2"/>
      <c r="CB369" s="2"/>
      <c r="CC369" s="2"/>
      <c r="CD369" s="2"/>
      <c r="CE369" s="2"/>
      <c r="CF369" s="2"/>
      <c r="CG369" s="2"/>
      <c r="CH369" s="2"/>
      <c r="CI369" s="2"/>
      <c r="CJ369" s="2"/>
      <c r="CK369" s="2"/>
      <c r="CL369" s="2"/>
      <c r="CM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S370" s="2"/>
      <c r="BT370" s="2"/>
      <c r="BU370" s="2"/>
      <c r="BV370" s="2"/>
      <c r="BW370" s="2"/>
      <c r="BX370" s="2"/>
      <c r="BY370" s="2"/>
      <c r="BZ370" s="2"/>
      <c r="CA370" s="2"/>
      <c r="CB370" s="2"/>
      <c r="CC370" s="2"/>
      <c r="CD370" s="2"/>
      <c r="CE370" s="2"/>
      <c r="CF370" s="2"/>
      <c r="CG370" s="2"/>
      <c r="CH370" s="2"/>
      <c r="CI370" s="2"/>
      <c r="CJ370" s="2"/>
      <c r="CK370" s="2"/>
      <c r="CL370" s="2"/>
      <c r="CM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S371" s="2"/>
      <c r="BT371" s="2"/>
      <c r="BU371" s="2"/>
      <c r="BV371" s="2"/>
      <c r="BW371" s="2"/>
      <c r="BX371" s="2"/>
      <c r="BY371" s="2"/>
      <c r="BZ371" s="2"/>
      <c r="CA371" s="2"/>
      <c r="CB371" s="2"/>
      <c r="CC371" s="2"/>
      <c r="CD371" s="2"/>
      <c r="CE371" s="2"/>
      <c r="CF371" s="2"/>
      <c r="CG371" s="2"/>
      <c r="CH371" s="2"/>
      <c r="CI371" s="2"/>
      <c r="CJ371" s="2"/>
      <c r="CK371" s="2"/>
      <c r="CL371" s="2"/>
      <c r="CM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S372" s="2"/>
      <c r="BT372" s="2"/>
      <c r="BU372" s="2"/>
      <c r="BV372" s="2"/>
      <c r="BW372" s="2"/>
      <c r="BX372" s="2"/>
      <c r="BY372" s="2"/>
      <c r="BZ372" s="2"/>
      <c r="CA372" s="2"/>
      <c r="CB372" s="2"/>
      <c r="CC372" s="2"/>
      <c r="CD372" s="2"/>
      <c r="CE372" s="2"/>
      <c r="CF372" s="2"/>
      <c r="CG372" s="2"/>
      <c r="CH372" s="2"/>
      <c r="CI372" s="2"/>
      <c r="CJ372" s="2"/>
      <c r="CK372" s="2"/>
      <c r="CL372" s="2"/>
      <c r="CM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S373" s="2"/>
      <c r="BT373" s="2"/>
      <c r="BU373" s="2"/>
      <c r="BV373" s="2"/>
      <c r="BW373" s="2"/>
      <c r="BX373" s="2"/>
      <c r="BY373" s="2"/>
      <c r="BZ373" s="2"/>
      <c r="CA373" s="2"/>
      <c r="CB373" s="2"/>
      <c r="CC373" s="2"/>
      <c r="CD373" s="2"/>
      <c r="CE373" s="2"/>
      <c r="CF373" s="2"/>
      <c r="CG373" s="2"/>
      <c r="CH373" s="2"/>
      <c r="CI373" s="2"/>
      <c r="CJ373" s="2"/>
      <c r="CK373" s="2"/>
      <c r="CL373" s="2"/>
      <c r="CM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S374" s="2"/>
      <c r="BT374" s="2"/>
      <c r="BU374" s="2"/>
      <c r="BV374" s="2"/>
      <c r="BW374" s="2"/>
      <c r="BX374" s="2"/>
      <c r="BY374" s="2"/>
      <c r="BZ374" s="2"/>
      <c r="CA374" s="2"/>
      <c r="CB374" s="2"/>
      <c r="CC374" s="2"/>
      <c r="CD374" s="2"/>
      <c r="CE374" s="2"/>
      <c r="CF374" s="2"/>
      <c r="CG374" s="2"/>
      <c r="CH374" s="2"/>
      <c r="CI374" s="2"/>
      <c r="CJ374" s="2"/>
      <c r="CK374" s="2"/>
      <c r="CL374" s="2"/>
      <c r="CM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S375" s="2"/>
      <c r="BT375" s="2"/>
      <c r="BU375" s="2"/>
      <c r="BV375" s="2"/>
      <c r="BW375" s="2"/>
      <c r="BX375" s="2"/>
      <c r="BY375" s="2"/>
      <c r="BZ375" s="2"/>
      <c r="CA375" s="2"/>
      <c r="CB375" s="2"/>
      <c r="CC375" s="2"/>
      <c r="CD375" s="2"/>
      <c r="CE375" s="2"/>
      <c r="CF375" s="2"/>
      <c r="CG375" s="2"/>
      <c r="CH375" s="2"/>
      <c r="CI375" s="2"/>
      <c r="CJ375" s="2"/>
      <c r="CK375" s="2"/>
      <c r="CL375" s="2"/>
      <c r="CM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S376" s="2"/>
      <c r="BT376" s="2"/>
      <c r="BU376" s="2"/>
      <c r="BV376" s="2"/>
      <c r="BW376" s="2"/>
      <c r="BX376" s="2"/>
      <c r="BY376" s="2"/>
      <c r="BZ376" s="2"/>
      <c r="CA376" s="2"/>
      <c r="CB376" s="2"/>
      <c r="CC376" s="2"/>
      <c r="CD376" s="2"/>
      <c r="CE376" s="2"/>
      <c r="CF376" s="2"/>
      <c r="CG376" s="2"/>
      <c r="CH376" s="2"/>
      <c r="CI376" s="2"/>
      <c r="CJ376" s="2"/>
      <c r="CK376" s="2"/>
      <c r="CL376" s="2"/>
      <c r="CM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S377" s="2"/>
      <c r="BT377" s="2"/>
      <c r="BU377" s="2"/>
      <c r="BV377" s="2"/>
      <c r="BW377" s="2"/>
      <c r="BX377" s="2"/>
      <c r="BY377" s="2"/>
      <c r="BZ377" s="2"/>
      <c r="CA377" s="2"/>
      <c r="CB377" s="2"/>
      <c r="CC377" s="2"/>
      <c r="CD377" s="2"/>
      <c r="CE377" s="2"/>
      <c r="CF377" s="2"/>
      <c r="CG377" s="2"/>
      <c r="CH377" s="2"/>
      <c r="CI377" s="2"/>
      <c r="CJ377" s="2"/>
      <c r="CK377" s="2"/>
      <c r="CL377" s="2"/>
      <c r="CM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S378" s="2"/>
      <c r="BT378" s="2"/>
      <c r="BU378" s="2"/>
      <c r="BV378" s="2"/>
      <c r="BW378" s="2"/>
      <c r="BX378" s="2"/>
      <c r="BY378" s="2"/>
      <c r="BZ378" s="2"/>
      <c r="CA378" s="2"/>
      <c r="CB378" s="2"/>
      <c r="CC378" s="2"/>
      <c r="CD378" s="2"/>
      <c r="CE378" s="2"/>
      <c r="CF378" s="2"/>
      <c r="CG378" s="2"/>
      <c r="CH378" s="2"/>
      <c r="CI378" s="2"/>
      <c r="CJ378" s="2"/>
      <c r="CK378" s="2"/>
      <c r="CL378" s="2"/>
      <c r="CM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S379" s="2"/>
      <c r="BT379" s="2"/>
      <c r="BU379" s="2"/>
      <c r="BV379" s="2"/>
      <c r="BW379" s="2"/>
      <c r="BX379" s="2"/>
      <c r="BY379" s="2"/>
      <c r="BZ379" s="2"/>
      <c r="CA379" s="2"/>
      <c r="CB379" s="2"/>
      <c r="CC379" s="2"/>
      <c r="CD379" s="2"/>
      <c r="CE379" s="2"/>
      <c r="CF379" s="2"/>
      <c r="CG379" s="2"/>
      <c r="CH379" s="2"/>
      <c r="CI379" s="2"/>
      <c r="CJ379" s="2"/>
      <c r="CK379" s="2"/>
      <c r="CL379" s="2"/>
      <c r="CM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S380" s="2"/>
      <c r="BT380" s="2"/>
      <c r="BU380" s="2"/>
      <c r="BV380" s="2"/>
      <c r="BW380" s="2"/>
      <c r="BX380" s="2"/>
      <c r="BY380" s="2"/>
      <c r="BZ380" s="2"/>
      <c r="CA380" s="2"/>
      <c r="CB380" s="2"/>
      <c r="CC380" s="2"/>
      <c r="CD380" s="2"/>
      <c r="CE380" s="2"/>
      <c r="CF380" s="2"/>
      <c r="CG380" s="2"/>
      <c r="CH380" s="2"/>
      <c r="CI380" s="2"/>
      <c r="CJ380" s="2"/>
      <c r="CK380" s="2"/>
      <c r="CL380" s="2"/>
      <c r="CM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S381" s="2"/>
      <c r="BT381" s="2"/>
      <c r="BU381" s="2"/>
      <c r="BV381" s="2"/>
      <c r="BW381" s="2"/>
      <c r="BX381" s="2"/>
      <c r="BY381" s="2"/>
      <c r="BZ381" s="2"/>
      <c r="CA381" s="2"/>
      <c r="CB381" s="2"/>
      <c r="CC381" s="2"/>
      <c r="CD381" s="2"/>
      <c r="CE381" s="2"/>
      <c r="CF381" s="2"/>
      <c r="CG381" s="2"/>
      <c r="CH381" s="2"/>
      <c r="CI381" s="2"/>
      <c r="CJ381" s="2"/>
      <c r="CK381" s="2"/>
      <c r="CL381" s="2"/>
      <c r="CM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S382" s="2"/>
      <c r="BT382" s="2"/>
      <c r="BU382" s="2"/>
      <c r="BV382" s="2"/>
      <c r="BW382" s="2"/>
      <c r="BX382" s="2"/>
      <c r="BY382" s="2"/>
      <c r="BZ382" s="2"/>
      <c r="CA382" s="2"/>
      <c r="CB382" s="2"/>
      <c r="CC382" s="2"/>
      <c r="CD382" s="2"/>
      <c r="CE382" s="2"/>
      <c r="CF382" s="2"/>
      <c r="CG382" s="2"/>
      <c r="CH382" s="2"/>
      <c r="CI382" s="2"/>
      <c r="CJ382" s="2"/>
      <c r="CK382" s="2"/>
      <c r="CL382" s="2"/>
      <c r="CM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S383" s="2"/>
      <c r="BT383" s="2"/>
      <c r="BU383" s="2"/>
      <c r="BV383" s="2"/>
      <c r="BW383" s="2"/>
      <c r="BX383" s="2"/>
      <c r="BY383" s="2"/>
      <c r="BZ383" s="2"/>
      <c r="CA383" s="2"/>
      <c r="CB383" s="2"/>
      <c r="CC383" s="2"/>
      <c r="CD383" s="2"/>
      <c r="CE383" s="2"/>
      <c r="CF383" s="2"/>
      <c r="CG383" s="2"/>
      <c r="CH383" s="2"/>
      <c r="CI383" s="2"/>
      <c r="CJ383" s="2"/>
      <c r="CK383" s="2"/>
      <c r="CL383" s="2"/>
      <c r="CM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S384" s="2"/>
      <c r="BT384" s="2"/>
      <c r="BU384" s="2"/>
      <c r="BV384" s="2"/>
      <c r="BW384" s="2"/>
      <c r="BX384" s="2"/>
      <c r="BY384" s="2"/>
      <c r="BZ384" s="2"/>
      <c r="CA384" s="2"/>
      <c r="CB384" s="2"/>
      <c r="CC384" s="2"/>
      <c r="CD384" s="2"/>
      <c r="CE384" s="2"/>
      <c r="CF384" s="2"/>
      <c r="CG384" s="2"/>
      <c r="CH384" s="2"/>
      <c r="CI384" s="2"/>
      <c r="CJ384" s="2"/>
      <c r="CK384" s="2"/>
      <c r="CL384" s="2"/>
      <c r="CM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S385" s="2"/>
      <c r="BT385" s="2"/>
      <c r="BU385" s="2"/>
      <c r="BV385" s="2"/>
      <c r="BW385" s="2"/>
      <c r="BX385" s="2"/>
      <c r="BY385" s="2"/>
      <c r="BZ385" s="2"/>
      <c r="CA385" s="2"/>
      <c r="CB385" s="2"/>
      <c r="CC385" s="2"/>
      <c r="CD385" s="2"/>
      <c r="CE385" s="2"/>
      <c r="CF385" s="2"/>
      <c r="CG385" s="2"/>
      <c r="CH385" s="2"/>
      <c r="CI385" s="2"/>
      <c r="CJ385" s="2"/>
      <c r="CK385" s="2"/>
      <c r="CL385" s="2"/>
      <c r="CM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S386" s="2"/>
      <c r="BT386" s="2"/>
      <c r="BU386" s="2"/>
      <c r="BV386" s="2"/>
      <c r="BW386" s="2"/>
      <c r="BX386" s="2"/>
      <c r="BY386" s="2"/>
      <c r="BZ386" s="2"/>
      <c r="CA386" s="2"/>
      <c r="CB386" s="2"/>
      <c r="CC386" s="2"/>
      <c r="CD386" s="2"/>
      <c r="CE386" s="2"/>
      <c r="CF386" s="2"/>
      <c r="CG386" s="2"/>
      <c r="CH386" s="2"/>
      <c r="CI386" s="2"/>
      <c r="CJ386" s="2"/>
      <c r="CK386" s="2"/>
      <c r="CL386" s="2"/>
      <c r="CM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S387" s="2"/>
      <c r="BT387" s="2"/>
      <c r="BU387" s="2"/>
      <c r="BV387" s="2"/>
      <c r="BW387" s="2"/>
      <c r="BX387" s="2"/>
      <c r="BY387" s="2"/>
      <c r="BZ387" s="2"/>
      <c r="CA387" s="2"/>
      <c r="CB387" s="2"/>
      <c r="CC387" s="2"/>
      <c r="CD387" s="2"/>
      <c r="CE387" s="2"/>
      <c r="CF387" s="2"/>
      <c r="CG387" s="2"/>
      <c r="CH387" s="2"/>
      <c r="CI387" s="2"/>
      <c r="CJ387" s="2"/>
      <c r="CK387" s="2"/>
      <c r="CL387" s="2"/>
      <c r="CM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S388" s="2"/>
      <c r="BT388" s="2"/>
      <c r="BU388" s="2"/>
      <c r="BV388" s="2"/>
      <c r="BW388" s="2"/>
      <c r="BX388" s="2"/>
      <c r="BY388" s="2"/>
      <c r="BZ388" s="2"/>
      <c r="CA388" s="2"/>
      <c r="CB388" s="2"/>
      <c r="CC388" s="2"/>
      <c r="CD388" s="2"/>
      <c r="CE388" s="2"/>
      <c r="CF388" s="2"/>
      <c r="CG388" s="2"/>
      <c r="CH388" s="2"/>
      <c r="CI388" s="2"/>
      <c r="CJ388" s="2"/>
      <c r="CK388" s="2"/>
      <c r="CL388" s="2"/>
      <c r="CM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S389" s="2"/>
      <c r="BT389" s="2"/>
      <c r="BU389" s="2"/>
      <c r="BV389" s="2"/>
      <c r="BW389" s="2"/>
      <c r="BX389" s="2"/>
      <c r="BY389" s="2"/>
      <c r="BZ389" s="2"/>
      <c r="CA389" s="2"/>
      <c r="CB389" s="2"/>
      <c r="CC389" s="2"/>
      <c r="CD389" s="2"/>
      <c r="CE389" s="2"/>
      <c r="CF389" s="2"/>
      <c r="CG389" s="2"/>
      <c r="CH389" s="2"/>
      <c r="CI389" s="2"/>
      <c r="CJ389" s="2"/>
      <c r="CK389" s="2"/>
      <c r="CL389" s="2"/>
      <c r="CM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S390" s="2"/>
      <c r="BT390" s="2"/>
      <c r="BU390" s="2"/>
      <c r="BV390" s="2"/>
      <c r="BW390" s="2"/>
      <c r="BX390" s="2"/>
      <c r="BY390" s="2"/>
      <c r="BZ390" s="2"/>
      <c r="CA390" s="2"/>
      <c r="CB390" s="2"/>
      <c r="CC390" s="2"/>
      <c r="CD390" s="2"/>
      <c r="CE390" s="2"/>
      <c r="CF390" s="2"/>
      <c r="CG390" s="2"/>
      <c r="CH390" s="2"/>
      <c r="CI390" s="2"/>
      <c r="CJ390" s="2"/>
      <c r="CK390" s="2"/>
      <c r="CL390" s="2"/>
      <c r="CM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S391" s="2"/>
      <c r="BT391" s="2"/>
      <c r="BU391" s="2"/>
      <c r="BV391" s="2"/>
      <c r="BW391" s="2"/>
      <c r="BX391" s="2"/>
      <c r="BY391" s="2"/>
      <c r="BZ391" s="2"/>
      <c r="CA391" s="2"/>
      <c r="CB391" s="2"/>
      <c r="CC391" s="2"/>
      <c r="CD391" s="2"/>
      <c r="CE391" s="2"/>
      <c r="CF391" s="2"/>
      <c r="CG391" s="2"/>
      <c r="CH391" s="2"/>
      <c r="CI391" s="2"/>
      <c r="CJ391" s="2"/>
      <c r="CK391" s="2"/>
      <c r="CL391" s="2"/>
      <c r="CM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S392" s="2"/>
      <c r="BT392" s="2"/>
      <c r="BU392" s="2"/>
      <c r="BV392" s="2"/>
      <c r="BW392" s="2"/>
      <c r="BX392" s="2"/>
      <c r="BY392" s="2"/>
      <c r="BZ392" s="2"/>
      <c r="CA392" s="2"/>
      <c r="CB392" s="2"/>
      <c r="CC392" s="2"/>
      <c r="CD392" s="2"/>
      <c r="CE392" s="2"/>
      <c r="CF392" s="2"/>
      <c r="CG392" s="2"/>
      <c r="CH392" s="2"/>
      <c r="CI392" s="2"/>
      <c r="CJ392" s="2"/>
      <c r="CK392" s="2"/>
      <c r="CL392" s="2"/>
      <c r="CM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S393" s="2"/>
      <c r="BT393" s="2"/>
      <c r="BU393" s="2"/>
      <c r="BV393" s="2"/>
      <c r="BW393" s="2"/>
      <c r="BX393" s="2"/>
      <c r="BY393" s="2"/>
      <c r="BZ393" s="2"/>
      <c r="CA393" s="2"/>
      <c r="CB393" s="2"/>
      <c r="CC393" s="2"/>
      <c r="CD393" s="2"/>
      <c r="CE393" s="2"/>
      <c r="CF393" s="2"/>
      <c r="CG393" s="2"/>
      <c r="CH393" s="2"/>
      <c r="CI393" s="2"/>
      <c r="CJ393" s="2"/>
      <c r="CK393" s="2"/>
      <c r="CL393" s="2"/>
      <c r="CM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S394" s="2"/>
      <c r="BT394" s="2"/>
      <c r="BU394" s="2"/>
      <c r="BV394" s="2"/>
      <c r="BW394" s="2"/>
      <c r="BX394" s="2"/>
      <c r="BY394" s="2"/>
      <c r="BZ394" s="2"/>
      <c r="CA394" s="2"/>
      <c r="CB394" s="2"/>
      <c r="CC394" s="2"/>
      <c r="CD394" s="2"/>
      <c r="CE394" s="2"/>
      <c r="CF394" s="2"/>
      <c r="CG394" s="2"/>
      <c r="CH394" s="2"/>
      <c r="CI394" s="2"/>
      <c r="CJ394" s="2"/>
      <c r="CK394" s="2"/>
      <c r="CL394" s="2"/>
      <c r="CM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S395" s="2"/>
      <c r="BT395" s="2"/>
      <c r="BU395" s="2"/>
      <c r="BV395" s="2"/>
      <c r="BW395" s="2"/>
      <c r="BX395" s="2"/>
      <c r="BY395" s="2"/>
      <c r="BZ395" s="2"/>
      <c r="CA395" s="2"/>
      <c r="CB395" s="2"/>
      <c r="CC395" s="2"/>
      <c r="CD395" s="2"/>
      <c r="CE395" s="2"/>
      <c r="CF395" s="2"/>
      <c r="CG395" s="2"/>
      <c r="CH395" s="2"/>
      <c r="CI395" s="2"/>
      <c r="CJ395" s="2"/>
      <c r="CK395" s="2"/>
      <c r="CL395" s="2"/>
      <c r="CM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S396" s="2"/>
      <c r="BT396" s="2"/>
      <c r="BU396" s="2"/>
      <c r="BV396" s="2"/>
      <c r="BW396" s="2"/>
      <c r="BX396" s="2"/>
      <c r="BY396" s="2"/>
      <c r="BZ396" s="2"/>
      <c r="CA396" s="2"/>
      <c r="CB396" s="2"/>
      <c r="CC396" s="2"/>
      <c r="CD396" s="2"/>
      <c r="CE396" s="2"/>
      <c r="CF396" s="2"/>
      <c r="CG396" s="2"/>
      <c r="CH396" s="2"/>
      <c r="CI396" s="2"/>
      <c r="CJ396" s="2"/>
      <c r="CK396" s="2"/>
      <c r="CL396" s="2"/>
      <c r="CM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S397" s="2"/>
      <c r="BT397" s="2"/>
      <c r="BU397" s="2"/>
      <c r="BV397" s="2"/>
      <c r="BW397" s="2"/>
      <c r="BX397" s="2"/>
      <c r="BY397" s="2"/>
      <c r="BZ397" s="2"/>
      <c r="CA397" s="2"/>
      <c r="CB397" s="2"/>
      <c r="CC397" s="2"/>
      <c r="CD397" s="2"/>
      <c r="CE397" s="2"/>
      <c r="CF397" s="2"/>
      <c r="CG397" s="2"/>
      <c r="CH397" s="2"/>
      <c r="CI397" s="2"/>
      <c r="CJ397" s="2"/>
      <c r="CK397" s="2"/>
      <c r="CL397" s="2"/>
      <c r="CM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S398" s="2"/>
      <c r="BT398" s="2"/>
      <c r="BU398" s="2"/>
      <c r="BV398" s="2"/>
      <c r="BW398" s="2"/>
      <c r="BX398" s="2"/>
      <c r="BY398" s="2"/>
      <c r="BZ398" s="2"/>
      <c r="CA398" s="2"/>
      <c r="CB398" s="2"/>
      <c r="CC398" s="2"/>
      <c r="CD398" s="2"/>
      <c r="CE398" s="2"/>
      <c r="CF398" s="2"/>
      <c r="CG398" s="2"/>
      <c r="CH398" s="2"/>
      <c r="CI398" s="2"/>
      <c r="CJ398" s="2"/>
      <c r="CK398" s="2"/>
      <c r="CL398" s="2"/>
      <c r="CM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S399" s="2"/>
      <c r="BT399" s="2"/>
      <c r="BU399" s="2"/>
      <c r="BV399" s="2"/>
      <c r="BW399" s="2"/>
      <c r="BX399" s="2"/>
      <c r="BY399" s="2"/>
      <c r="BZ399" s="2"/>
      <c r="CA399" s="2"/>
      <c r="CB399" s="2"/>
      <c r="CC399" s="2"/>
      <c r="CD399" s="2"/>
      <c r="CE399" s="2"/>
      <c r="CF399" s="2"/>
      <c r="CG399" s="2"/>
      <c r="CH399" s="2"/>
      <c r="CI399" s="2"/>
      <c r="CJ399" s="2"/>
      <c r="CK399" s="2"/>
      <c r="CL399" s="2"/>
      <c r="CM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S400" s="2"/>
      <c r="BT400" s="2"/>
      <c r="BU400" s="2"/>
      <c r="BV400" s="2"/>
      <c r="BW400" s="2"/>
      <c r="BX400" s="2"/>
      <c r="BY400" s="2"/>
      <c r="BZ400" s="2"/>
      <c r="CA400" s="2"/>
      <c r="CB400" s="2"/>
      <c r="CC400" s="2"/>
      <c r="CD400" s="2"/>
      <c r="CE400" s="2"/>
      <c r="CF400" s="2"/>
      <c r="CG400" s="2"/>
      <c r="CH400" s="2"/>
      <c r="CI400" s="2"/>
      <c r="CJ400" s="2"/>
      <c r="CK400" s="2"/>
      <c r="CL400" s="2"/>
      <c r="CM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S401" s="2"/>
      <c r="BT401" s="2"/>
      <c r="BU401" s="2"/>
      <c r="BV401" s="2"/>
      <c r="BW401" s="2"/>
      <c r="BX401" s="2"/>
      <c r="BY401" s="2"/>
      <c r="BZ401" s="2"/>
      <c r="CA401" s="2"/>
      <c r="CB401" s="2"/>
      <c r="CC401" s="2"/>
      <c r="CD401" s="2"/>
      <c r="CE401" s="2"/>
      <c r="CF401" s="2"/>
      <c r="CG401" s="2"/>
      <c r="CH401" s="2"/>
      <c r="CI401" s="2"/>
      <c r="CJ401" s="2"/>
      <c r="CK401" s="2"/>
      <c r="CL401" s="2"/>
      <c r="CM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S402" s="2"/>
      <c r="BT402" s="2"/>
      <c r="BU402" s="2"/>
      <c r="BV402" s="2"/>
      <c r="BW402" s="2"/>
      <c r="BX402" s="2"/>
      <c r="BY402" s="2"/>
      <c r="BZ402" s="2"/>
      <c r="CA402" s="2"/>
      <c r="CB402" s="2"/>
      <c r="CC402" s="2"/>
      <c r="CD402" s="2"/>
      <c r="CE402" s="2"/>
      <c r="CF402" s="2"/>
      <c r="CG402" s="2"/>
      <c r="CH402" s="2"/>
      <c r="CI402" s="2"/>
      <c r="CJ402" s="2"/>
      <c r="CK402" s="2"/>
      <c r="CL402" s="2"/>
      <c r="CM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S403" s="2"/>
      <c r="BT403" s="2"/>
      <c r="BU403" s="2"/>
      <c r="BV403" s="2"/>
      <c r="BW403" s="2"/>
      <c r="BX403" s="2"/>
      <c r="BY403" s="2"/>
      <c r="BZ403" s="2"/>
      <c r="CA403" s="2"/>
      <c r="CB403" s="2"/>
      <c r="CC403" s="2"/>
      <c r="CD403" s="2"/>
      <c r="CE403" s="2"/>
      <c r="CF403" s="2"/>
      <c r="CG403" s="2"/>
      <c r="CH403" s="2"/>
      <c r="CI403" s="2"/>
      <c r="CJ403" s="2"/>
      <c r="CK403" s="2"/>
      <c r="CL403" s="2"/>
      <c r="CM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S404" s="2"/>
      <c r="BT404" s="2"/>
      <c r="BU404" s="2"/>
      <c r="BV404" s="2"/>
      <c r="BW404" s="2"/>
      <c r="BX404" s="2"/>
      <c r="BY404" s="2"/>
      <c r="BZ404" s="2"/>
      <c r="CA404" s="2"/>
      <c r="CB404" s="2"/>
      <c r="CC404" s="2"/>
      <c r="CD404" s="2"/>
      <c r="CE404" s="2"/>
      <c r="CF404" s="2"/>
      <c r="CG404" s="2"/>
      <c r="CH404" s="2"/>
      <c r="CI404" s="2"/>
      <c r="CJ404" s="2"/>
      <c r="CK404" s="2"/>
      <c r="CL404" s="2"/>
      <c r="CM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S405" s="2"/>
      <c r="BT405" s="2"/>
      <c r="BU405" s="2"/>
      <c r="BV405" s="2"/>
      <c r="BW405" s="2"/>
      <c r="BX405" s="2"/>
      <c r="BY405" s="2"/>
      <c r="BZ405" s="2"/>
      <c r="CA405" s="2"/>
      <c r="CB405" s="2"/>
      <c r="CC405" s="2"/>
      <c r="CD405" s="2"/>
      <c r="CE405" s="2"/>
      <c r="CF405" s="2"/>
      <c r="CG405" s="2"/>
      <c r="CH405" s="2"/>
      <c r="CI405" s="2"/>
      <c r="CJ405" s="2"/>
      <c r="CK405" s="2"/>
      <c r="CL405" s="2"/>
      <c r="CM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S406" s="2"/>
      <c r="BT406" s="2"/>
      <c r="BU406" s="2"/>
      <c r="BV406" s="2"/>
      <c r="BW406" s="2"/>
      <c r="BX406" s="2"/>
      <c r="BY406" s="2"/>
      <c r="BZ406" s="2"/>
      <c r="CA406" s="2"/>
      <c r="CB406" s="2"/>
      <c r="CC406" s="2"/>
      <c r="CD406" s="2"/>
      <c r="CE406" s="2"/>
      <c r="CF406" s="2"/>
      <c r="CG406" s="2"/>
      <c r="CH406" s="2"/>
      <c r="CI406" s="2"/>
      <c r="CJ406" s="2"/>
      <c r="CK406" s="2"/>
      <c r="CL406" s="2"/>
      <c r="CM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S407" s="2"/>
      <c r="BT407" s="2"/>
      <c r="BU407" s="2"/>
      <c r="BV407" s="2"/>
      <c r="BW407" s="2"/>
      <c r="BX407" s="2"/>
      <c r="BY407" s="2"/>
      <c r="BZ407" s="2"/>
      <c r="CA407" s="2"/>
      <c r="CB407" s="2"/>
      <c r="CC407" s="2"/>
      <c r="CD407" s="2"/>
      <c r="CE407" s="2"/>
      <c r="CF407" s="2"/>
      <c r="CG407" s="2"/>
      <c r="CH407" s="2"/>
      <c r="CI407" s="2"/>
      <c r="CJ407" s="2"/>
      <c r="CK407" s="2"/>
      <c r="CL407" s="2"/>
      <c r="CM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S408" s="2"/>
      <c r="BT408" s="2"/>
      <c r="BU408" s="2"/>
      <c r="BV408" s="2"/>
      <c r="BW408" s="2"/>
      <c r="BX408" s="2"/>
      <c r="BY408" s="2"/>
      <c r="BZ408" s="2"/>
      <c r="CA408" s="2"/>
      <c r="CB408" s="2"/>
      <c r="CC408" s="2"/>
      <c r="CD408" s="2"/>
      <c r="CE408" s="2"/>
      <c r="CF408" s="2"/>
      <c r="CG408" s="2"/>
      <c r="CH408" s="2"/>
      <c r="CI408" s="2"/>
      <c r="CJ408" s="2"/>
      <c r="CK408" s="2"/>
      <c r="CL408" s="2"/>
      <c r="CM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S409" s="2"/>
      <c r="BT409" s="2"/>
      <c r="BU409" s="2"/>
      <c r="BV409" s="2"/>
      <c r="BW409" s="2"/>
      <c r="BX409" s="2"/>
      <c r="BY409" s="2"/>
      <c r="BZ409" s="2"/>
      <c r="CA409" s="2"/>
      <c r="CB409" s="2"/>
      <c r="CC409" s="2"/>
      <c r="CD409" s="2"/>
      <c r="CE409" s="2"/>
      <c r="CF409" s="2"/>
      <c r="CG409" s="2"/>
      <c r="CH409" s="2"/>
      <c r="CI409" s="2"/>
      <c r="CJ409" s="2"/>
      <c r="CK409" s="2"/>
      <c r="CL409" s="2"/>
      <c r="CM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S410" s="2"/>
      <c r="BT410" s="2"/>
      <c r="BU410" s="2"/>
      <c r="BV410" s="2"/>
      <c r="BW410" s="2"/>
      <c r="BX410" s="2"/>
      <c r="BY410" s="2"/>
      <c r="BZ410" s="2"/>
      <c r="CA410" s="2"/>
      <c r="CB410" s="2"/>
      <c r="CC410" s="2"/>
      <c r="CD410" s="2"/>
      <c r="CE410" s="2"/>
      <c r="CF410" s="2"/>
      <c r="CG410" s="2"/>
      <c r="CH410" s="2"/>
      <c r="CI410" s="2"/>
      <c r="CJ410" s="2"/>
      <c r="CK410" s="2"/>
      <c r="CL410" s="2"/>
      <c r="CM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S411" s="2"/>
      <c r="BT411" s="2"/>
      <c r="BU411" s="2"/>
      <c r="BV411" s="2"/>
      <c r="BW411" s="2"/>
      <c r="BX411" s="2"/>
      <c r="BY411" s="2"/>
      <c r="BZ411" s="2"/>
      <c r="CA411" s="2"/>
      <c r="CB411" s="2"/>
      <c r="CC411" s="2"/>
      <c r="CD411" s="2"/>
      <c r="CE411" s="2"/>
      <c r="CF411" s="2"/>
      <c r="CG411" s="2"/>
      <c r="CH411" s="2"/>
      <c r="CI411" s="2"/>
      <c r="CJ411" s="2"/>
      <c r="CK411" s="2"/>
      <c r="CL411" s="2"/>
      <c r="CM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S412" s="2"/>
      <c r="BT412" s="2"/>
      <c r="BU412" s="2"/>
      <c r="BV412" s="2"/>
      <c r="BW412" s="2"/>
      <c r="BX412" s="2"/>
      <c r="BY412" s="2"/>
      <c r="BZ412" s="2"/>
      <c r="CA412" s="2"/>
      <c r="CB412" s="2"/>
      <c r="CC412" s="2"/>
      <c r="CD412" s="2"/>
      <c r="CE412" s="2"/>
      <c r="CF412" s="2"/>
      <c r="CG412" s="2"/>
      <c r="CH412" s="2"/>
      <c r="CI412" s="2"/>
      <c r="CJ412" s="2"/>
      <c r="CK412" s="2"/>
      <c r="CL412" s="2"/>
      <c r="CM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S413" s="2"/>
      <c r="BT413" s="2"/>
      <c r="BU413" s="2"/>
      <c r="BV413" s="2"/>
      <c r="BW413" s="2"/>
      <c r="BX413" s="2"/>
      <c r="BY413" s="2"/>
      <c r="BZ413" s="2"/>
      <c r="CA413" s="2"/>
      <c r="CB413" s="2"/>
      <c r="CC413" s="2"/>
      <c r="CD413" s="2"/>
      <c r="CE413" s="2"/>
      <c r="CF413" s="2"/>
      <c r="CG413" s="2"/>
      <c r="CH413" s="2"/>
      <c r="CI413" s="2"/>
      <c r="CJ413" s="2"/>
      <c r="CK413" s="2"/>
      <c r="CL413" s="2"/>
      <c r="CM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S414" s="2"/>
      <c r="BT414" s="2"/>
      <c r="BU414" s="2"/>
      <c r="BV414" s="2"/>
      <c r="BW414" s="2"/>
      <c r="BX414" s="2"/>
      <c r="BY414" s="2"/>
      <c r="BZ414" s="2"/>
      <c r="CA414" s="2"/>
      <c r="CB414" s="2"/>
      <c r="CC414" s="2"/>
      <c r="CD414" s="2"/>
      <c r="CE414" s="2"/>
      <c r="CF414" s="2"/>
      <c r="CG414" s="2"/>
      <c r="CH414" s="2"/>
      <c r="CI414" s="2"/>
      <c r="CJ414" s="2"/>
      <c r="CK414" s="2"/>
      <c r="CL414" s="2"/>
      <c r="CM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S415" s="2"/>
      <c r="BT415" s="2"/>
      <c r="BU415" s="2"/>
      <c r="BV415" s="2"/>
      <c r="BW415" s="2"/>
      <c r="BX415" s="2"/>
      <c r="BY415" s="2"/>
      <c r="BZ415" s="2"/>
      <c r="CA415" s="2"/>
      <c r="CB415" s="2"/>
      <c r="CC415" s="2"/>
      <c r="CD415" s="2"/>
      <c r="CE415" s="2"/>
      <c r="CF415" s="2"/>
      <c r="CG415" s="2"/>
      <c r="CH415" s="2"/>
      <c r="CI415" s="2"/>
      <c r="CJ415" s="2"/>
      <c r="CK415" s="2"/>
      <c r="CL415" s="2"/>
      <c r="CM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S416" s="2"/>
      <c r="BT416" s="2"/>
      <c r="BU416" s="2"/>
      <c r="BV416" s="2"/>
      <c r="BW416" s="2"/>
      <c r="BX416" s="2"/>
      <c r="BY416" s="2"/>
      <c r="BZ416" s="2"/>
      <c r="CA416" s="2"/>
      <c r="CB416" s="2"/>
      <c r="CC416" s="2"/>
      <c r="CD416" s="2"/>
      <c r="CE416" s="2"/>
      <c r="CF416" s="2"/>
      <c r="CG416" s="2"/>
      <c r="CH416" s="2"/>
      <c r="CI416" s="2"/>
      <c r="CJ416" s="2"/>
      <c r="CK416" s="2"/>
      <c r="CL416" s="2"/>
      <c r="CM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S417" s="2"/>
      <c r="BT417" s="2"/>
      <c r="BU417" s="2"/>
      <c r="BV417" s="2"/>
      <c r="BW417" s="2"/>
      <c r="BX417" s="2"/>
      <c r="BY417" s="2"/>
      <c r="BZ417" s="2"/>
      <c r="CA417" s="2"/>
      <c r="CB417" s="2"/>
      <c r="CC417" s="2"/>
      <c r="CD417" s="2"/>
      <c r="CE417" s="2"/>
      <c r="CF417" s="2"/>
      <c r="CG417" s="2"/>
      <c r="CH417" s="2"/>
      <c r="CI417" s="2"/>
      <c r="CJ417" s="2"/>
      <c r="CK417" s="2"/>
      <c r="CL417" s="2"/>
      <c r="CM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S418" s="2"/>
      <c r="BT418" s="2"/>
      <c r="BU418" s="2"/>
      <c r="BV418" s="2"/>
      <c r="BW418" s="2"/>
      <c r="BX418" s="2"/>
      <c r="BY418" s="2"/>
      <c r="BZ418" s="2"/>
      <c r="CA418" s="2"/>
      <c r="CB418" s="2"/>
      <c r="CC418" s="2"/>
      <c r="CD418" s="2"/>
      <c r="CE418" s="2"/>
      <c r="CF418" s="2"/>
      <c r="CG418" s="2"/>
      <c r="CH418" s="2"/>
      <c r="CI418" s="2"/>
      <c r="CJ418" s="2"/>
      <c r="CK418" s="2"/>
      <c r="CL418" s="2"/>
      <c r="CM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S419" s="2"/>
      <c r="BT419" s="2"/>
      <c r="BU419" s="2"/>
      <c r="BV419" s="2"/>
      <c r="BW419" s="2"/>
      <c r="BX419" s="2"/>
      <c r="BY419" s="2"/>
      <c r="BZ419" s="2"/>
      <c r="CA419" s="2"/>
      <c r="CB419" s="2"/>
      <c r="CC419" s="2"/>
      <c r="CD419" s="2"/>
      <c r="CE419" s="2"/>
      <c r="CF419" s="2"/>
      <c r="CG419" s="2"/>
      <c r="CH419" s="2"/>
      <c r="CI419" s="2"/>
      <c r="CJ419" s="2"/>
      <c r="CK419" s="2"/>
      <c r="CL419" s="2"/>
      <c r="CM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S420" s="2"/>
      <c r="BT420" s="2"/>
      <c r="BU420" s="2"/>
      <c r="BV420" s="2"/>
      <c r="BW420" s="2"/>
      <c r="BX420" s="2"/>
      <c r="BY420" s="2"/>
      <c r="BZ420" s="2"/>
      <c r="CA420" s="2"/>
      <c r="CB420" s="2"/>
      <c r="CC420" s="2"/>
      <c r="CD420" s="2"/>
      <c r="CE420" s="2"/>
      <c r="CF420" s="2"/>
      <c r="CG420" s="2"/>
      <c r="CH420" s="2"/>
      <c r="CI420" s="2"/>
      <c r="CJ420" s="2"/>
      <c r="CK420" s="2"/>
      <c r="CL420" s="2"/>
      <c r="CM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S421" s="2"/>
      <c r="BT421" s="2"/>
      <c r="BU421" s="2"/>
      <c r="BV421" s="2"/>
      <c r="BW421" s="2"/>
      <c r="BX421" s="2"/>
      <c r="BY421" s="2"/>
      <c r="BZ421" s="2"/>
      <c r="CA421" s="2"/>
      <c r="CB421" s="2"/>
      <c r="CC421" s="2"/>
      <c r="CD421" s="2"/>
      <c r="CE421" s="2"/>
      <c r="CF421" s="2"/>
      <c r="CG421" s="2"/>
      <c r="CH421" s="2"/>
      <c r="CI421" s="2"/>
      <c r="CJ421" s="2"/>
      <c r="CK421" s="2"/>
      <c r="CL421" s="2"/>
      <c r="CM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S422" s="2"/>
      <c r="BT422" s="2"/>
      <c r="BU422" s="2"/>
      <c r="BV422" s="2"/>
      <c r="BW422" s="2"/>
      <c r="BX422" s="2"/>
      <c r="BY422" s="2"/>
      <c r="BZ422" s="2"/>
      <c r="CA422" s="2"/>
      <c r="CB422" s="2"/>
      <c r="CC422" s="2"/>
      <c r="CD422" s="2"/>
      <c r="CE422" s="2"/>
      <c r="CF422" s="2"/>
      <c r="CG422" s="2"/>
      <c r="CH422" s="2"/>
      <c r="CI422" s="2"/>
      <c r="CJ422" s="2"/>
      <c r="CK422" s="2"/>
      <c r="CL422" s="2"/>
      <c r="CM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S423" s="2"/>
      <c r="BT423" s="2"/>
      <c r="BU423" s="2"/>
      <c r="BV423" s="2"/>
      <c r="BW423" s="2"/>
      <c r="BX423" s="2"/>
      <c r="BY423" s="2"/>
      <c r="BZ423" s="2"/>
      <c r="CA423" s="2"/>
      <c r="CB423" s="2"/>
      <c r="CC423" s="2"/>
      <c r="CD423" s="2"/>
      <c r="CE423" s="2"/>
      <c r="CF423" s="2"/>
      <c r="CG423" s="2"/>
      <c r="CH423" s="2"/>
      <c r="CI423" s="2"/>
      <c r="CJ423" s="2"/>
      <c r="CK423" s="2"/>
      <c r="CL423" s="2"/>
      <c r="CM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S424" s="2"/>
      <c r="BT424" s="2"/>
      <c r="BU424" s="2"/>
      <c r="BV424" s="2"/>
      <c r="BW424" s="2"/>
      <c r="BX424" s="2"/>
      <c r="BY424" s="2"/>
      <c r="BZ424" s="2"/>
      <c r="CA424" s="2"/>
      <c r="CB424" s="2"/>
      <c r="CC424" s="2"/>
      <c r="CD424" s="2"/>
      <c r="CE424" s="2"/>
      <c r="CF424" s="2"/>
      <c r="CG424" s="2"/>
      <c r="CH424" s="2"/>
      <c r="CI424" s="2"/>
      <c r="CJ424" s="2"/>
      <c r="CK424" s="2"/>
      <c r="CL424" s="2"/>
      <c r="CM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S425" s="2"/>
      <c r="BT425" s="2"/>
      <c r="BU425" s="2"/>
      <c r="BV425" s="2"/>
      <c r="BW425" s="2"/>
      <c r="BX425" s="2"/>
      <c r="BY425" s="2"/>
      <c r="BZ425" s="2"/>
      <c r="CA425" s="2"/>
      <c r="CB425" s="2"/>
      <c r="CC425" s="2"/>
      <c r="CD425" s="2"/>
      <c r="CE425" s="2"/>
      <c r="CF425" s="2"/>
      <c r="CG425" s="2"/>
      <c r="CH425" s="2"/>
      <c r="CI425" s="2"/>
      <c r="CJ425" s="2"/>
      <c r="CK425" s="2"/>
      <c r="CL425" s="2"/>
      <c r="CM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S426" s="2"/>
      <c r="BT426" s="2"/>
      <c r="BU426" s="2"/>
      <c r="BV426" s="2"/>
      <c r="BW426" s="2"/>
      <c r="BX426" s="2"/>
      <c r="BY426" s="2"/>
      <c r="BZ426" s="2"/>
      <c r="CA426" s="2"/>
      <c r="CB426" s="2"/>
      <c r="CC426" s="2"/>
      <c r="CD426" s="2"/>
      <c r="CE426" s="2"/>
      <c r="CF426" s="2"/>
      <c r="CG426" s="2"/>
      <c r="CH426" s="2"/>
      <c r="CI426" s="2"/>
      <c r="CJ426" s="2"/>
      <c r="CK426" s="2"/>
      <c r="CL426" s="2"/>
      <c r="CM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S427" s="2"/>
      <c r="BT427" s="2"/>
      <c r="BU427" s="2"/>
      <c r="BV427" s="2"/>
      <c r="BW427" s="2"/>
      <c r="BX427" s="2"/>
      <c r="BY427" s="2"/>
      <c r="BZ427" s="2"/>
      <c r="CA427" s="2"/>
      <c r="CB427" s="2"/>
      <c r="CC427" s="2"/>
      <c r="CD427" s="2"/>
      <c r="CE427" s="2"/>
      <c r="CF427" s="2"/>
      <c r="CG427" s="2"/>
      <c r="CH427" s="2"/>
      <c r="CI427" s="2"/>
      <c r="CJ427" s="2"/>
      <c r="CK427" s="2"/>
      <c r="CL427" s="2"/>
      <c r="CM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S428" s="2"/>
      <c r="BT428" s="2"/>
      <c r="BU428" s="2"/>
      <c r="BV428" s="2"/>
      <c r="BW428" s="2"/>
      <c r="BX428" s="2"/>
      <c r="BY428" s="2"/>
      <c r="BZ428" s="2"/>
      <c r="CA428" s="2"/>
      <c r="CB428" s="2"/>
      <c r="CC428" s="2"/>
      <c r="CD428" s="2"/>
      <c r="CE428" s="2"/>
      <c r="CF428" s="2"/>
      <c r="CG428" s="2"/>
      <c r="CH428" s="2"/>
      <c r="CI428" s="2"/>
      <c r="CJ428" s="2"/>
      <c r="CK428" s="2"/>
      <c r="CL428" s="2"/>
      <c r="CM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S429" s="2"/>
      <c r="BT429" s="2"/>
      <c r="BU429" s="2"/>
      <c r="BV429" s="2"/>
      <c r="BW429" s="2"/>
      <c r="BX429" s="2"/>
      <c r="BY429" s="2"/>
      <c r="BZ429" s="2"/>
      <c r="CA429" s="2"/>
      <c r="CB429" s="2"/>
      <c r="CC429" s="2"/>
      <c r="CD429" s="2"/>
      <c r="CE429" s="2"/>
      <c r="CF429" s="2"/>
      <c r="CG429" s="2"/>
      <c r="CH429" s="2"/>
      <c r="CI429" s="2"/>
      <c r="CJ429" s="2"/>
      <c r="CK429" s="2"/>
      <c r="CL429" s="2"/>
      <c r="CM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S430" s="2"/>
      <c r="BT430" s="2"/>
      <c r="BU430" s="2"/>
      <c r="BV430" s="2"/>
      <c r="BW430" s="2"/>
      <c r="BX430" s="2"/>
      <c r="BY430" s="2"/>
      <c r="BZ430" s="2"/>
      <c r="CA430" s="2"/>
      <c r="CB430" s="2"/>
      <c r="CC430" s="2"/>
      <c r="CD430" s="2"/>
      <c r="CE430" s="2"/>
      <c r="CF430" s="2"/>
      <c r="CG430" s="2"/>
      <c r="CH430" s="2"/>
      <c r="CI430" s="2"/>
      <c r="CJ430" s="2"/>
      <c r="CK430" s="2"/>
      <c r="CL430" s="2"/>
      <c r="CM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S431" s="2"/>
      <c r="BT431" s="2"/>
      <c r="BU431" s="2"/>
      <c r="BV431" s="2"/>
      <c r="BW431" s="2"/>
      <c r="BX431" s="2"/>
      <c r="BY431" s="2"/>
      <c r="BZ431" s="2"/>
      <c r="CA431" s="2"/>
      <c r="CB431" s="2"/>
      <c r="CC431" s="2"/>
      <c r="CD431" s="2"/>
      <c r="CE431" s="2"/>
      <c r="CF431" s="2"/>
      <c r="CG431" s="2"/>
      <c r="CH431" s="2"/>
      <c r="CI431" s="2"/>
      <c r="CJ431" s="2"/>
      <c r="CK431" s="2"/>
      <c r="CL431" s="2"/>
      <c r="CM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S432" s="2"/>
      <c r="BT432" s="2"/>
      <c r="BU432" s="2"/>
      <c r="BV432" s="2"/>
      <c r="BW432" s="2"/>
      <c r="BX432" s="2"/>
      <c r="BY432" s="2"/>
      <c r="BZ432" s="2"/>
      <c r="CA432" s="2"/>
      <c r="CB432" s="2"/>
      <c r="CC432" s="2"/>
      <c r="CD432" s="2"/>
      <c r="CE432" s="2"/>
      <c r="CF432" s="2"/>
      <c r="CG432" s="2"/>
      <c r="CH432" s="2"/>
      <c r="CI432" s="2"/>
      <c r="CJ432" s="2"/>
      <c r="CK432" s="2"/>
      <c r="CL432" s="2"/>
      <c r="CM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S433" s="2"/>
      <c r="BT433" s="2"/>
      <c r="BU433" s="2"/>
      <c r="BV433" s="2"/>
      <c r="BW433" s="2"/>
      <c r="BX433" s="2"/>
      <c r="BY433" s="2"/>
      <c r="BZ433" s="2"/>
      <c r="CA433" s="2"/>
      <c r="CB433" s="2"/>
      <c r="CC433" s="2"/>
      <c r="CD433" s="2"/>
      <c r="CE433" s="2"/>
      <c r="CF433" s="2"/>
      <c r="CG433" s="2"/>
      <c r="CH433" s="2"/>
      <c r="CI433" s="2"/>
      <c r="CJ433" s="2"/>
      <c r="CK433" s="2"/>
      <c r="CL433" s="2"/>
      <c r="CM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S434" s="2"/>
      <c r="BT434" s="2"/>
      <c r="BU434" s="2"/>
      <c r="BV434" s="2"/>
      <c r="BW434" s="2"/>
      <c r="BX434" s="2"/>
      <c r="BY434" s="2"/>
      <c r="BZ434" s="2"/>
      <c r="CA434" s="2"/>
      <c r="CB434" s="2"/>
      <c r="CC434" s="2"/>
      <c r="CD434" s="2"/>
      <c r="CE434" s="2"/>
      <c r="CF434" s="2"/>
      <c r="CG434" s="2"/>
      <c r="CH434" s="2"/>
      <c r="CI434" s="2"/>
      <c r="CJ434" s="2"/>
      <c r="CK434" s="2"/>
      <c r="CL434" s="2"/>
      <c r="CM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S435" s="2"/>
      <c r="BT435" s="2"/>
      <c r="BU435" s="2"/>
      <c r="BV435" s="2"/>
      <c r="BW435" s="2"/>
      <c r="BX435" s="2"/>
      <c r="BY435" s="2"/>
      <c r="BZ435" s="2"/>
      <c r="CA435" s="2"/>
      <c r="CB435" s="2"/>
      <c r="CC435" s="2"/>
      <c r="CD435" s="2"/>
      <c r="CE435" s="2"/>
      <c r="CF435" s="2"/>
      <c r="CG435" s="2"/>
      <c r="CH435" s="2"/>
      <c r="CI435" s="2"/>
      <c r="CJ435" s="2"/>
      <c r="CK435" s="2"/>
      <c r="CL435" s="2"/>
      <c r="CM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S436" s="2"/>
      <c r="BT436" s="2"/>
      <c r="BU436" s="2"/>
      <c r="BV436" s="2"/>
      <c r="BW436" s="2"/>
      <c r="BX436" s="2"/>
      <c r="BY436" s="2"/>
      <c r="BZ436" s="2"/>
      <c r="CA436" s="2"/>
      <c r="CB436" s="2"/>
      <c r="CC436" s="2"/>
      <c r="CD436" s="2"/>
      <c r="CE436" s="2"/>
      <c r="CF436" s="2"/>
      <c r="CG436" s="2"/>
      <c r="CH436" s="2"/>
      <c r="CI436" s="2"/>
      <c r="CJ436" s="2"/>
      <c r="CK436" s="2"/>
      <c r="CL436" s="2"/>
      <c r="CM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S437" s="2"/>
      <c r="BT437" s="2"/>
      <c r="BU437" s="2"/>
      <c r="BV437" s="2"/>
      <c r="BW437" s="2"/>
      <c r="BX437" s="2"/>
      <c r="BY437" s="2"/>
      <c r="BZ437" s="2"/>
      <c r="CA437" s="2"/>
      <c r="CB437" s="2"/>
      <c r="CC437" s="2"/>
      <c r="CD437" s="2"/>
      <c r="CE437" s="2"/>
      <c r="CF437" s="2"/>
      <c r="CG437" s="2"/>
      <c r="CH437" s="2"/>
      <c r="CI437" s="2"/>
      <c r="CJ437" s="2"/>
      <c r="CK437" s="2"/>
      <c r="CL437" s="2"/>
      <c r="CM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S438" s="2"/>
      <c r="BT438" s="2"/>
      <c r="BU438" s="2"/>
      <c r="BV438" s="2"/>
      <c r="BW438" s="2"/>
      <c r="BX438" s="2"/>
      <c r="BY438" s="2"/>
      <c r="BZ438" s="2"/>
      <c r="CA438" s="2"/>
      <c r="CB438" s="2"/>
      <c r="CC438" s="2"/>
      <c r="CD438" s="2"/>
      <c r="CE438" s="2"/>
      <c r="CF438" s="2"/>
      <c r="CG438" s="2"/>
      <c r="CH438" s="2"/>
      <c r="CI438" s="2"/>
      <c r="CJ438" s="2"/>
      <c r="CK438" s="2"/>
      <c r="CL438" s="2"/>
      <c r="CM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S439" s="2"/>
      <c r="BT439" s="2"/>
      <c r="BU439" s="2"/>
      <c r="BV439" s="2"/>
      <c r="BW439" s="2"/>
      <c r="BX439" s="2"/>
      <c r="BY439" s="2"/>
      <c r="BZ439" s="2"/>
      <c r="CA439" s="2"/>
      <c r="CB439" s="2"/>
      <c r="CC439" s="2"/>
      <c r="CD439" s="2"/>
      <c r="CE439" s="2"/>
      <c r="CF439" s="2"/>
      <c r="CG439" s="2"/>
      <c r="CH439" s="2"/>
      <c r="CI439" s="2"/>
      <c r="CJ439" s="2"/>
      <c r="CK439" s="2"/>
      <c r="CL439" s="2"/>
      <c r="CM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S440" s="2"/>
      <c r="BT440" s="2"/>
      <c r="BU440" s="2"/>
      <c r="BV440" s="2"/>
      <c r="BW440" s="2"/>
      <c r="BX440" s="2"/>
      <c r="BY440" s="2"/>
      <c r="BZ440" s="2"/>
      <c r="CA440" s="2"/>
      <c r="CB440" s="2"/>
      <c r="CC440" s="2"/>
      <c r="CD440" s="2"/>
      <c r="CE440" s="2"/>
      <c r="CF440" s="2"/>
      <c r="CG440" s="2"/>
      <c r="CH440" s="2"/>
      <c r="CI440" s="2"/>
      <c r="CJ440" s="2"/>
      <c r="CK440" s="2"/>
      <c r="CL440" s="2"/>
      <c r="CM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S441" s="2"/>
      <c r="BT441" s="2"/>
      <c r="BU441" s="2"/>
      <c r="BV441" s="2"/>
      <c r="BW441" s="2"/>
      <c r="BX441" s="2"/>
      <c r="BY441" s="2"/>
      <c r="BZ441" s="2"/>
      <c r="CA441" s="2"/>
      <c r="CB441" s="2"/>
      <c r="CC441" s="2"/>
      <c r="CD441" s="2"/>
      <c r="CE441" s="2"/>
      <c r="CF441" s="2"/>
      <c r="CG441" s="2"/>
      <c r="CH441" s="2"/>
      <c r="CI441" s="2"/>
      <c r="CJ441" s="2"/>
      <c r="CK441" s="2"/>
      <c r="CL441" s="2"/>
      <c r="CM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S442" s="2"/>
      <c r="BT442" s="2"/>
      <c r="BU442" s="2"/>
      <c r="BV442" s="2"/>
      <c r="BW442" s="2"/>
      <c r="BX442" s="2"/>
      <c r="BY442" s="2"/>
      <c r="BZ442" s="2"/>
      <c r="CA442" s="2"/>
      <c r="CB442" s="2"/>
      <c r="CC442" s="2"/>
      <c r="CD442" s="2"/>
      <c r="CE442" s="2"/>
      <c r="CF442" s="2"/>
      <c r="CG442" s="2"/>
      <c r="CH442" s="2"/>
      <c r="CI442" s="2"/>
      <c r="CJ442" s="2"/>
      <c r="CK442" s="2"/>
      <c r="CL442" s="2"/>
      <c r="CM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S443" s="2"/>
      <c r="BT443" s="2"/>
      <c r="BU443" s="2"/>
      <c r="BV443" s="2"/>
      <c r="BW443" s="2"/>
      <c r="BX443" s="2"/>
      <c r="BY443" s="2"/>
      <c r="BZ443" s="2"/>
      <c r="CA443" s="2"/>
      <c r="CB443" s="2"/>
      <c r="CC443" s="2"/>
      <c r="CD443" s="2"/>
      <c r="CE443" s="2"/>
      <c r="CF443" s="2"/>
      <c r="CG443" s="2"/>
      <c r="CH443" s="2"/>
      <c r="CI443" s="2"/>
      <c r="CJ443" s="2"/>
      <c r="CK443" s="2"/>
      <c r="CL443" s="2"/>
      <c r="CM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S444" s="2"/>
      <c r="BT444" s="2"/>
      <c r="BU444" s="2"/>
      <c r="BV444" s="2"/>
      <c r="BW444" s="2"/>
      <c r="BX444" s="2"/>
      <c r="BY444" s="2"/>
      <c r="BZ444" s="2"/>
      <c r="CA444" s="2"/>
      <c r="CB444" s="2"/>
      <c r="CC444" s="2"/>
      <c r="CD444" s="2"/>
      <c r="CE444" s="2"/>
      <c r="CF444" s="2"/>
      <c r="CG444" s="2"/>
      <c r="CH444" s="2"/>
      <c r="CI444" s="2"/>
      <c r="CJ444" s="2"/>
      <c r="CK444" s="2"/>
      <c r="CL444" s="2"/>
      <c r="CM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S445" s="2"/>
      <c r="BT445" s="2"/>
      <c r="BU445" s="2"/>
      <c r="BV445" s="2"/>
      <c r="BW445" s="2"/>
      <c r="BX445" s="2"/>
      <c r="BY445" s="2"/>
      <c r="BZ445" s="2"/>
      <c r="CA445" s="2"/>
      <c r="CB445" s="2"/>
      <c r="CC445" s="2"/>
      <c r="CD445" s="2"/>
      <c r="CE445" s="2"/>
      <c r="CF445" s="2"/>
      <c r="CG445" s="2"/>
      <c r="CH445" s="2"/>
      <c r="CI445" s="2"/>
      <c r="CJ445" s="2"/>
      <c r="CK445" s="2"/>
      <c r="CL445" s="2"/>
      <c r="CM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S446" s="2"/>
      <c r="BT446" s="2"/>
      <c r="BU446" s="2"/>
      <c r="BV446" s="2"/>
      <c r="BW446" s="2"/>
      <c r="BX446" s="2"/>
      <c r="BY446" s="2"/>
      <c r="BZ446" s="2"/>
      <c r="CA446" s="2"/>
      <c r="CB446" s="2"/>
      <c r="CC446" s="2"/>
      <c r="CD446" s="2"/>
      <c r="CE446" s="2"/>
      <c r="CF446" s="2"/>
      <c r="CG446" s="2"/>
      <c r="CH446" s="2"/>
      <c r="CI446" s="2"/>
      <c r="CJ446" s="2"/>
      <c r="CK446" s="2"/>
      <c r="CL446" s="2"/>
      <c r="CM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S447" s="2"/>
      <c r="BT447" s="2"/>
      <c r="BU447" s="2"/>
      <c r="BV447" s="2"/>
      <c r="BW447" s="2"/>
      <c r="BX447" s="2"/>
      <c r="BY447" s="2"/>
      <c r="BZ447" s="2"/>
      <c r="CA447" s="2"/>
      <c r="CB447" s="2"/>
      <c r="CC447" s="2"/>
      <c r="CD447" s="2"/>
      <c r="CE447" s="2"/>
      <c r="CF447" s="2"/>
      <c r="CG447" s="2"/>
      <c r="CH447" s="2"/>
      <c r="CI447" s="2"/>
      <c r="CJ447" s="2"/>
      <c r="CK447" s="2"/>
      <c r="CL447" s="2"/>
      <c r="CM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S448" s="2"/>
      <c r="BT448" s="2"/>
      <c r="BU448" s="2"/>
      <c r="BV448" s="2"/>
      <c r="BW448" s="2"/>
      <c r="BX448" s="2"/>
      <c r="BY448" s="2"/>
      <c r="BZ448" s="2"/>
      <c r="CA448" s="2"/>
      <c r="CB448" s="2"/>
      <c r="CC448" s="2"/>
      <c r="CD448" s="2"/>
      <c r="CE448" s="2"/>
      <c r="CF448" s="2"/>
      <c r="CG448" s="2"/>
      <c r="CH448" s="2"/>
      <c r="CI448" s="2"/>
      <c r="CJ448" s="2"/>
      <c r="CK448" s="2"/>
      <c r="CL448" s="2"/>
      <c r="CM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S449" s="2"/>
      <c r="BT449" s="2"/>
      <c r="BU449" s="2"/>
      <c r="BV449" s="2"/>
      <c r="BW449" s="2"/>
      <c r="BX449" s="2"/>
      <c r="BY449" s="2"/>
      <c r="BZ449" s="2"/>
      <c r="CA449" s="2"/>
      <c r="CB449" s="2"/>
      <c r="CC449" s="2"/>
      <c r="CD449" s="2"/>
      <c r="CE449" s="2"/>
      <c r="CF449" s="2"/>
      <c r="CG449" s="2"/>
      <c r="CH449" s="2"/>
      <c r="CI449" s="2"/>
      <c r="CJ449" s="2"/>
      <c r="CK449" s="2"/>
      <c r="CL449" s="2"/>
      <c r="CM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S450" s="2"/>
      <c r="BT450" s="2"/>
      <c r="BU450" s="2"/>
      <c r="BV450" s="2"/>
      <c r="BW450" s="2"/>
      <c r="BX450" s="2"/>
      <c r="BY450" s="2"/>
      <c r="BZ450" s="2"/>
      <c r="CA450" s="2"/>
      <c r="CB450" s="2"/>
      <c r="CC450" s="2"/>
      <c r="CD450" s="2"/>
      <c r="CE450" s="2"/>
      <c r="CF450" s="2"/>
      <c r="CG450" s="2"/>
      <c r="CH450" s="2"/>
      <c r="CI450" s="2"/>
      <c r="CJ450" s="2"/>
      <c r="CK450" s="2"/>
      <c r="CL450" s="2"/>
      <c r="CM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S451" s="2"/>
      <c r="BT451" s="2"/>
      <c r="BU451" s="2"/>
      <c r="BV451" s="2"/>
      <c r="BW451" s="2"/>
      <c r="BX451" s="2"/>
      <c r="BY451" s="2"/>
      <c r="BZ451" s="2"/>
      <c r="CA451" s="2"/>
      <c r="CB451" s="2"/>
      <c r="CC451" s="2"/>
      <c r="CD451" s="2"/>
      <c r="CE451" s="2"/>
      <c r="CF451" s="2"/>
      <c r="CG451" s="2"/>
      <c r="CH451" s="2"/>
      <c r="CI451" s="2"/>
      <c r="CJ451" s="2"/>
      <c r="CK451" s="2"/>
      <c r="CL451" s="2"/>
      <c r="CM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S452" s="2"/>
      <c r="BT452" s="2"/>
      <c r="BU452" s="2"/>
      <c r="BV452" s="2"/>
      <c r="BW452" s="2"/>
      <c r="BX452" s="2"/>
      <c r="BY452" s="2"/>
      <c r="BZ452" s="2"/>
      <c r="CA452" s="2"/>
      <c r="CB452" s="2"/>
      <c r="CC452" s="2"/>
      <c r="CD452" s="2"/>
      <c r="CE452" s="2"/>
      <c r="CF452" s="2"/>
      <c r="CG452" s="2"/>
      <c r="CH452" s="2"/>
      <c r="CI452" s="2"/>
      <c r="CJ452" s="2"/>
      <c r="CK452" s="2"/>
      <c r="CL452" s="2"/>
      <c r="CM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S453" s="2"/>
      <c r="BT453" s="2"/>
      <c r="BU453" s="2"/>
      <c r="BV453" s="2"/>
      <c r="BW453" s="2"/>
      <c r="BX453" s="2"/>
      <c r="BY453" s="2"/>
      <c r="BZ453" s="2"/>
      <c r="CA453" s="2"/>
      <c r="CB453" s="2"/>
      <c r="CC453" s="2"/>
      <c r="CD453" s="2"/>
      <c r="CE453" s="2"/>
      <c r="CF453" s="2"/>
      <c r="CG453" s="2"/>
      <c r="CH453" s="2"/>
      <c r="CI453" s="2"/>
      <c r="CJ453" s="2"/>
      <c r="CK453" s="2"/>
      <c r="CL453" s="2"/>
      <c r="CM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S454" s="2"/>
      <c r="BT454" s="2"/>
      <c r="BU454" s="2"/>
      <c r="BV454" s="2"/>
      <c r="BW454" s="2"/>
      <c r="BX454" s="2"/>
      <c r="BY454" s="2"/>
      <c r="BZ454" s="2"/>
      <c r="CA454" s="2"/>
      <c r="CB454" s="2"/>
      <c r="CC454" s="2"/>
      <c r="CD454" s="2"/>
      <c r="CE454" s="2"/>
      <c r="CF454" s="2"/>
      <c r="CG454" s="2"/>
      <c r="CH454" s="2"/>
      <c r="CI454" s="2"/>
      <c r="CJ454" s="2"/>
      <c r="CK454" s="2"/>
      <c r="CL454" s="2"/>
      <c r="CM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S455" s="2"/>
      <c r="BT455" s="2"/>
      <c r="BU455" s="2"/>
      <c r="BV455" s="2"/>
      <c r="BW455" s="2"/>
      <c r="BX455" s="2"/>
      <c r="BY455" s="2"/>
      <c r="BZ455" s="2"/>
      <c r="CA455" s="2"/>
      <c r="CB455" s="2"/>
      <c r="CC455" s="2"/>
      <c r="CD455" s="2"/>
      <c r="CE455" s="2"/>
      <c r="CF455" s="2"/>
      <c r="CG455" s="2"/>
      <c r="CH455" s="2"/>
      <c r="CI455" s="2"/>
      <c r="CJ455" s="2"/>
      <c r="CK455" s="2"/>
      <c r="CL455" s="2"/>
      <c r="CM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S456" s="2"/>
      <c r="BT456" s="2"/>
      <c r="BU456" s="2"/>
      <c r="BV456" s="2"/>
      <c r="BW456" s="2"/>
      <c r="BX456" s="2"/>
      <c r="BY456" s="2"/>
      <c r="BZ456" s="2"/>
      <c r="CA456" s="2"/>
      <c r="CB456" s="2"/>
      <c r="CC456" s="2"/>
      <c r="CD456" s="2"/>
      <c r="CE456" s="2"/>
      <c r="CF456" s="2"/>
      <c r="CG456" s="2"/>
      <c r="CH456" s="2"/>
      <c r="CI456" s="2"/>
      <c r="CJ456" s="2"/>
      <c r="CK456" s="2"/>
      <c r="CL456" s="2"/>
      <c r="CM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S457" s="2"/>
      <c r="BT457" s="2"/>
      <c r="BU457" s="2"/>
      <c r="BV457" s="2"/>
      <c r="BW457" s="2"/>
      <c r="BX457" s="2"/>
      <c r="BY457" s="2"/>
      <c r="BZ457" s="2"/>
      <c r="CA457" s="2"/>
      <c r="CB457" s="2"/>
      <c r="CC457" s="2"/>
      <c r="CD457" s="2"/>
      <c r="CE457" s="2"/>
      <c r="CF457" s="2"/>
      <c r="CG457" s="2"/>
      <c r="CH457" s="2"/>
      <c r="CI457" s="2"/>
      <c r="CJ457" s="2"/>
      <c r="CK457" s="2"/>
      <c r="CL457" s="2"/>
      <c r="CM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S458" s="2"/>
      <c r="BT458" s="2"/>
      <c r="BU458" s="2"/>
      <c r="BV458" s="2"/>
      <c r="BW458" s="2"/>
      <c r="BX458" s="2"/>
      <c r="BY458" s="2"/>
      <c r="BZ458" s="2"/>
      <c r="CA458" s="2"/>
      <c r="CB458" s="2"/>
      <c r="CC458" s="2"/>
      <c r="CD458" s="2"/>
      <c r="CE458" s="2"/>
      <c r="CF458" s="2"/>
      <c r="CG458" s="2"/>
      <c r="CH458" s="2"/>
      <c r="CI458" s="2"/>
      <c r="CJ458" s="2"/>
      <c r="CK458" s="2"/>
      <c r="CL458" s="2"/>
      <c r="CM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S459" s="2"/>
      <c r="BT459" s="2"/>
      <c r="BU459" s="2"/>
      <c r="BV459" s="2"/>
      <c r="BW459" s="2"/>
      <c r="BX459" s="2"/>
      <c r="BY459" s="2"/>
      <c r="BZ459" s="2"/>
      <c r="CA459" s="2"/>
      <c r="CB459" s="2"/>
      <c r="CC459" s="2"/>
      <c r="CD459" s="2"/>
      <c r="CE459" s="2"/>
      <c r="CF459" s="2"/>
      <c r="CG459" s="2"/>
      <c r="CH459" s="2"/>
      <c r="CI459" s="2"/>
      <c r="CJ459" s="2"/>
      <c r="CK459" s="2"/>
      <c r="CL459" s="2"/>
      <c r="CM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S460" s="2"/>
      <c r="BT460" s="2"/>
      <c r="BU460" s="2"/>
      <c r="BV460" s="2"/>
      <c r="BW460" s="2"/>
      <c r="BX460" s="2"/>
      <c r="BY460" s="2"/>
      <c r="BZ460" s="2"/>
      <c r="CA460" s="2"/>
      <c r="CB460" s="2"/>
      <c r="CC460" s="2"/>
      <c r="CD460" s="2"/>
      <c r="CE460" s="2"/>
      <c r="CF460" s="2"/>
      <c r="CG460" s="2"/>
      <c r="CH460" s="2"/>
      <c r="CI460" s="2"/>
      <c r="CJ460" s="2"/>
      <c r="CK460" s="2"/>
      <c r="CL460" s="2"/>
      <c r="CM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S461" s="2"/>
      <c r="BT461" s="2"/>
      <c r="BU461" s="2"/>
      <c r="BV461" s="2"/>
      <c r="BW461" s="2"/>
      <c r="BX461" s="2"/>
      <c r="BY461" s="2"/>
      <c r="BZ461" s="2"/>
      <c r="CA461" s="2"/>
      <c r="CB461" s="2"/>
      <c r="CC461" s="2"/>
      <c r="CD461" s="2"/>
      <c r="CE461" s="2"/>
      <c r="CF461" s="2"/>
      <c r="CG461" s="2"/>
      <c r="CH461" s="2"/>
      <c r="CI461" s="2"/>
      <c r="CJ461" s="2"/>
      <c r="CK461" s="2"/>
      <c r="CL461" s="2"/>
      <c r="CM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S462" s="2"/>
      <c r="BT462" s="2"/>
      <c r="BU462" s="2"/>
      <c r="BV462" s="2"/>
      <c r="BW462" s="2"/>
      <c r="BX462" s="2"/>
      <c r="BY462" s="2"/>
      <c r="BZ462" s="2"/>
      <c r="CA462" s="2"/>
      <c r="CB462" s="2"/>
      <c r="CC462" s="2"/>
      <c r="CD462" s="2"/>
      <c r="CE462" s="2"/>
      <c r="CF462" s="2"/>
      <c r="CG462" s="2"/>
      <c r="CH462" s="2"/>
      <c r="CI462" s="2"/>
      <c r="CJ462" s="2"/>
      <c r="CK462" s="2"/>
      <c r="CL462" s="2"/>
      <c r="CM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S463" s="2"/>
      <c r="BT463" s="2"/>
      <c r="BU463" s="2"/>
      <c r="BV463" s="2"/>
      <c r="BW463" s="2"/>
      <c r="BX463" s="2"/>
      <c r="BY463" s="2"/>
      <c r="BZ463" s="2"/>
      <c r="CA463" s="2"/>
      <c r="CB463" s="2"/>
      <c r="CC463" s="2"/>
      <c r="CD463" s="2"/>
      <c r="CE463" s="2"/>
      <c r="CF463" s="2"/>
      <c r="CG463" s="2"/>
      <c r="CH463" s="2"/>
      <c r="CI463" s="2"/>
      <c r="CJ463" s="2"/>
      <c r="CK463" s="2"/>
      <c r="CL463" s="2"/>
      <c r="CM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S464" s="2"/>
      <c r="BT464" s="2"/>
      <c r="BU464" s="2"/>
      <c r="BV464" s="2"/>
      <c r="BW464" s="2"/>
      <c r="BX464" s="2"/>
      <c r="BY464" s="2"/>
      <c r="BZ464" s="2"/>
      <c r="CA464" s="2"/>
      <c r="CB464" s="2"/>
      <c r="CC464" s="2"/>
      <c r="CD464" s="2"/>
      <c r="CE464" s="2"/>
      <c r="CF464" s="2"/>
      <c r="CG464" s="2"/>
      <c r="CH464" s="2"/>
      <c r="CI464" s="2"/>
      <c r="CJ464" s="2"/>
      <c r="CK464" s="2"/>
      <c r="CL464" s="2"/>
      <c r="CM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S465" s="2"/>
      <c r="BT465" s="2"/>
      <c r="BU465" s="2"/>
      <c r="BV465" s="2"/>
      <c r="BW465" s="2"/>
      <c r="BX465" s="2"/>
      <c r="BY465" s="2"/>
      <c r="BZ465" s="2"/>
      <c r="CA465" s="2"/>
      <c r="CB465" s="2"/>
      <c r="CC465" s="2"/>
      <c r="CD465" s="2"/>
      <c r="CE465" s="2"/>
      <c r="CF465" s="2"/>
      <c r="CG465" s="2"/>
      <c r="CH465" s="2"/>
      <c r="CI465" s="2"/>
      <c r="CJ465" s="2"/>
      <c r="CK465" s="2"/>
      <c r="CL465" s="2"/>
      <c r="CM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S466" s="2"/>
      <c r="BT466" s="2"/>
      <c r="BU466" s="2"/>
      <c r="BV466" s="2"/>
      <c r="BW466" s="2"/>
      <c r="BX466" s="2"/>
      <c r="BY466" s="2"/>
      <c r="BZ466" s="2"/>
      <c r="CA466" s="2"/>
      <c r="CB466" s="2"/>
      <c r="CC466" s="2"/>
      <c r="CD466" s="2"/>
      <c r="CE466" s="2"/>
      <c r="CF466" s="2"/>
      <c r="CG466" s="2"/>
      <c r="CH466" s="2"/>
      <c r="CI466" s="2"/>
      <c r="CJ466" s="2"/>
      <c r="CK466" s="2"/>
      <c r="CL466" s="2"/>
      <c r="CM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S467" s="2"/>
      <c r="BT467" s="2"/>
      <c r="BU467" s="2"/>
      <c r="BV467" s="2"/>
      <c r="BW467" s="2"/>
      <c r="BX467" s="2"/>
      <c r="BY467" s="2"/>
      <c r="BZ467" s="2"/>
      <c r="CA467" s="2"/>
      <c r="CB467" s="2"/>
      <c r="CC467" s="2"/>
      <c r="CD467" s="2"/>
      <c r="CE467" s="2"/>
      <c r="CF467" s="2"/>
      <c r="CG467" s="2"/>
      <c r="CH467" s="2"/>
      <c r="CI467" s="2"/>
      <c r="CJ467" s="2"/>
      <c r="CK467" s="2"/>
      <c r="CL467" s="2"/>
      <c r="CM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S468" s="2"/>
      <c r="BT468" s="2"/>
      <c r="BU468" s="2"/>
      <c r="BV468" s="2"/>
      <c r="BW468" s="2"/>
      <c r="BX468" s="2"/>
      <c r="BY468" s="2"/>
      <c r="BZ468" s="2"/>
      <c r="CA468" s="2"/>
      <c r="CB468" s="2"/>
      <c r="CC468" s="2"/>
      <c r="CD468" s="2"/>
      <c r="CE468" s="2"/>
      <c r="CF468" s="2"/>
      <c r="CG468" s="2"/>
      <c r="CH468" s="2"/>
      <c r="CI468" s="2"/>
      <c r="CJ468" s="2"/>
      <c r="CK468" s="2"/>
      <c r="CL468" s="2"/>
      <c r="CM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S469" s="2"/>
      <c r="BT469" s="2"/>
      <c r="BU469" s="2"/>
      <c r="BV469" s="2"/>
      <c r="BW469" s="2"/>
      <c r="BX469" s="2"/>
      <c r="BY469" s="2"/>
      <c r="BZ469" s="2"/>
      <c r="CA469" s="2"/>
      <c r="CB469" s="2"/>
      <c r="CC469" s="2"/>
      <c r="CD469" s="2"/>
      <c r="CE469" s="2"/>
      <c r="CF469" s="2"/>
      <c r="CG469" s="2"/>
      <c r="CH469" s="2"/>
      <c r="CI469" s="2"/>
      <c r="CJ469" s="2"/>
      <c r="CK469" s="2"/>
      <c r="CL469" s="2"/>
      <c r="CM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S470" s="2"/>
      <c r="BT470" s="2"/>
      <c r="BU470" s="2"/>
      <c r="BV470" s="2"/>
      <c r="BW470" s="2"/>
      <c r="BX470" s="2"/>
      <c r="BY470" s="2"/>
      <c r="BZ470" s="2"/>
      <c r="CA470" s="2"/>
      <c r="CB470" s="2"/>
      <c r="CC470" s="2"/>
      <c r="CD470" s="2"/>
      <c r="CE470" s="2"/>
      <c r="CF470" s="2"/>
      <c r="CG470" s="2"/>
      <c r="CH470" s="2"/>
      <c r="CI470" s="2"/>
      <c r="CJ470" s="2"/>
      <c r="CK470" s="2"/>
      <c r="CL470" s="2"/>
      <c r="CM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S471" s="2"/>
      <c r="BT471" s="2"/>
      <c r="BU471" s="2"/>
      <c r="BV471" s="2"/>
      <c r="BW471" s="2"/>
      <c r="BX471" s="2"/>
      <c r="BY471" s="2"/>
      <c r="BZ471" s="2"/>
      <c r="CA471" s="2"/>
      <c r="CB471" s="2"/>
      <c r="CC471" s="2"/>
      <c r="CD471" s="2"/>
      <c r="CE471" s="2"/>
      <c r="CF471" s="2"/>
      <c r="CG471" s="2"/>
      <c r="CH471" s="2"/>
      <c r="CI471" s="2"/>
      <c r="CJ471" s="2"/>
      <c r="CK471" s="2"/>
      <c r="CL471" s="2"/>
      <c r="CM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S472" s="2"/>
      <c r="BT472" s="2"/>
      <c r="BU472" s="2"/>
      <c r="BV472" s="2"/>
      <c r="BW472" s="2"/>
      <c r="BX472" s="2"/>
      <c r="BY472" s="2"/>
      <c r="BZ472" s="2"/>
      <c r="CA472" s="2"/>
      <c r="CB472" s="2"/>
      <c r="CC472" s="2"/>
      <c r="CD472" s="2"/>
      <c r="CE472" s="2"/>
      <c r="CF472" s="2"/>
      <c r="CG472" s="2"/>
      <c r="CH472" s="2"/>
      <c r="CI472" s="2"/>
      <c r="CJ472" s="2"/>
      <c r="CK472" s="2"/>
      <c r="CL472" s="2"/>
      <c r="CM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S473" s="2"/>
      <c r="BT473" s="2"/>
      <c r="BU473" s="2"/>
      <c r="BV473" s="2"/>
      <c r="BW473" s="2"/>
      <c r="BX473" s="2"/>
      <c r="BY473" s="2"/>
      <c r="BZ473" s="2"/>
      <c r="CA473" s="2"/>
      <c r="CB473" s="2"/>
      <c r="CC473" s="2"/>
      <c r="CD473" s="2"/>
      <c r="CE473" s="2"/>
      <c r="CF473" s="2"/>
      <c r="CG473" s="2"/>
      <c r="CH473" s="2"/>
      <c r="CI473" s="2"/>
      <c r="CJ473" s="2"/>
      <c r="CK473" s="2"/>
      <c r="CL473" s="2"/>
      <c r="CM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S474" s="2"/>
      <c r="BT474" s="2"/>
      <c r="BU474" s="2"/>
      <c r="BV474" s="2"/>
      <c r="BW474" s="2"/>
      <c r="BX474" s="2"/>
      <c r="BY474" s="2"/>
      <c r="BZ474" s="2"/>
      <c r="CA474" s="2"/>
      <c r="CB474" s="2"/>
      <c r="CC474" s="2"/>
      <c r="CD474" s="2"/>
      <c r="CE474" s="2"/>
      <c r="CF474" s="2"/>
      <c r="CG474" s="2"/>
      <c r="CH474" s="2"/>
      <c r="CI474" s="2"/>
      <c r="CJ474" s="2"/>
      <c r="CK474" s="2"/>
      <c r="CL474" s="2"/>
      <c r="CM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S475" s="2"/>
      <c r="BT475" s="2"/>
      <c r="BU475" s="2"/>
      <c r="BV475" s="2"/>
      <c r="BW475" s="2"/>
      <c r="BX475" s="2"/>
      <c r="BY475" s="2"/>
      <c r="BZ475" s="2"/>
      <c r="CA475" s="2"/>
      <c r="CB475" s="2"/>
      <c r="CC475" s="2"/>
      <c r="CD475" s="2"/>
      <c r="CE475" s="2"/>
      <c r="CF475" s="2"/>
      <c r="CG475" s="2"/>
      <c r="CH475" s="2"/>
      <c r="CI475" s="2"/>
      <c r="CJ475" s="2"/>
      <c r="CK475" s="2"/>
      <c r="CL475" s="2"/>
      <c r="CM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S476" s="2"/>
      <c r="BT476" s="2"/>
      <c r="BU476" s="2"/>
      <c r="BV476" s="2"/>
      <c r="BW476" s="2"/>
      <c r="BX476" s="2"/>
      <c r="BY476" s="2"/>
      <c r="BZ476" s="2"/>
      <c r="CA476" s="2"/>
      <c r="CB476" s="2"/>
      <c r="CC476" s="2"/>
      <c r="CD476" s="2"/>
      <c r="CE476" s="2"/>
      <c r="CF476" s="2"/>
      <c r="CG476" s="2"/>
      <c r="CH476" s="2"/>
      <c r="CI476" s="2"/>
      <c r="CJ476" s="2"/>
      <c r="CK476" s="2"/>
      <c r="CL476" s="2"/>
      <c r="CM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S477" s="2"/>
      <c r="BT477" s="2"/>
      <c r="BU477" s="2"/>
      <c r="BV477" s="2"/>
      <c r="BW477" s="2"/>
      <c r="BX477" s="2"/>
      <c r="BY477" s="2"/>
      <c r="BZ477" s="2"/>
      <c r="CA477" s="2"/>
      <c r="CB477" s="2"/>
      <c r="CC477" s="2"/>
      <c r="CD477" s="2"/>
      <c r="CE477" s="2"/>
      <c r="CF477" s="2"/>
      <c r="CG477" s="2"/>
      <c r="CH477" s="2"/>
      <c r="CI477" s="2"/>
      <c r="CJ477" s="2"/>
      <c r="CK477" s="2"/>
      <c r="CL477" s="2"/>
      <c r="CM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S478" s="2"/>
      <c r="BT478" s="2"/>
      <c r="BU478" s="2"/>
      <c r="BV478" s="2"/>
      <c r="BW478" s="2"/>
      <c r="BX478" s="2"/>
      <c r="BY478" s="2"/>
      <c r="BZ478" s="2"/>
      <c r="CA478" s="2"/>
      <c r="CB478" s="2"/>
      <c r="CC478" s="2"/>
      <c r="CD478" s="2"/>
      <c r="CE478" s="2"/>
      <c r="CF478" s="2"/>
      <c r="CG478" s="2"/>
      <c r="CH478" s="2"/>
      <c r="CI478" s="2"/>
      <c r="CJ478" s="2"/>
      <c r="CK478" s="2"/>
      <c r="CL478" s="2"/>
      <c r="CM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S479" s="2"/>
      <c r="BT479" s="2"/>
      <c r="BU479" s="2"/>
      <c r="BV479" s="2"/>
      <c r="BW479" s="2"/>
      <c r="BX479" s="2"/>
      <c r="BY479" s="2"/>
      <c r="BZ479" s="2"/>
      <c r="CA479" s="2"/>
      <c r="CB479" s="2"/>
      <c r="CC479" s="2"/>
      <c r="CD479" s="2"/>
      <c r="CE479" s="2"/>
      <c r="CF479" s="2"/>
      <c r="CG479" s="2"/>
      <c r="CH479" s="2"/>
      <c r="CI479" s="2"/>
      <c r="CJ479" s="2"/>
      <c r="CK479" s="2"/>
      <c r="CL479" s="2"/>
      <c r="CM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S480" s="2"/>
      <c r="BT480" s="2"/>
      <c r="BU480" s="2"/>
      <c r="BV480" s="2"/>
      <c r="BW480" s="2"/>
      <c r="BX480" s="2"/>
      <c r="BY480" s="2"/>
      <c r="BZ480" s="2"/>
      <c r="CA480" s="2"/>
      <c r="CB480" s="2"/>
      <c r="CC480" s="2"/>
      <c r="CD480" s="2"/>
      <c r="CE480" s="2"/>
      <c r="CF480" s="2"/>
      <c r="CG480" s="2"/>
      <c r="CH480" s="2"/>
      <c r="CI480" s="2"/>
      <c r="CJ480" s="2"/>
      <c r="CK480" s="2"/>
      <c r="CL480" s="2"/>
      <c r="CM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S481" s="2"/>
      <c r="BT481" s="2"/>
      <c r="BU481" s="2"/>
      <c r="BV481" s="2"/>
      <c r="BW481" s="2"/>
      <c r="BX481" s="2"/>
      <c r="BY481" s="2"/>
      <c r="BZ481" s="2"/>
      <c r="CA481" s="2"/>
      <c r="CB481" s="2"/>
      <c r="CC481" s="2"/>
      <c r="CD481" s="2"/>
      <c r="CE481" s="2"/>
      <c r="CF481" s="2"/>
      <c r="CG481" s="2"/>
      <c r="CH481" s="2"/>
      <c r="CI481" s="2"/>
      <c r="CJ481" s="2"/>
      <c r="CK481" s="2"/>
      <c r="CL481" s="2"/>
      <c r="CM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S482" s="2"/>
      <c r="BT482" s="2"/>
      <c r="BU482" s="2"/>
      <c r="BV482" s="2"/>
      <c r="BW482" s="2"/>
      <c r="BX482" s="2"/>
      <c r="BY482" s="2"/>
      <c r="BZ482" s="2"/>
      <c r="CA482" s="2"/>
      <c r="CB482" s="2"/>
      <c r="CC482" s="2"/>
      <c r="CD482" s="2"/>
      <c r="CE482" s="2"/>
      <c r="CF482" s="2"/>
      <c r="CG482" s="2"/>
      <c r="CH482" s="2"/>
      <c r="CI482" s="2"/>
      <c r="CJ482" s="2"/>
      <c r="CK482" s="2"/>
      <c r="CL482" s="2"/>
      <c r="CM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S483" s="2"/>
      <c r="BT483" s="2"/>
      <c r="BU483" s="2"/>
      <c r="BV483" s="2"/>
      <c r="BW483" s="2"/>
      <c r="BX483" s="2"/>
      <c r="BY483" s="2"/>
      <c r="BZ483" s="2"/>
      <c r="CA483" s="2"/>
      <c r="CB483" s="2"/>
      <c r="CC483" s="2"/>
      <c r="CD483" s="2"/>
      <c r="CE483" s="2"/>
      <c r="CF483" s="2"/>
      <c r="CG483" s="2"/>
      <c r="CH483" s="2"/>
      <c r="CI483" s="2"/>
      <c r="CJ483" s="2"/>
      <c r="CK483" s="2"/>
      <c r="CL483" s="2"/>
      <c r="CM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S484" s="2"/>
      <c r="BT484" s="2"/>
      <c r="BU484" s="2"/>
      <c r="BV484" s="2"/>
      <c r="BW484" s="2"/>
      <c r="BX484" s="2"/>
      <c r="BY484" s="2"/>
      <c r="BZ484" s="2"/>
      <c r="CA484" s="2"/>
      <c r="CB484" s="2"/>
      <c r="CC484" s="2"/>
      <c r="CD484" s="2"/>
      <c r="CE484" s="2"/>
      <c r="CF484" s="2"/>
      <c r="CG484" s="2"/>
      <c r="CH484" s="2"/>
      <c r="CI484" s="2"/>
      <c r="CJ484" s="2"/>
      <c r="CK484" s="2"/>
      <c r="CL484" s="2"/>
      <c r="CM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S485" s="2"/>
      <c r="BT485" s="2"/>
      <c r="BU485" s="2"/>
      <c r="BV485" s="2"/>
      <c r="BW485" s="2"/>
      <c r="BX485" s="2"/>
      <c r="BY485" s="2"/>
      <c r="BZ485" s="2"/>
      <c r="CA485" s="2"/>
      <c r="CB485" s="2"/>
      <c r="CC485" s="2"/>
      <c r="CD485" s="2"/>
      <c r="CE485" s="2"/>
      <c r="CF485" s="2"/>
      <c r="CG485" s="2"/>
      <c r="CH485" s="2"/>
      <c r="CI485" s="2"/>
      <c r="CJ485" s="2"/>
      <c r="CK485" s="2"/>
      <c r="CL485" s="2"/>
      <c r="CM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S486" s="2"/>
      <c r="BT486" s="2"/>
      <c r="BU486" s="2"/>
      <c r="BV486" s="2"/>
      <c r="BW486" s="2"/>
      <c r="BX486" s="2"/>
      <c r="BY486" s="2"/>
      <c r="BZ486" s="2"/>
      <c r="CA486" s="2"/>
      <c r="CB486" s="2"/>
      <c r="CC486" s="2"/>
      <c r="CD486" s="2"/>
      <c r="CE486" s="2"/>
      <c r="CF486" s="2"/>
      <c r="CG486" s="2"/>
      <c r="CH486" s="2"/>
      <c r="CI486" s="2"/>
      <c r="CJ486" s="2"/>
      <c r="CK486" s="2"/>
      <c r="CL486" s="2"/>
      <c r="CM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S487" s="2"/>
      <c r="BT487" s="2"/>
      <c r="BU487" s="2"/>
      <c r="BV487" s="2"/>
      <c r="BW487" s="2"/>
      <c r="BX487" s="2"/>
      <c r="BY487" s="2"/>
      <c r="BZ487" s="2"/>
      <c r="CA487" s="2"/>
      <c r="CB487" s="2"/>
      <c r="CC487" s="2"/>
      <c r="CD487" s="2"/>
      <c r="CE487" s="2"/>
      <c r="CF487" s="2"/>
      <c r="CG487" s="2"/>
      <c r="CH487" s="2"/>
      <c r="CI487" s="2"/>
      <c r="CJ487" s="2"/>
      <c r="CK487" s="2"/>
      <c r="CL487" s="2"/>
      <c r="CM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S488" s="2"/>
      <c r="BT488" s="2"/>
      <c r="BU488" s="2"/>
      <c r="BV488" s="2"/>
      <c r="BW488" s="2"/>
      <c r="BX488" s="2"/>
      <c r="BY488" s="2"/>
      <c r="BZ488" s="2"/>
      <c r="CA488" s="2"/>
      <c r="CB488" s="2"/>
      <c r="CC488" s="2"/>
      <c r="CD488" s="2"/>
      <c r="CE488" s="2"/>
      <c r="CF488" s="2"/>
      <c r="CG488" s="2"/>
      <c r="CH488" s="2"/>
      <c r="CI488" s="2"/>
      <c r="CJ488" s="2"/>
      <c r="CK488" s="2"/>
      <c r="CL488" s="2"/>
      <c r="CM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S489" s="2"/>
      <c r="BT489" s="2"/>
      <c r="BU489" s="2"/>
      <c r="BV489" s="2"/>
      <c r="BW489" s="2"/>
      <c r="BX489" s="2"/>
      <c r="BY489" s="2"/>
      <c r="BZ489" s="2"/>
      <c r="CA489" s="2"/>
      <c r="CB489" s="2"/>
      <c r="CC489" s="2"/>
      <c r="CD489" s="2"/>
      <c r="CE489" s="2"/>
      <c r="CF489" s="2"/>
      <c r="CG489" s="2"/>
      <c r="CH489" s="2"/>
      <c r="CI489" s="2"/>
      <c r="CJ489" s="2"/>
      <c r="CK489" s="2"/>
      <c r="CL489" s="2"/>
      <c r="CM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S490" s="2"/>
      <c r="BT490" s="2"/>
      <c r="BU490" s="2"/>
      <c r="BV490" s="2"/>
      <c r="BW490" s="2"/>
      <c r="BX490" s="2"/>
      <c r="BY490" s="2"/>
      <c r="BZ490" s="2"/>
      <c r="CA490" s="2"/>
      <c r="CB490" s="2"/>
      <c r="CC490" s="2"/>
      <c r="CD490" s="2"/>
      <c r="CE490" s="2"/>
      <c r="CF490" s="2"/>
      <c r="CG490" s="2"/>
      <c r="CH490" s="2"/>
      <c r="CI490" s="2"/>
      <c r="CJ490" s="2"/>
      <c r="CK490" s="2"/>
      <c r="CL490" s="2"/>
      <c r="CM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S491" s="2"/>
      <c r="BT491" s="2"/>
      <c r="BU491" s="2"/>
      <c r="BV491" s="2"/>
      <c r="BW491" s="2"/>
      <c r="BX491" s="2"/>
      <c r="BY491" s="2"/>
      <c r="BZ491" s="2"/>
      <c r="CA491" s="2"/>
      <c r="CB491" s="2"/>
      <c r="CC491" s="2"/>
      <c r="CD491" s="2"/>
      <c r="CE491" s="2"/>
      <c r="CF491" s="2"/>
      <c r="CG491" s="2"/>
      <c r="CH491" s="2"/>
      <c r="CI491" s="2"/>
      <c r="CJ491" s="2"/>
      <c r="CK491" s="2"/>
      <c r="CL491" s="2"/>
      <c r="CM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S492" s="2"/>
      <c r="BT492" s="2"/>
      <c r="BU492" s="2"/>
      <c r="BV492" s="2"/>
      <c r="BW492" s="2"/>
      <c r="BX492" s="2"/>
      <c r="BY492" s="2"/>
      <c r="BZ492" s="2"/>
      <c r="CA492" s="2"/>
      <c r="CB492" s="2"/>
      <c r="CC492" s="2"/>
      <c r="CD492" s="2"/>
      <c r="CE492" s="2"/>
      <c r="CF492" s="2"/>
      <c r="CG492" s="2"/>
      <c r="CH492" s="2"/>
      <c r="CI492" s="2"/>
      <c r="CJ492" s="2"/>
      <c r="CK492" s="2"/>
      <c r="CL492" s="2"/>
      <c r="CM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S493" s="2"/>
      <c r="BT493" s="2"/>
      <c r="BU493" s="2"/>
      <c r="BV493" s="2"/>
      <c r="BW493" s="2"/>
      <c r="BX493" s="2"/>
      <c r="BY493" s="2"/>
      <c r="BZ493" s="2"/>
      <c r="CA493" s="2"/>
      <c r="CB493" s="2"/>
      <c r="CC493" s="2"/>
      <c r="CD493" s="2"/>
      <c r="CE493" s="2"/>
      <c r="CF493" s="2"/>
      <c r="CG493" s="2"/>
      <c r="CH493" s="2"/>
      <c r="CI493" s="2"/>
      <c r="CJ493" s="2"/>
      <c r="CK493" s="2"/>
      <c r="CL493" s="2"/>
      <c r="CM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S494" s="2"/>
      <c r="BT494" s="2"/>
      <c r="BU494" s="2"/>
      <c r="BV494" s="2"/>
      <c r="BW494" s="2"/>
      <c r="BX494" s="2"/>
      <c r="BY494" s="2"/>
      <c r="BZ494" s="2"/>
      <c r="CA494" s="2"/>
      <c r="CB494" s="2"/>
      <c r="CC494" s="2"/>
      <c r="CD494" s="2"/>
      <c r="CE494" s="2"/>
      <c r="CF494" s="2"/>
      <c r="CG494" s="2"/>
      <c r="CH494" s="2"/>
      <c r="CI494" s="2"/>
      <c r="CJ494" s="2"/>
      <c r="CK494" s="2"/>
      <c r="CL494" s="2"/>
      <c r="CM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S495" s="2"/>
      <c r="BT495" s="2"/>
      <c r="BU495" s="2"/>
      <c r="BV495" s="2"/>
      <c r="BW495" s="2"/>
      <c r="BX495" s="2"/>
      <c r="BY495" s="2"/>
      <c r="BZ495" s="2"/>
      <c r="CA495" s="2"/>
      <c r="CB495" s="2"/>
      <c r="CC495" s="2"/>
      <c r="CD495" s="2"/>
      <c r="CE495" s="2"/>
      <c r="CF495" s="2"/>
      <c r="CG495" s="2"/>
      <c r="CH495" s="2"/>
      <c r="CI495" s="2"/>
      <c r="CJ495" s="2"/>
      <c r="CK495" s="2"/>
      <c r="CL495" s="2"/>
      <c r="CM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S496" s="2"/>
      <c r="BT496" s="2"/>
      <c r="BU496" s="2"/>
      <c r="BV496" s="2"/>
      <c r="BW496" s="2"/>
      <c r="BX496" s="2"/>
      <c r="BY496" s="2"/>
      <c r="BZ496" s="2"/>
      <c r="CA496" s="2"/>
      <c r="CB496" s="2"/>
      <c r="CC496" s="2"/>
      <c r="CD496" s="2"/>
      <c r="CE496" s="2"/>
      <c r="CF496" s="2"/>
      <c r="CG496" s="2"/>
      <c r="CH496" s="2"/>
      <c r="CI496" s="2"/>
      <c r="CJ496" s="2"/>
      <c r="CK496" s="2"/>
      <c r="CL496" s="2"/>
      <c r="CM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S497" s="2"/>
      <c r="BT497" s="2"/>
      <c r="BU497" s="2"/>
      <c r="BV497" s="2"/>
      <c r="BW497" s="2"/>
      <c r="BX497" s="2"/>
      <c r="BY497" s="2"/>
      <c r="BZ497" s="2"/>
      <c r="CA497" s="2"/>
      <c r="CB497" s="2"/>
      <c r="CC497" s="2"/>
      <c r="CD497" s="2"/>
      <c r="CE497" s="2"/>
      <c r="CF497" s="2"/>
      <c r="CG497" s="2"/>
      <c r="CH497" s="2"/>
      <c r="CI497" s="2"/>
      <c r="CJ497" s="2"/>
      <c r="CK497" s="2"/>
      <c r="CL497" s="2"/>
      <c r="CM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S498" s="2"/>
      <c r="BT498" s="2"/>
      <c r="BU498" s="2"/>
      <c r="BV498" s="2"/>
      <c r="BW498" s="2"/>
      <c r="BX498" s="2"/>
      <c r="BY498" s="2"/>
      <c r="BZ498" s="2"/>
      <c r="CA498" s="2"/>
      <c r="CB498" s="2"/>
      <c r="CC498" s="2"/>
      <c r="CD498" s="2"/>
      <c r="CE498" s="2"/>
      <c r="CF498" s="2"/>
      <c r="CG498" s="2"/>
      <c r="CH498" s="2"/>
      <c r="CI498" s="2"/>
      <c r="CJ498" s="2"/>
      <c r="CK498" s="2"/>
      <c r="CL498" s="2"/>
      <c r="CM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S499" s="2"/>
      <c r="BT499" s="2"/>
      <c r="BU499" s="2"/>
      <c r="BV499" s="2"/>
      <c r="BW499" s="2"/>
      <c r="BX499" s="2"/>
      <c r="BY499" s="2"/>
      <c r="BZ499" s="2"/>
      <c r="CA499" s="2"/>
      <c r="CB499" s="2"/>
      <c r="CC499" s="2"/>
      <c r="CD499" s="2"/>
      <c r="CE499" s="2"/>
      <c r="CF499" s="2"/>
      <c r="CG499" s="2"/>
      <c r="CH499" s="2"/>
      <c r="CI499" s="2"/>
      <c r="CJ499" s="2"/>
      <c r="CK499" s="2"/>
      <c r="CL499" s="2"/>
      <c r="CM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S500" s="2"/>
      <c r="BT500" s="2"/>
      <c r="BU500" s="2"/>
      <c r="BV500" s="2"/>
      <c r="BW500" s="2"/>
      <c r="BX500" s="2"/>
      <c r="BY500" s="2"/>
      <c r="BZ500" s="2"/>
      <c r="CA500" s="2"/>
      <c r="CB500" s="2"/>
      <c r="CC500" s="2"/>
      <c r="CD500" s="2"/>
      <c r="CE500" s="2"/>
      <c r="CF500" s="2"/>
      <c r="CG500" s="2"/>
      <c r="CH500" s="2"/>
      <c r="CI500" s="2"/>
      <c r="CJ500" s="2"/>
      <c r="CK500" s="2"/>
      <c r="CL500" s="2"/>
      <c r="CM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S501" s="2"/>
      <c r="BT501" s="2"/>
      <c r="BU501" s="2"/>
      <c r="BV501" s="2"/>
      <c r="BW501" s="2"/>
      <c r="BX501" s="2"/>
      <c r="BY501" s="2"/>
      <c r="BZ501" s="2"/>
      <c r="CA501" s="2"/>
      <c r="CB501" s="2"/>
      <c r="CC501" s="2"/>
      <c r="CD501" s="2"/>
      <c r="CE501" s="2"/>
      <c r="CF501" s="2"/>
      <c r="CG501" s="2"/>
      <c r="CH501" s="2"/>
      <c r="CI501" s="2"/>
      <c r="CJ501" s="2"/>
      <c r="CK501" s="2"/>
      <c r="CL501" s="2"/>
      <c r="CM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S502" s="2"/>
      <c r="BT502" s="2"/>
      <c r="BU502" s="2"/>
      <c r="BV502" s="2"/>
      <c r="BW502" s="2"/>
      <c r="BX502" s="2"/>
      <c r="BY502" s="2"/>
      <c r="BZ502" s="2"/>
      <c r="CA502" s="2"/>
      <c r="CB502" s="2"/>
      <c r="CC502" s="2"/>
      <c r="CD502" s="2"/>
      <c r="CE502" s="2"/>
      <c r="CF502" s="2"/>
      <c r="CG502" s="2"/>
      <c r="CH502" s="2"/>
      <c r="CI502" s="2"/>
      <c r="CJ502" s="2"/>
      <c r="CK502" s="2"/>
      <c r="CL502" s="2"/>
      <c r="CM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S503" s="2"/>
      <c r="BT503" s="2"/>
      <c r="BU503" s="2"/>
      <c r="BV503" s="2"/>
      <c r="BW503" s="2"/>
      <c r="BX503" s="2"/>
      <c r="BY503" s="2"/>
      <c r="BZ503" s="2"/>
      <c r="CA503" s="2"/>
      <c r="CB503" s="2"/>
      <c r="CC503" s="2"/>
      <c r="CD503" s="2"/>
      <c r="CE503" s="2"/>
      <c r="CF503" s="2"/>
      <c r="CG503" s="2"/>
      <c r="CH503" s="2"/>
      <c r="CI503" s="2"/>
      <c r="CJ503" s="2"/>
      <c r="CK503" s="2"/>
      <c r="CL503" s="2"/>
      <c r="CM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S504" s="2"/>
      <c r="BT504" s="2"/>
      <c r="BU504" s="2"/>
      <c r="BV504" s="2"/>
      <c r="BW504" s="2"/>
      <c r="BX504" s="2"/>
      <c r="BY504" s="2"/>
      <c r="BZ504" s="2"/>
      <c r="CA504" s="2"/>
      <c r="CB504" s="2"/>
      <c r="CC504" s="2"/>
      <c r="CD504" s="2"/>
      <c r="CE504" s="2"/>
      <c r="CF504" s="2"/>
      <c r="CG504" s="2"/>
      <c r="CH504" s="2"/>
      <c r="CI504" s="2"/>
      <c r="CJ504" s="2"/>
      <c r="CK504" s="2"/>
      <c r="CL504" s="2"/>
      <c r="CM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S505" s="2"/>
      <c r="BT505" s="2"/>
      <c r="BU505" s="2"/>
      <c r="BV505" s="2"/>
      <c r="BW505" s="2"/>
      <c r="BX505" s="2"/>
      <c r="BY505" s="2"/>
      <c r="BZ505" s="2"/>
      <c r="CA505" s="2"/>
      <c r="CB505" s="2"/>
      <c r="CC505" s="2"/>
      <c r="CD505" s="2"/>
      <c r="CE505" s="2"/>
      <c r="CF505" s="2"/>
      <c r="CG505" s="2"/>
      <c r="CH505" s="2"/>
      <c r="CI505" s="2"/>
      <c r="CJ505" s="2"/>
      <c r="CK505" s="2"/>
      <c r="CL505" s="2"/>
      <c r="CM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S506" s="2"/>
      <c r="BT506" s="2"/>
      <c r="BU506" s="2"/>
      <c r="BV506" s="2"/>
      <c r="BW506" s="2"/>
      <c r="BX506" s="2"/>
      <c r="BY506" s="2"/>
      <c r="BZ506" s="2"/>
      <c r="CA506" s="2"/>
      <c r="CB506" s="2"/>
      <c r="CC506" s="2"/>
      <c r="CD506" s="2"/>
      <c r="CE506" s="2"/>
      <c r="CF506" s="2"/>
      <c r="CG506" s="2"/>
      <c r="CH506" s="2"/>
      <c r="CI506" s="2"/>
      <c r="CJ506" s="2"/>
      <c r="CK506" s="2"/>
      <c r="CL506" s="2"/>
      <c r="CM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S507" s="2"/>
      <c r="BT507" s="2"/>
      <c r="BU507" s="2"/>
      <c r="BV507" s="2"/>
      <c r="BW507" s="2"/>
      <c r="BX507" s="2"/>
      <c r="BY507" s="2"/>
      <c r="BZ507" s="2"/>
      <c r="CA507" s="2"/>
      <c r="CB507" s="2"/>
      <c r="CC507" s="2"/>
      <c r="CD507" s="2"/>
      <c r="CE507" s="2"/>
      <c r="CF507" s="2"/>
      <c r="CG507" s="2"/>
      <c r="CH507" s="2"/>
      <c r="CI507" s="2"/>
      <c r="CJ507" s="2"/>
      <c r="CK507" s="2"/>
      <c r="CL507" s="2"/>
      <c r="CM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S508" s="2"/>
      <c r="BT508" s="2"/>
      <c r="BU508" s="2"/>
      <c r="BV508" s="2"/>
      <c r="BW508" s="2"/>
      <c r="BX508" s="2"/>
      <c r="BY508" s="2"/>
      <c r="BZ508" s="2"/>
      <c r="CA508" s="2"/>
      <c r="CB508" s="2"/>
      <c r="CC508" s="2"/>
      <c r="CD508" s="2"/>
      <c r="CE508" s="2"/>
      <c r="CF508" s="2"/>
      <c r="CG508" s="2"/>
      <c r="CH508" s="2"/>
      <c r="CI508" s="2"/>
      <c r="CJ508" s="2"/>
      <c r="CK508" s="2"/>
      <c r="CL508" s="2"/>
      <c r="CM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S509" s="2"/>
      <c r="BT509" s="2"/>
      <c r="BU509" s="2"/>
      <c r="BV509" s="2"/>
      <c r="BW509" s="2"/>
      <c r="BX509" s="2"/>
      <c r="BY509" s="2"/>
      <c r="BZ509" s="2"/>
      <c r="CA509" s="2"/>
      <c r="CB509" s="2"/>
      <c r="CC509" s="2"/>
      <c r="CD509" s="2"/>
      <c r="CE509" s="2"/>
      <c r="CF509" s="2"/>
      <c r="CG509" s="2"/>
      <c r="CH509" s="2"/>
      <c r="CI509" s="2"/>
      <c r="CJ509" s="2"/>
      <c r="CK509" s="2"/>
      <c r="CL509" s="2"/>
      <c r="CM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S510" s="2"/>
      <c r="BT510" s="2"/>
      <c r="BU510" s="2"/>
      <c r="BV510" s="2"/>
      <c r="BW510" s="2"/>
      <c r="BX510" s="2"/>
      <c r="BY510" s="2"/>
      <c r="BZ510" s="2"/>
      <c r="CA510" s="2"/>
      <c r="CB510" s="2"/>
      <c r="CC510" s="2"/>
      <c r="CD510" s="2"/>
      <c r="CE510" s="2"/>
      <c r="CF510" s="2"/>
      <c r="CG510" s="2"/>
      <c r="CH510" s="2"/>
      <c r="CI510" s="2"/>
      <c r="CJ510" s="2"/>
      <c r="CK510" s="2"/>
      <c r="CL510" s="2"/>
      <c r="CM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S511" s="2"/>
      <c r="BT511" s="2"/>
      <c r="BU511" s="2"/>
      <c r="BV511" s="2"/>
      <c r="BW511" s="2"/>
      <c r="BX511" s="2"/>
      <c r="BY511" s="2"/>
      <c r="BZ511" s="2"/>
      <c r="CA511" s="2"/>
      <c r="CB511" s="2"/>
      <c r="CC511" s="2"/>
      <c r="CD511" s="2"/>
      <c r="CE511" s="2"/>
      <c r="CF511" s="2"/>
      <c r="CG511" s="2"/>
      <c r="CH511" s="2"/>
      <c r="CI511" s="2"/>
      <c r="CJ511" s="2"/>
      <c r="CK511" s="2"/>
      <c r="CL511" s="2"/>
      <c r="CM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S512" s="2"/>
      <c r="BT512" s="2"/>
      <c r="BU512" s="2"/>
      <c r="BV512" s="2"/>
      <c r="BW512" s="2"/>
      <c r="BX512" s="2"/>
      <c r="BY512" s="2"/>
      <c r="BZ512" s="2"/>
      <c r="CA512" s="2"/>
      <c r="CB512" s="2"/>
      <c r="CC512" s="2"/>
      <c r="CD512" s="2"/>
      <c r="CE512" s="2"/>
      <c r="CF512" s="2"/>
      <c r="CG512" s="2"/>
      <c r="CH512" s="2"/>
      <c r="CI512" s="2"/>
      <c r="CJ512" s="2"/>
      <c r="CK512" s="2"/>
      <c r="CL512" s="2"/>
      <c r="CM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S513" s="2"/>
      <c r="BT513" s="2"/>
      <c r="BU513" s="2"/>
      <c r="BV513" s="2"/>
      <c r="BW513" s="2"/>
      <c r="BX513" s="2"/>
      <c r="BY513" s="2"/>
      <c r="BZ513" s="2"/>
      <c r="CA513" s="2"/>
      <c r="CB513" s="2"/>
      <c r="CC513" s="2"/>
      <c r="CD513" s="2"/>
      <c r="CE513" s="2"/>
      <c r="CF513" s="2"/>
      <c r="CG513" s="2"/>
      <c r="CH513" s="2"/>
      <c r="CI513" s="2"/>
      <c r="CJ513" s="2"/>
      <c r="CK513" s="2"/>
      <c r="CL513" s="2"/>
      <c r="CM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S514" s="2"/>
      <c r="BT514" s="2"/>
      <c r="BU514" s="2"/>
      <c r="BV514" s="2"/>
      <c r="BW514" s="2"/>
      <c r="BX514" s="2"/>
      <c r="BY514" s="2"/>
      <c r="BZ514" s="2"/>
      <c r="CA514" s="2"/>
      <c r="CB514" s="2"/>
      <c r="CC514" s="2"/>
      <c r="CD514" s="2"/>
      <c r="CE514" s="2"/>
      <c r="CF514" s="2"/>
      <c r="CG514" s="2"/>
      <c r="CH514" s="2"/>
      <c r="CI514" s="2"/>
      <c r="CJ514" s="2"/>
      <c r="CK514" s="2"/>
      <c r="CL514" s="2"/>
      <c r="CM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S515" s="2"/>
      <c r="BT515" s="2"/>
      <c r="BU515" s="2"/>
      <c r="BV515" s="2"/>
      <c r="BW515" s="2"/>
      <c r="BX515" s="2"/>
      <c r="BY515" s="2"/>
      <c r="BZ515" s="2"/>
      <c r="CA515" s="2"/>
      <c r="CB515" s="2"/>
      <c r="CC515" s="2"/>
      <c r="CD515" s="2"/>
      <c r="CE515" s="2"/>
      <c r="CF515" s="2"/>
      <c r="CG515" s="2"/>
      <c r="CH515" s="2"/>
      <c r="CI515" s="2"/>
      <c r="CJ515" s="2"/>
      <c r="CK515" s="2"/>
      <c r="CL515" s="2"/>
      <c r="CM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S516" s="2"/>
      <c r="BT516" s="2"/>
      <c r="BU516" s="2"/>
      <c r="BV516" s="2"/>
      <c r="BW516" s="2"/>
      <c r="BX516" s="2"/>
      <c r="BY516" s="2"/>
      <c r="BZ516" s="2"/>
      <c r="CA516" s="2"/>
      <c r="CB516" s="2"/>
      <c r="CC516" s="2"/>
      <c r="CD516" s="2"/>
      <c r="CE516" s="2"/>
      <c r="CF516" s="2"/>
      <c r="CG516" s="2"/>
      <c r="CH516" s="2"/>
      <c r="CI516" s="2"/>
      <c r="CJ516" s="2"/>
      <c r="CK516" s="2"/>
      <c r="CL516" s="2"/>
      <c r="CM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S517" s="2"/>
      <c r="BT517" s="2"/>
      <c r="BU517" s="2"/>
      <c r="BV517" s="2"/>
      <c r="BW517" s="2"/>
      <c r="BX517" s="2"/>
      <c r="BY517" s="2"/>
      <c r="BZ517" s="2"/>
      <c r="CA517" s="2"/>
      <c r="CB517" s="2"/>
      <c r="CC517" s="2"/>
      <c r="CD517" s="2"/>
      <c r="CE517" s="2"/>
      <c r="CF517" s="2"/>
      <c r="CG517" s="2"/>
      <c r="CH517" s="2"/>
      <c r="CI517" s="2"/>
      <c r="CJ517" s="2"/>
      <c r="CK517" s="2"/>
      <c r="CL517" s="2"/>
      <c r="CM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S518" s="2"/>
      <c r="BT518" s="2"/>
      <c r="BU518" s="2"/>
      <c r="BV518" s="2"/>
      <c r="BW518" s="2"/>
      <c r="BX518" s="2"/>
      <c r="BY518" s="2"/>
      <c r="BZ518" s="2"/>
      <c r="CA518" s="2"/>
      <c r="CB518" s="2"/>
      <c r="CC518" s="2"/>
      <c r="CD518" s="2"/>
      <c r="CE518" s="2"/>
      <c r="CF518" s="2"/>
      <c r="CG518" s="2"/>
      <c r="CH518" s="2"/>
      <c r="CI518" s="2"/>
      <c r="CJ518" s="2"/>
      <c r="CK518" s="2"/>
      <c r="CL518" s="2"/>
      <c r="CM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S519" s="2"/>
      <c r="BT519" s="2"/>
      <c r="BU519" s="2"/>
      <c r="BV519" s="2"/>
      <c r="BW519" s="2"/>
      <c r="BX519" s="2"/>
      <c r="BY519" s="2"/>
      <c r="BZ519" s="2"/>
      <c r="CA519" s="2"/>
      <c r="CB519" s="2"/>
      <c r="CC519" s="2"/>
      <c r="CD519" s="2"/>
      <c r="CE519" s="2"/>
      <c r="CF519" s="2"/>
      <c r="CG519" s="2"/>
      <c r="CH519" s="2"/>
      <c r="CI519" s="2"/>
      <c r="CJ519" s="2"/>
      <c r="CK519" s="2"/>
      <c r="CL519" s="2"/>
      <c r="CM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S520" s="2"/>
      <c r="BT520" s="2"/>
      <c r="BU520" s="2"/>
      <c r="BV520" s="2"/>
      <c r="BW520" s="2"/>
      <c r="BX520" s="2"/>
      <c r="BY520" s="2"/>
      <c r="BZ520" s="2"/>
      <c r="CA520" s="2"/>
      <c r="CB520" s="2"/>
      <c r="CC520" s="2"/>
      <c r="CD520" s="2"/>
      <c r="CE520" s="2"/>
      <c r="CF520" s="2"/>
      <c r="CG520" s="2"/>
      <c r="CH520" s="2"/>
      <c r="CI520" s="2"/>
      <c r="CJ520" s="2"/>
      <c r="CK520" s="2"/>
      <c r="CL520" s="2"/>
      <c r="CM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S521" s="2"/>
      <c r="BT521" s="2"/>
      <c r="BU521" s="2"/>
      <c r="BV521" s="2"/>
      <c r="BW521" s="2"/>
      <c r="BX521" s="2"/>
      <c r="BY521" s="2"/>
      <c r="BZ521" s="2"/>
      <c r="CA521" s="2"/>
      <c r="CB521" s="2"/>
      <c r="CC521" s="2"/>
      <c r="CD521" s="2"/>
      <c r="CE521" s="2"/>
      <c r="CF521" s="2"/>
      <c r="CG521" s="2"/>
      <c r="CH521" s="2"/>
      <c r="CI521" s="2"/>
      <c r="CJ521" s="2"/>
      <c r="CK521" s="2"/>
      <c r="CL521" s="2"/>
      <c r="CM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S522" s="2"/>
      <c r="BT522" s="2"/>
      <c r="BU522" s="2"/>
      <c r="BV522" s="2"/>
      <c r="BW522" s="2"/>
      <c r="BX522" s="2"/>
      <c r="BY522" s="2"/>
      <c r="BZ522" s="2"/>
      <c r="CA522" s="2"/>
      <c r="CB522" s="2"/>
      <c r="CC522" s="2"/>
      <c r="CD522" s="2"/>
      <c r="CE522" s="2"/>
      <c r="CF522" s="2"/>
      <c r="CG522" s="2"/>
      <c r="CH522" s="2"/>
      <c r="CI522" s="2"/>
      <c r="CJ522" s="2"/>
      <c r="CK522" s="2"/>
      <c r="CL522" s="2"/>
      <c r="CM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S523" s="2"/>
      <c r="BT523" s="2"/>
      <c r="BU523" s="2"/>
      <c r="BV523" s="2"/>
      <c r="BW523" s="2"/>
      <c r="BX523" s="2"/>
      <c r="BY523" s="2"/>
      <c r="BZ523" s="2"/>
      <c r="CA523" s="2"/>
      <c r="CB523" s="2"/>
      <c r="CC523" s="2"/>
      <c r="CD523" s="2"/>
      <c r="CE523" s="2"/>
      <c r="CF523" s="2"/>
      <c r="CG523" s="2"/>
      <c r="CH523" s="2"/>
      <c r="CI523" s="2"/>
      <c r="CJ523" s="2"/>
      <c r="CK523" s="2"/>
      <c r="CL523" s="2"/>
      <c r="CM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S524" s="2"/>
      <c r="BT524" s="2"/>
      <c r="BU524" s="2"/>
      <c r="BV524" s="2"/>
      <c r="BW524" s="2"/>
      <c r="BX524" s="2"/>
      <c r="BY524" s="2"/>
      <c r="BZ524" s="2"/>
      <c r="CA524" s="2"/>
      <c r="CB524" s="2"/>
      <c r="CC524" s="2"/>
      <c r="CD524" s="2"/>
      <c r="CE524" s="2"/>
      <c r="CF524" s="2"/>
      <c r="CG524" s="2"/>
      <c r="CH524" s="2"/>
      <c r="CI524" s="2"/>
      <c r="CJ524" s="2"/>
      <c r="CK524" s="2"/>
      <c r="CL524" s="2"/>
      <c r="CM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S525" s="2"/>
      <c r="BT525" s="2"/>
      <c r="BU525" s="2"/>
      <c r="BV525" s="2"/>
      <c r="BW525" s="2"/>
      <c r="BX525" s="2"/>
      <c r="BY525" s="2"/>
      <c r="BZ525" s="2"/>
      <c r="CA525" s="2"/>
      <c r="CB525" s="2"/>
      <c r="CC525" s="2"/>
      <c r="CD525" s="2"/>
      <c r="CE525" s="2"/>
      <c r="CF525" s="2"/>
      <c r="CG525" s="2"/>
      <c r="CH525" s="2"/>
      <c r="CI525" s="2"/>
      <c r="CJ525" s="2"/>
      <c r="CK525" s="2"/>
      <c r="CL525" s="2"/>
      <c r="CM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S526" s="2"/>
      <c r="BT526" s="2"/>
      <c r="BU526" s="2"/>
      <c r="BV526" s="2"/>
      <c r="BW526" s="2"/>
      <c r="BX526" s="2"/>
      <c r="BY526" s="2"/>
      <c r="BZ526" s="2"/>
      <c r="CA526" s="2"/>
      <c r="CB526" s="2"/>
      <c r="CC526" s="2"/>
      <c r="CD526" s="2"/>
      <c r="CE526" s="2"/>
      <c r="CF526" s="2"/>
      <c r="CG526" s="2"/>
      <c r="CH526" s="2"/>
      <c r="CI526" s="2"/>
      <c r="CJ526" s="2"/>
      <c r="CK526" s="2"/>
      <c r="CL526" s="2"/>
      <c r="CM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S527" s="2"/>
      <c r="BT527" s="2"/>
      <c r="BU527" s="2"/>
      <c r="BV527" s="2"/>
      <c r="BW527" s="2"/>
      <c r="BX527" s="2"/>
      <c r="BY527" s="2"/>
      <c r="BZ527" s="2"/>
      <c r="CA527" s="2"/>
      <c r="CB527" s="2"/>
      <c r="CC527" s="2"/>
      <c r="CD527" s="2"/>
      <c r="CE527" s="2"/>
      <c r="CF527" s="2"/>
      <c r="CG527" s="2"/>
      <c r="CH527" s="2"/>
      <c r="CI527" s="2"/>
      <c r="CJ527" s="2"/>
      <c r="CK527" s="2"/>
      <c r="CL527" s="2"/>
      <c r="CM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S528" s="2"/>
      <c r="BT528" s="2"/>
      <c r="BU528" s="2"/>
      <c r="BV528" s="2"/>
      <c r="BW528" s="2"/>
      <c r="BX528" s="2"/>
      <c r="BY528" s="2"/>
      <c r="BZ528" s="2"/>
      <c r="CA528" s="2"/>
      <c r="CB528" s="2"/>
      <c r="CC528" s="2"/>
      <c r="CD528" s="2"/>
      <c r="CE528" s="2"/>
      <c r="CF528" s="2"/>
      <c r="CG528" s="2"/>
      <c r="CH528" s="2"/>
      <c r="CI528" s="2"/>
      <c r="CJ528" s="2"/>
      <c r="CK528" s="2"/>
      <c r="CL528" s="2"/>
      <c r="CM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S529" s="2"/>
      <c r="BT529" s="2"/>
      <c r="BU529" s="2"/>
      <c r="BV529" s="2"/>
      <c r="BW529" s="2"/>
      <c r="BX529" s="2"/>
      <c r="BY529" s="2"/>
      <c r="BZ529" s="2"/>
      <c r="CA529" s="2"/>
      <c r="CB529" s="2"/>
      <c r="CC529" s="2"/>
      <c r="CD529" s="2"/>
      <c r="CE529" s="2"/>
      <c r="CF529" s="2"/>
      <c r="CG529" s="2"/>
      <c r="CH529" s="2"/>
      <c r="CI529" s="2"/>
      <c r="CJ529" s="2"/>
      <c r="CK529" s="2"/>
      <c r="CL529" s="2"/>
      <c r="CM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S530" s="2"/>
      <c r="BT530" s="2"/>
      <c r="BU530" s="2"/>
      <c r="BV530" s="2"/>
      <c r="BW530" s="2"/>
      <c r="BX530" s="2"/>
      <c r="BY530" s="2"/>
      <c r="BZ530" s="2"/>
      <c r="CA530" s="2"/>
      <c r="CB530" s="2"/>
      <c r="CC530" s="2"/>
      <c r="CD530" s="2"/>
      <c r="CE530" s="2"/>
      <c r="CF530" s="2"/>
      <c r="CG530" s="2"/>
      <c r="CH530" s="2"/>
      <c r="CI530" s="2"/>
      <c r="CJ530" s="2"/>
      <c r="CK530" s="2"/>
      <c r="CL530" s="2"/>
      <c r="CM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S531" s="2"/>
      <c r="BT531" s="2"/>
      <c r="BU531" s="2"/>
      <c r="BV531" s="2"/>
      <c r="BW531" s="2"/>
      <c r="BX531" s="2"/>
      <c r="BY531" s="2"/>
      <c r="BZ531" s="2"/>
      <c r="CA531" s="2"/>
      <c r="CB531" s="2"/>
      <c r="CC531" s="2"/>
      <c r="CD531" s="2"/>
      <c r="CE531" s="2"/>
      <c r="CF531" s="2"/>
      <c r="CG531" s="2"/>
      <c r="CH531" s="2"/>
      <c r="CI531" s="2"/>
      <c r="CJ531" s="2"/>
      <c r="CK531" s="2"/>
      <c r="CL531" s="2"/>
      <c r="CM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S532" s="2"/>
      <c r="BT532" s="2"/>
      <c r="BU532" s="2"/>
      <c r="BV532" s="2"/>
      <c r="BW532" s="2"/>
      <c r="BX532" s="2"/>
      <c r="BY532" s="2"/>
      <c r="BZ532" s="2"/>
      <c r="CA532" s="2"/>
      <c r="CB532" s="2"/>
      <c r="CC532" s="2"/>
      <c r="CD532" s="2"/>
      <c r="CE532" s="2"/>
      <c r="CF532" s="2"/>
      <c r="CG532" s="2"/>
      <c r="CH532" s="2"/>
      <c r="CI532" s="2"/>
      <c r="CJ532" s="2"/>
      <c r="CK532" s="2"/>
      <c r="CL532" s="2"/>
      <c r="CM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S533" s="2"/>
      <c r="BT533" s="2"/>
      <c r="BU533" s="2"/>
      <c r="BV533" s="2"/>
      <c r="BW533" s="2"/>
      <c r="BX533" s="2"/>
      <c r="BY533" s="2"/>
      <c r="BZ533" s="2"/>
      <c r="CA533" s="2"/>
      <c r="CB533" s="2"/>
      <c r="CC533" s="2"/>
      <c r="CD533" s="2"/>
      <c r="CE533" s="2"/>
      <c r="CF533" s="2"/>
      <c r="CG533" s="2"/>
      <c r="CH533" s="2"/>
      <c r="CI533" s="2"/>
      <c r="CJ533" s="2"/>
      <c r="CK533" s="2"/>
      <c r="CL533" s="2"/>
      <c r="CM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S534" s="2"/>
      <c r="BT534" s="2"/>
      <c r="BU534" s="2"/>
      <c r="BV534" s="2"/>
      <c r="BW534" s="2"/>
      <c r="BX534" s="2"/>
      <c r="BY534" s="2"/>
      <c r="BZ534" s="2"/>
      <c r="CA534" s="2"/>
      <c r="CB534" s="2"/>
      <c r="CC534" s="2"/>
      <c r="CD534" s="2"/>
      <c r="CE534" s="2"/>
      <c r="CF534" s="2"/>
      <c r="CG534" s="2"/>
      <c r="CH534" s="2"/>
      <c r="CI534" s="2"/>
      <c r="CJ534" s="2"/>
      <c r="CK534" s="2"/>
      <c r="CL534" s="2"/>
      <c r="CM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S535" s="2"/>
      <c r="BT535" s="2"/>
      <c r="BU535" s="2"/>
      <c r="BV535" s="2"/>
      <c r="BW535" s="2"/>
      <c r="BX535" s="2"/>
      <c r="BY535" s="2"/>
      <c r="BZ535" s="2"/>
      <c r="CA535" s="2"/>
      <c r="CB535" s="2"/>
      <c r="CC535" s="2"/>
      <c r="CD535" s="2"/>
      <c r="CE535" s="2"/>
      <c r="CF535" s="2"/>
      <c r="CG535" s="2"/>
      <c r="CH535" s="2"/>
      <c r="CI535" s="2"/>
      <c r="CJ535" s="2"/>
      <c r="CK535" s="2"/>
      <c r="CL535" s="2"/>
      <c r="CM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S536" s="2"/>
      <c r="BT536" s="2"/>
      <c r="BU536" s="2"/>
      <c r="BV536" s="2"/>
      <c r="BW536" s="2"/>
      <c r="BX536" s="2"/>
      <c r="BY536" s="2"/>
      <c r="BZ536" s="2"/>
      <c r="CA536" s="2"/>
      <c r="CB536" s="2"/>
      <c r="CC536" s="2"/>
      <c r="CD536" s="2"/>
      <c r="CE536" s="2"/>
      <c r="CF536" s="2"/>
      <c r="CG536" s="2"/>
      <c r="CH536" s="2"/>
      <c r="CI536" s="2"/>
      <c r="CJ536" s="2"/>
      <c r="CK536" s="2"/>
      <c r="CL536" s="2"/>
      <c r="CM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S537" s="2"/>
      <c r="BT537" s="2"/>
      <c r="BU537" s="2"/>
      <c r="BV537" s="2"/>
      <c r="BW537" s="2"/>
      <c r="BX537" s="2"/>
      <c r="BY537" s="2"/>
      <c r="BZ537" s="2"/>
      <c r="CA537" s="2"/>
      <c r="CB537" s="2"/>
      <c r="CC537" s="2"/>
      <c r="CD537" s="2"/>
      <c r="CE537" s="2"/>
      <c r="CF537" s="2"/>
      <c r="CG537" s="2"/>
      <c r="CH537" s="2"/>
      <c r="CI537" s="2"/>
      <c r="CJ537" s="2"/>
      <c r="CK537" s="2"/>
      <c r="CL537" s="2"/>
      <c r="CM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S538" s="2"/>
      <c r="BT538" s="2"/>
      <c r="BU538" s="2"/>
      <c r="BV538" s="2"/>
      <c r="BW538" s="2"/>
      <c r="BX538" s="2"/>
      <c r="BY538" s="2"/>
      <c r="BZ538" s="2"/>
      <c r="CA538" s="2"/>
      <c r="CB538" s="2"/>
      <c r="CC538" s="2"/>
      <c r="CD538" s="2"/>
      <c r="CE538" s="2"/>
      <c r="CF538" s="2"/>
      <c r="CG538" s="2"/>
      <c r="CH538" s="2"/>
      <c r="CI538" s="2"/>
      <c r="CJ538" s="2"/>
      <c r="CK538" s="2"/>
      <c r="CL538" s="2"/>
      <c r="CM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S539" s="2"/>
      <c r="BT539" s="2"/>
      <c r="BU539" s="2"/>
      <c r="BV539" s="2"/>
      <c r="BW539" s="2"/>
      <c r="BX539" s="2"/>
      <c r="BY539" s="2"/>
      <c r="BZ539" s="2"/>
      <c r="CA539" s="2"/>
      <c r="CB539" s="2"/>
      <c r="CC539" s="2"/>
      <c r="CD539" s="2"/>
      <c r="CE539" s="2"/>
      <c r="CF539" s="2"/>
      <c r="CG539" s="2"/>
      <c r="CH539" s="2"/>
      <c r="CI539" s="2"/>
      <c r="CJ539" s="2"/>
      <c r="CK539" s="2"/>
      <c r="CL539" s="2"/>
      <c r="CM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S540" s="2"/>
      <c r="BT540" s="2"/>
      <c r="BU540" s="2"/>
      <c r="BV540" s="2"/>
      <c r="BW540" s="2"/>
      <c r="BX540" s="2"/>
      <c r="BY540" s="2"/>
      <c r="BZ540" s="2"/>
      <c r="CA540" s="2"/>
      <c r="CB540" s="2"/>
      <c r="CC540" s="2"/>
      <c r="CD540" s="2"/>
      <c r="CE540" s="2"/>
      <c r="CF540" s="2"/>
      <c r="CG540" s="2"/>
      <c r="CH540" s="2"/>
      <c r="CI540" s="2"/>
      <c r="CJ540" s="2"/>
      <c r="CK540" s="2"/>
      <c r="CL540" s="2"/>
      <c r="CM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S541" s="2"/>
      <c r="BT541" s="2"/>
      <c r="BU541" s="2"/>
      <c r="BV541" s="2"/>
      <c r="BW541" s="2"/>
      <c r="BX541" s="2"/>
      <c r="BY541" s="2"/>
      <c r="BZ541" s="2"/>
      <c r="CA541" s="2"/>
      <c r="CB541" s="2"/>
      <c r="CC541" s="2"/>
      <c r="CD541" s="2"/>
      <c r="CE541" s="2"/>
      <c r="CF541" s="2"/>
      <c r="CG541" s="2"/>
      <c r="CH541" s="2"/>
      <c r="CI541" s="2"/>
      <c r="CJ541" s="2"/>
      <c r="CK541" s="2"/>
      <c r="CL541" s="2"/>
      <c r="CM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S542" s="2"/>
      <c r="BT542" s="2"/>
      <c r="BU542" s="2"/>
      <c r="BV542" s="2"/>
      <c r="BW542" s="2"/>
      <c r="BX542" s="2"/>
      <c r="BY542" s="2"/>
      <c r="BZ542" s="2"/>
      <c r="CA542" s="2"/>
      <c r="CB542" s="2"/>
      <c r="CC542" s="2"/>
      <c r="CD542" s="2"/>
      <c r="CE542" s="2"/>
      <c r="CF542" s="2"/>
      <c r="CG542" s="2"/>
      <c r="CH542" s="2"/>
      <c r="CI542" s="2"/>
      <c r="CJ542" s="2"/>
      <c r="CK542" s="2"/>
      <c r="CL542" s="2"/>
      <c r="CM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S543" s="2"/>
      <c r="BT543" s="2"/>
      <c r="BU543" s="2"/>
      <c r="BV543" s="2"/>
      <c r="BW543" s="2"/>
      <c r="BX543" s="2"/>
      <c r="BY543" s="2"/>
      <c r="BZ543" s="2"/>
      <c r="CA543" s="2"/>
      <c r="CB543" s="2"/>
      <c r="CC543" s="2"/>
      <c r="CD543" s="2"/>
      <c r="CE543" s="2"/>
      <c r="CF543" s="2"/>
      <c r="CG543" s="2"/>
      <c r="CH543" s="2"/>
      <c r="CI543" s="2"/>
      <c r="CJ543" s="2"/>
      <c r="CK543" s="2"/>
      <c r="CL543" s="2"/>
      <c r="CM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S544" s="2"/>
      <c r="BT544" s="2"/>
      <c r="BU544" s="2"/>
      <c r="BV544" s="2"/>
      <c r="BW544" s="2"/>
      <c r="BX544" s="2"/>
      <c r="BY544" s="2"/>
      <c r="BZ544" s="2"/>
      <c r="CA544" s="2"/>
      <c r="CB544" s="2"/>
      <c r="CC544" s="2"/>
      <c r="CD544" s="2"/>
      <c r="CE544" s="2"/>
      <c r="CF544" s="2"/>
      <c r="CG544" s="2"/>
      <c r="CH544" s="2"/>
      <c r="CI544" s="2"/>
      <c r="CJ544" s="2"/>
      <c r="CK544" s="2"/>
      <c r="CL544" s="2"/>
      <c r="CM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S545" s="2"/>
      <c r="BT545" s="2"/>
      <c r="BU545" s="2"/>
      <c r="BV545" s="2"/>
      <c r="BW545" s="2"/>
      <c r="BX545" s="2"/>
      <c r="BY545" s="2"/>
      <c r="BZ545" s="2"/>
      <c r="CA545" s="2"/>
      <c r="CB545" s="2"/>
      <c r="CC545" s="2"/>
      <c r="CD545" s="2"/>
      <c r="CE545" s="2"/>
      <c r="CF545" s="2"/>
      <c r="CG545" s="2"/>
      <c r="CH545" s="2"/>
      <c r="CI545" s="2"/>
      <c r="CJ545" s="2"/>
      <c r="CK545" s="2"/>
      <c r="CL545" s="2"/>
      <c r="CM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S546" s="2"/>
      <c r="BT546" s="2"/>
      <c r="BU546" s="2"/>
      <c r="BV546" s="2"/>
      <c r="BW546" s="2"/>
      <c r="BX546" s="2"/>
      <c r="BY546" s="2"/>
      <c r="BZ546" s="2"/>
      <c r="CA546" s="2"/>
      <c r="CB546" s="2"/>
      <c r="CC546" s="2"/>
      <c r="CD546" s="2"/>
      <c r="CE546" s="2"/>
      <c r="CF546" s="2"/>
      <c r="CG546" s="2"/>
      <c r="CH546" s="2"/>
      <c r="CI546" s="2"/>
      <c r="CJ546" s="2"/>
      <c r="CK546" s="2"/>
      <c r="CL546" s="2"/>
      <c r="CM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S547" s="2"/>
      <c r="BT547" s="2"/>
      <c r="BU547" s="2"/>
      <c r="BV547" s="2"/>
      <c r="BW547" s="2"/>
      <c r="BX547" s="2"/>
      <c r="BY547" s="2"/>
      <c r="BZ547" s="2"/>
      <c r="CA547" s="2"/>
      <c r="CB547" s="2"/>
      <c r="CC547" s="2"/>
      <c r="CD547" s="2"/>
      <c r="CE547" s="2"/>
      <c r="CF547" s="2"/>
      <c r="CG547" s="2"/>
      <c r="CH547" s="2"/>
      <c r="CI547" s="2"/>
      <c r="CJ547" s="2"/>
      <c r="CK547" s="2"/>
      <c r="CL547" s="2"/>
      <c r="CM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S548" s="2"/>
      <c r="BT548" s="2"/>
      <c r="BU548" s="2"/>
      <c r="BV548" s="2"/>
      <c r="BW548" s="2"/>
      <c r="BX548" s="2"/>
      <c r="BY548" s="2"/>
      <c r="BZ548" s="2"/>
      <c r="CA548" s="2"/>
      <c r="CB548" s="2"/>
      <c r="CC548" s="2"/>
      <c r="CD548" s="2"/>
      <c r="CE548" s="2"/>
      <c r="CF548" s="2"/>
      <c r="CG548" s="2"/>
      <c r="CH548" s="2"/>
      <c r="CI548" s="2"/>
      <c r="CJ548" s="2"/>
      <c r="CK548" s="2"/>
      <c r="CL548" s="2"/>
      <c r="CM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S549" s="2"/>
      <c r="BT549" s="2"/>
      <c r="BU549" s="2"/>
      <c r="BV549" s="2"/>
      <c r="BW549" s="2"/>
      <c r="BX549" s="2"/>
      <c r="BY549" s="2"/>
      <c r="BZ549" s="2"/>
      <c r="CA549" s="2"/>
      <c r="CB549" s="2"/>
      <c r="CC549" s="2"/>
      <c r="CD549" s="2"/>
      <c r="CE549" s="2"/>
      <c r="CF549" s="2"/>
      <c r="CG549" s="2"/>
      <c r="CH549" s="2"/>
      <c r="CI549" s="2"/>
      <c r="CJ549" s="2"/>
      <c r="CK549" s="2"/>
      <c r="CL549" s="2"/>
      <c r="CM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S550" s="2"/>
      <c r="BT550" s="2"/>
      <c r="BU550" s="2"/>
      <c r="BV550" s="2"/>
      <c r="BW550" s="2"/>
      <c r="BX550" s="2"/>
      <c r="BY550" s="2"/>
      <c r="BZ550" s="2"/>
      <c r="CA550" s="2"/>
      <c r="CB550" s="2"/>
      <c r="CC550" s="2"/>
      <c r="CD550" s="2"/>
      <c r="CE550" s="2"/>
      <c r="CF550" s="2"/>
      <c r="CG550" s="2"/>
      <c r="CH550" s="2"/>
      <c r="CI550" s="2"/>
      <c r="CJ550" s="2"/>
      <c r="CK550" s="2"/>
      <c r="CL550" s="2"/>
      <c r="CM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S551" s="2"/>
      <c r="BT551" s="2"/>
      <c r="BU551" s="2"/>
      <c r="BV551" s="2"/>
      <c r="BW551" s="2"/>
      <c r="BX551" s="2"/>
      <c r="BY551" s="2"/>
      <c r="BZ551" s="2"/>
      <c r="CA551" s="2"/>
      <c r="CB551" s="2"/>
      <c r="CC551" s="2"/>
      <c r="CD551" s="2"/>
      <c r="CE551" s="2"/>
      <c r="CF551" s="2"/>
      <c r="CG551" s="2"/>
      <c r="CH551" s="2"/>
      <c r="CI551" s="2"/>
      <c r="CJ551" s="2"/>
      <c r="CK551" s="2"/>
      <c r="CL551" s="2"/>
      <c r="CM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S552" s="2"/>
      <c r="BT552" s="2"/>
      <c r="BU552" s="2"/>
      <c r="BV552" s="2"/>
      <c r="BW552" s="2"/>
      <c r="BX552" s="2"/>
      <c r="BY552" s="2"/>
      <c r="BZ552" s="2"/>
      <c r="CA552" s="2"/>
      <c r="CB552" s="2"/>
      <c r="CC552" s="2"/>
      <c r="CD552" s="2"/>
      <c r="CE552" s="2"/>
      <c r="CF552" s="2"/>
      <c r="CG552" s="2"/>
      <c r="CH552" s="2"/>
      <c r="CI552" s="2"/>
      <c r="CJ552" s="2"/>
      <c r="CK552" s="2"/>
      <c r="CL552" s="2"/>
      <c r="CM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S553" s="2"/>
      <c r="BT553" s="2"/>
      <c r="BU553" s="2"/>
      <c r="BV553" s="2"/>
      <c r="BW553" s="2"/>
      <c r="BX553" s="2"/>
      <c r="BY553" s="2"/>
      <c r="BZ553" s="2"/>
      <c r="CA553" s="2"/>
      <c r="CB553" s="2"/>
      <c r="CC553" s="2"/>
      <c r="CD553" s="2"/>
      <c r="CE553" s="2"/>
      <c r="CF553" s="2"/>
      <c r="CG553" s="2"/>
      <c r="CH553" s="2"/>
      <c r="CI553" s="2"/>
      <c r="CJ553" s="2"/>
      <c r="CK553" s="2"/>
      <c r="CL553" s="2"/>
      <c r="CM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S554" s="2"/>
      <c r="BT554" s="2"/>
      <c r="BU554" s="2"/>
      <c r="BV554" s="2"/>
      <c r="BW554" s="2"/>
      <c r="BX554" s="2"/>
      <c r="BY554" s="2"/>
      <c r="BZ554" s="2"/>
      <c r="CA554" s="2"/>
      <c r="CB554" s="2"/>
      <c r="CC554" s="2"/>
      <c r="CD554" s="2"/>
      <c r="CE554" s="2"/>
      <c r="CF554" s="2"/>
      <c r="CG554" s="2"/>
      <c r="CH554" s="2"/>
      <c r="CI554" s="2"/>
      <c r="CJ554" s="2"/>
      <c r="CK554" s="2"/>
      <c r="CL554" s="2"/>
      <c r="CM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S555" s="2"/>
      <c r="BT555" s="2"/>
      <c r="BU555" s="2"/>
      <c r="BV555" s="2"/>
      <c r="BW555" s="2"/>
      <c r="BX555" s="2"/>
      <c r="BY555" s="2"/>
      <c r="BZ555" s="2"/>
      <c r="CA555" s="2"/>
      <c r="CB555" s="2"/>
      <c r="CC555" s="2"/>
      <c r="CD555" s="2"/>
      <c r="CE555" s="2"/>
      <c r="CF555" s="2"/>
      <c r="CG555" s="2"/>
      <c r="CH555" s="2"/>
      <c r="CI555" s="2"/>
      <c r="CJ555" s="2"/>
      <c r="CK555" s="2"/>
      <c r="CL555" s="2"/>
      <c r="CM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S556" s="2"/>
      <c r="BT556" s="2"/>
      <c r="BU556" s="2"/>
      <c r="BV556" s="2"/>
      <c r="BW556" s="2"/>
      <c r="BX556" s="2"/>
      <c r="BY556" s="2"/>
      <c r="BZ556" s="2"/>
      <c r="CA556" s="2"/>
      <c r="CB556" s="2"/>
      <c r="CC556" s="2"/>
      <c r="CD556" s="2"/>
      <c r="CE556" s="2"/>
      <c r="CF556" s="2"/>
      <c r="CG556" s="2"/>
      <c r="CH556" s="2"/>
      <c r="CI556" s="2"/>
      <c r="CJ556" s="2"/>
      <c r="CK556" s="2"/>
      <c r="CL556" s="2"/>
      <c r="CM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S557" s="2"/>
      <c r="BT557" s="2"/>
      <c r="BU557" s="2"/>
      <c r="BV557" s="2"/>
      <c r="BW557" s="2"/>
      <c r="BX557" s="2"/>
      <c r="BY557" s="2"/>
      <c r="BZ557" s="2"/>
      <c r="CA557" s="2"/>
      <c r="CB557" s="2"/>
      <c r="CC557" s="2"/>
      <c r="CD557" s="2"/>
      <c r="CE557" s="2"/>
      <c r="CF557" s="2"/>
      <c r="CG557" s="2"/>
      <c r="CH557" s="2"/>
      <c r="CI557" s="2"/>
      <c r="CJ557" s="2"/>
      <c r="CK557" s="2"/>
      <c r="CL557" s="2"/>
      <c r="CM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S558" s="2"/>
      <c r="BT558" s="2"/>
      <c r="BU558" s="2"/>
      <c r="BV558" s="2"/>
      <c r="BW558" s="2"/>
      <c r="BX558" s="2"/>
      <c r="BY558" s="2"/>
      <c r="BZ558" s="2"/>
      <c r="CA558" s="2"/>
      <c r="CB558" s="2"/>
      <c r="CC558" s="2"/>
      <c r="CD558" s="2"/>
      <c r="CE558" s="2"/>
      <c r="CF558" s="2"/>
      <c r="CG558" s="2"/>
      <c r="CH558" s="2"/>
      <c r="CI558" s="2"/>
      <c r="CJ558" s="2"/>
      <c r="CK558" s="2"/>
      <c r="CL558" s="2"/>
      <c r="CM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S559" s="2"/>
      <c r="BT559" s="2"/>
      <c r="BU559" s="2"/>
      <c r="BV559" s="2"/>
      <c r="BW559" s="2"/>
      <c r="BX559" s="2"/>
      <c r="BY559" s="2"/>
      <c r="BZ559" s="2"/>
      <c r="CA559" s="2"/>
      <c r="CB559" s="2"/>
      <c r="CC559" s="2"/>
      <c r="CD559" s="2"/>
      <c r="CE559" s="2"/>
      <c r="CF559" s="2"/>
      <c r="CG559" s="2"/>
      <c r="CH559" s="2"/>
      <c r="CI559" s="2"/>
      <c r="CJ559" s="2"/>
      <c r="CK559" s="2"/>
      <c r="CL559" s="2"/>
      <c r="CM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S560" s="2"/>
      <c r="BT560" s="2"/>
      <c r="BU560" s="2"/>
      <c r="BV560" s="2"/>
      <c r="BW560" s="2"/>
      <c r="BX560" s="2"/>
      <c r="BY560" s="2"/>
      <c r="BZ560" s="2"/>
      <c r="CA560" s="2"/>
      <c r="CB560" s="2"/>
      <c r="CC560" s="2"/>
      <c r="CD560" s="2"/>
      <c r="CE560" s="2"/>
      <c r="CF560" s="2"/>
      <c r="CG560" s="2"/>
      <c r="CH560" s="2"/>
      <c r="CI560" s="2"/>
      <c r="CJ560" s="2"/>
      <c r="CK560" s="2"/>
      <c r="CL560" s="2"/>
      <c r="CM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S561" s="2"/>
      <c r="BT561" s="2"/>
      <c r="BU561" s="2"/>
      <c r="BV561" s="2"/>
      <c r="BW561" s="2"/>
      <c r="BX561" s="2"/>
      <c r="BY561" s="2"/>
      <c r="BZ561" s="2"/>
      <c r="CA561" s="2"/>
      <c r="CB561" s="2"/>
      <c r="CC561" s="2"/>
      <c r="CD561" s="2"/>
      <c r="CE561" s="2"/>
      <c r="CF561" s="2"/>
      <c r="CG561" s="2"/>
      <c r="CH561" s="2"/>
      <c r="CI561" s="2"/>
      <c r="CJ561" s="2"/>
      <c r="CK561" s="2"/>
      <c r="CL561" s="2"/>
      <c r="CM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S562" s="2"/>
      <c r="BT562" s="2"/>
      <c r="BU562" s="2"/>
      <c r="BV562" s="2"/>
      <c r="BW562" s="2"/>
      <c r="BX562" s="2"/>
      <c r="BY562" s="2"/>
      <c r="BZ562" s="2"/>
      <c r="CA562" s="2"/>
      <c r="CB562" s="2"/>
      <c r="CC562" s="2"/>
      <c r="CD562" s="2"/>
      <c r="CE562" s="2"/>
      <c r="CF562" s="2"/>
      <c r="CG562" s="2"/>
      <c r="CH562" s="2"/>
      <c r="CI562" s="2"/>
      <c r="CJ562" s="2"/>
      <c r="CK562" s="2"/>
      <c r="CL562" s="2"/>
      <c r="CM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S563" s="2"/>
      <c r="BT563" s="2"/>
      <c r="BU563" s="2"/>
      <c r="BV563" s="2"/>
      <c r="BW563" s="2"/>
      <c r="BX563" s="2"/>
      <c r="BY563" s="2"/>
      <c r="BZ563" s="2"/>
      <c r="CA563" s="2"/>
      <c r="CB563" s="2"/>
      <c r="CC563" s="2"/>
      <c r="CD563" s="2"/>
      <c r="CE563" s="2"/>
      <c r="CF563" s="2"/>
      <c r="CG563" s="2"/>
      <c r="CH563" s="2"/>
      <c r="CI563" s="2"/>
      <c r="CJ563" s="2"/>
      <c r="CK563" s="2"/>
      <c r="CL563" s="2"/>
      <c r="CM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S564" s="2"/>
      <c r="BT564" s="2"/>
      <c r="BU564" s="2"/>
      <c r="BV564" s="2"/>
      <c r="BW564" s="2"/>
      <c r="BX564" s="2"/>
      <c r="BY564" s="2"/>
      <c r="BZ564" s="2"/>
      <c r="CA564" s="2"/>
      <c r="CB564" s="2"/>
      <c r="CC564" s="2"/>
      <c r="CD564" s="2"/>
      <c r="CE564" s="2"/>
      <c r="CF564" s="2"/>
      <c r="CG564" s="2"/>
      <c r="CH564" s="2"/>
      <c r="CI564" s="2"/>
      <c r="CJ564" s="2"/>
      <c r="CK564" s="2"/>
      <c r="CL564" s="2"/>
      <c r="CM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S565" s="2"/>
      <c r="BT565" s="2"/>
      <c r="BU565" s="2"/>
      <c r="BV565" s="2"/>
      <c r="BW565" s="2"/>
      <c r="BX565" s="2"/>
      <c r="BY565" s="2"/>
      <c r="BZ565" s="2"/>
      <c r="CA565" s="2"/>
      <c r="CB565" s="2"/>
      <c r="CC565" s="2"/>
      <c r="CD565" s="2"/>
      <c r="CE565" s="2"/>
      <c r="CF565" s="2"/>
      <c r="CG565" s="2"/>
      <c r="CH565" s="2"/>
      <c r="CI565" s="2"/>
      <c r="CJ565" s="2"/>
      <c r="CK565" s="2"/>
      <c r="CL565" s="2"/>
      <c r="CM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S566" s="2"/>
      <c r="BT566" s="2"/>
      <c r="BU566" s="2"/>
      <c r="BV566" s="2"/>
      <c r="BW566" s="2"/>
      <c r="BX566" s="2"/>
      <c r="BY566" s="2"/>
      <c r="BZ566" s="2"/>
      <c r="CA566" s="2"/>
      <c r="CB566" s="2"/>
      <c r="CC566" s="2"/>
      <c r="CD566" s="2"/>
      <c r="CE566" s="2"/>
      <c r="CF566" s="2"/>
      <c r="CG566" s="2"/>
      <c r="CH566" s="2"/>
      <c r="CI566" s="2"/>
      <c r="CJ566" s="2"/>
      <c r="CK566" s="2"/>
      <c r="CL566" s="2"/>
      <c r="CM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S567" s="2"/>
      <c r="BT567" s="2"/>
      <c r="BU567" s="2"/>
      <c r="BV567" s="2"/>
      <c r="BW567" s="2"/>
      <c r="BX567" s="2"/>
      <c r="BY567" s="2"/>
      <c r="BZ567" s="2"/>
      <c r="CA567" s="2"/>
      <c r="CB567" s="2"/>
      <c r="CC567" s="2"/>
      <c r="CD567" s="2"/>
      <c r="CE567" s="2"/>
      <c r="CF567" s="2"/>
      <c r="CG567" s="2"/>
      <c r="CH567" s="2"/>
      <c r="CI567" s="2"/>
      <c r="CJ567" s="2"/>
      <c r="CK567" s="2"/>
      <c r="CL567" s="2"/>
      <c r="CM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S568" s="2"/>
      <c r="BT568" s="2"/>
      <c r="BU568" s="2"/>
      <c r="BV568" s="2"/>
      <c r="BW568" s="2"/>
      <c r="BX568" s="2"/>
      <c r="BY568" s="2"/>
      <c r="BZ568" s="2"/>
      <c r="CA568" s="2"/>
      <c r="CB568" s="2"/>
      <c r="CC568" s="2"/>
      <c r="CD568" s="2"/>
      <c r="CE568" s="2"/>
      <c r="CF568" s="2"/>
      <c r="CG568" s="2"/>
      <c r="CH568" s="2"/>
      <c r="CI568" s="2"/>
      <c r="CJ568" s="2"/>
      <c r="CK568" s="2"/>
      <c r="CL568" s="2"/>
      <c r="CM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S569" s="2"/>
      <c r="BT569" s="2"/>
      <c r="BU569" s="2"/>
      <c r="BV569" s="2"/>
      <c r="BW569" s="2"/>
      <c r="BX569" s="2"/>
      <c r="BY569" s="2"/>
      <c r="BZ569" s="2"/>
      <c r="CA569" s="2"/>
      <c r="CB569" s="2"/>
      <c r="CC569" s="2"/>
      <c r="CD569" s="2"/>
      <c r="CE569" s="2"/>
      <c r="CF569" s="2"/>
      <c r="CG569" s="2"/>
      <c r="CH569" s="2"/>
      <c r="CI569" s="2"/>
      <c r="CJ569" s="2"/>
      <c r="CK569" s="2"/>
      <c r="CL569" s="2"/>
      <c r="CM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S570" s="2"/>
      <c r="BT570" s="2"/>
      <c r="BU570" s="2"/>
      <c r="BV570" s="2"/>
      <c r="BW570" s="2"/>
      <c r="BX570" s="2"/>
      <c r="BY570" s="2"/>
      <c r="BZ570" s="2"/>
      <c r="CA570" s="2"/>
      <c r="CB570" s="2"/>
      <c r="CC570" s="2"/>
      <c r="CD570" s="2"/>
      <c r="CE570" s="2"/>
      <c r="CF570" s="2"/>
      <c r="CG570" s="2"/>
      <c r="CH570" s="2"/>
      <c r="CI570" s="2"/>
      <c r="CJ570" s="2"/>
      <c r="CK570" s="2"/>
      <c r="CL570" s="2"/>
      <c r="CM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S571" s="2"/>
      <c r="BT571" s="2"/>
      <c r="BU571" s="2"/>
      <c r="BV571" s="2"/>
      <c r="BW571" s="2"/>
      <c r="BX571" s="2"/>
      <c r="BY571" s="2"/>
      <c r="BZ571" s="2"/>
      <c r="CA571" s="2"/>
      <c r="CB571" s="2"/>
      <c r="CC571" s="2"/>
      <c r="CD571" s="2"/>
      <c r="CE571" s="2"/>
      <c r="CF571" s="2"/>
      <c r="CG571" s="2"/>
      <c r="CH571" s="2"/>
      <c r="CI571" s="2"/>
      <c r="CJ571" s="2"/>
      <c r="CK571" s="2"/>
      <c r="CL571" s="2"/>
      <c r="CM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S572" s="2"/>
      <c r="BT572" s="2"/>
      <c r="BU572" s="2"/>
      <c r="BV572" s="2"/>
      <c r="BW572" s="2"/>
      <c r="BX572" s="2"/>
      <c r="BY572" s="2"/>
      <c r="BZ572" s="2"/>
      <c r="CA572" s="2"/>
      <c r="CB572" s="2"/>
      <c r="CC572" s="2"/>
      <c r="CD572" s="2"/>
      <c r="CE572" s="2"/>
      <c r="CF572" s="2"/>
      <c r="CG572" s="2"/>
      <c r="CH572" s="2"/>
      <c r="CI572" s="2"/>
      <c r="CJ572" s="2"/>
      <c r="CK572" s="2"/>
      <c r="CL572" s="2"/>
      <c r="CM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S573" s="2"/>
      <c r="BT573" s="2"/>
      <c r="BU573" s="2"/>
      <c r="BV573" s="2"/>
      <c r="BW573" s="2"/>
      <c r="BX573" s="2"/>
      <c r="BY573" s="2"/>
      <c r="BZ573" s="2"/>
      <c r="CA573" s="2"/>
      <c r="CB573" s="2"/>
      <c r="CC573" s="2"/>
      <c r="CD573" s="2"/>
      <c r="CE573" s="2"/>
      <c r="CF573" s="2"/>
      <c r="CG573" s="2"/>
      <c r="CH573" s="2"/>
      <c r="CI573" s="2"/>
      <c r="CJ573" s="2"/>
      <c r="CK573" s="2"/>
      <c r="CL573" s="2"/>
      <c r="CM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S574" s="2"/>
      <c r="BT574" s="2"/>
      <c r="BU574" s="2"/>
      <c r="BV574" s="2"/>
      <c r="BW574" s="2"/>
      <c r="BX574" s="2"/>
      <c r="BY574" s="2"/>
      <c r="BZ574" s="2"/>
      <c r="CA574" s="2"/>
      <c r="CB574" s="2"/>
      <c r="CC574" s="2"/>
      <c r="CD574" s="2"/>
      <c r="CE574" s="2"/>
      <c r="CF574" s="2"/>
      <c r="CG574" s="2"/>
      <c r="CH574" s="2"/>
      <c r="CI574" s="2"/>
      <c r="CJ574" s="2"/>
      <c r="CK574" s="2"/>
      <c r="CL574" s="2"/>
      <c r="CM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S575" s="2"/>
      <c r="BT575" s="2"/>
      <c r="BU575" s="2"/>
      <c r="BV575" s="2"/>
      <c r="BW575" s="2"/>
      <c r="BX575" s="2"/>
      <c r="BY575" s="2"/>
      <c r="BZ575" s="2"/>
      <c r="CA575" s="2"/>
      <c r="CB575" s="2"/>
      <c r="CC575" s="2"/>
      <c r="CD575" s="2"/>
      <c r="CE575" s="2"/>
      <c r="CF575" s="2"/>
      <c r="CG575" s="2"/>
      <c r="CH575" s="2"/>
      <c r="CI575" s="2"/>
      <c r="CJ575" s="2"/>
      <c r="CK575" s="2"/>
      <c r="CL575" s="2"/>
      <c r="CM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S576" s="2"/>
      <c r="BT576" s="2"/>
      <c r="BU576" s="2"/>
      <c r="BV576" s="2"/>
      <c r="BW576" s="2"/>
      <c r="BX576" s="2"/>
      <c r="BY576" s="2"/>
      <c r="BZ576" s="2"/>
      <c r="CA576" s="2"/>
      <c r="CB576" s="2"/>
      <c r="CC576" s="2"/>
      <c r="CD576" s="2"/>
      <c r="CE576" s="2"/>
      <c r="CF576" s="2"/>
      <c r="CG576" s="2"/>
      <c r="CH576" s="2"/>
      <c r="CI576" s="2"/>
      <c r="CJ576" s="2"/>
      <c r="CK576" s="2"/>
      <c r="CL576" s="2"/>
      <c r="CM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S577" s="2"/>
      <c r="BT577" s="2"/>
      <c r="BU577" s="2"/>
      <c r="BV577" s="2"/>
      <c r="BW577" s="2"/>
      <c r="BX577" s="2"/>
      <c r="BY577" s="2"/>
      <c r="BZ577" s="2"/>
      <c r="CA577" s="2"/>
      <c r="CB577" s="2"/>
      <c r="CC577" s="2"/>
      <c r="CD577" s="2"/>
      <c r="CE577" s="2"/>
      <c r="CF577" s="2"/>
      <c r="CG577" s="2"/>
      <c r="CH577" s="2"/>
      <c r="CI577" s="2"/>
      <c r="CJ577" s="2"/>
      <c r="CK577" s="2"/>
      <c r="CL577" s="2"/>
      <c r="CM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S578" s="2"/>
      <c r="BT578" s="2"/>
      <c r="BU578" s="2"/>
      <c r="BV578" s="2"/>
      <c r="BW578" s="2"/>
      <c r="BX578" s="2"/>
      <c r="BY578" s="2"/>
      <c r="BZ578" s="2"/>
      <c r="CA578" s="2"/>
      <c r="CB578" s="2"/>
      <c r="CC578" s="2"/>
      <c r="CD578" s="2"/>
      <c r="CE578" s="2"/>
      <c r="CF578" s="2"/>
      <c r="CG578" s="2"/>
      <c r="CH578" s="2"/>
      <c r="CI578" s="2"/>
      <c r="CJ578" s="2"/>
      <c r="CK578" s="2"/>
      <c r="CL578" s="2"/>
      <c r="CM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S579" s="2"/>
      <c r="BT579" s="2"/>
      <c r="BU579" s="2"/>
      <c r="BV579" s="2"/>
      <c r="BW579" s="2"/>
      <c r="BX579" s="2"/>
      <c r="BY579" s="2"/>
      <c r="BZ579" s="2"/>
      <c r="CA579" s="2"/>
      <c r="CB579" s="2"/>
      <c r="CC579" s="2"/>
      <c r="CD579" s="2"/>
      <c r="CE579" s="2"/>
      <c r="CF579" s="2"/>
      <c r="CG579" s="2"/>
      <c r="CH579" s="2"/>
      <c r="CI579" s="2"/>
      <c r="CJ579" s="2"/>
      <c r="CK579" s="2"/>
      <c r="CL579" s="2"/>
      <c r="CM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S580" s="2"/>
      <c r="BT580" s="2"/>
      <c r="BU580" s="2"/>
      <c r="BV580" s="2"/>
      <c r="BW580" s="2"/>
      <c r="BX580" s="2"/>
      <c r="BY580" s="2"/>
      <c r="BZ580" s="2"/>
      <c r="CA580" s="2"/>
      <c r="CB580" s="2"/>
      <c r="CC580" s="2"/>
      <c r="CD580" s="2"/>
      <c r="CE580" s="2"/>
      <c r="CF580" s="2"/>
      <c r="CG580" s="2"/>
      <c r="CH580" s="2"/>
      <c r="CI580" s="2"/>
      <c r="CJ580" s="2"/>
      <c r="CK580" s="2"/>
      <c r="CL580" s="2"/>
      <c r="CM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S581" s="2"/>
      <c r="BT581" s="2"/>
      <c r="BU581" s="2"/>
      <c r="BV581" s="2"/>
      <c r="BW581" s="2"/>
      <c r="BX581" s="2"/>
      <c r="BY581" s="2"/>
      <c r="BZ581" s="2"/>
      <c r="CA581" s="2"/>
      <c r="CB581" s="2"/>
      <c r="CC581" s="2"/>
      <c r="CD581" s="2"/>
      <c r="CE581" s="2"/>
      <c r="CF581" s="2"/>
      <c r="CG581" s="2"/>
      <c r="CH581" s="2"/>
      <c r="CI581" s="2"/>
      <c r="CJ581" s="2"/>
      <c r="CK581" s="2"/>
      <c r="CL581" s="2"/>
      <c r="CM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S582" s="2"/>
      <c r="BT582" s="2"/>
      <c r="BU582" s="2"/>
      <c r="BV582" s="2"/>
      <c r="BW582" s="2"/>
      <c r="BX582" s="2"/>
      <c r="BY582" s="2"/>
      <c r="BZ582" s="2"/>
      <c r="CA582" s="2"/>
      <c r="CB582" s="2"/>
      <c r="CC582" s="2"/>
      <c r="CD582" s="2"/>
      <c r="CE582" s="2"/>
      <c r="CF582" s="2"/>
      <c r="CG582" s="2"/>
      <c r="CH582" s="2"/>
      <c r="CI582" s="2"/>
      <c r="CJ582" s="2"/>
      <c r="CK582" s="2"/>
      <c r="CL582" s="2"/>
      <c r="CM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S583" s="2"/>
      <c r="BT583" s="2"/>
      <c r="BU583" s="2"/>
      <c r="BV583" s="2"/>
      <c r="BW583" s="2"/>
      <c r="BX583" s="2"/>
      <c r="BY583" s="2"/>
      <c r="BZ583" s="2"/>
      <c r="CA583" s="2"/>
      <c r="CB583" s="2"/>
      <c r="CC583" s="2"/>
      <c r="CD583" s="2"/>
      <c r="CE583" s="2"/>
      <c r="CF583" s="2"/>
      <c r="CG583" s="2"/>
      <c r="CH583" s="2"/>
      <c r="CI583" s="2"/>
      <c r="CJ583" s="2"/>
      <c r="CK583" s="2"/>
      <c r="CL583" s="2"/>
      <c r="CM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S584" s="2"/>
      <c r="BT584" s="2"/>
      <c r="BU584" s="2"/>
      <c r="BV584" s="2"/>
      <c r="BW584" s="2"/>
      <c r="BX584" s="2"/>
      <c r="BY584" s="2"/>
      <c r="BZ584" s="2"/>
      <c r="CA584" s="2"/>
      <c r="CB584" s="2"/>
      <c r="CC584" s="2"/>
      <c r="CD584" s="2"/>
      <c r="CE584" s="2"/>
      <c r="CF584" s="2"/>
      <c r="CG584" s="2"/>
      <c r="CH584" s="2"/>
      <c r="CI584" s="2"/>
      <c r="CJ584" s="2"/>
      <c r="CK584" s="2"/>
      <c r="CL584" s="2"/>
      <c r="CM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S585" s="2"/>
      <c r="BT585" s="2"/>
      <c r="BU585" s="2"/>
      <c r="BV585" s="2"/>
      <c r="BW585" s="2"/>
      <c r="BX585" s="2"/>
      <c r="BY585" s="2"/>
      <c r="BZ585" s="2"/>
      <c r="CA585" s="2"/>
      <c r="CB585" s="2"/>
      <c r="CC585" s="2"/>
      <c r="CD585" s="2"/>
      <c r="CE585" s="2"/>
      <c r="CF585" s="2"/>
      <c r="CG585" s="2"/>
      <c r="CH585" s="2"/>
      <c r="CI585" s="2"/>
      <c r="CJ585" s="2"/>
      <c r="CK585" s="2"/>
      <c r="CL585" s="2"/>
      <c r="CM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S586" s="2"/>
      <c r="BT586" s="2"/>
      <c r="BU586" s="2"/>
      <c r="BV586" s="2"/>
      <c r="BW586" s="2"/>
      <c r="BX586" s="2"/>
      <c r="BY586" s="2"/>
      <c r="BZ586" s="2"/>
      <c r="CA586" s="2"/>
      <c r="CB586" s="2"/>
      <c r="CC586" s="2"/>
      <c r="CD586" s="2"/>
      <c r="CE586" s="2"/>
      <c r="CF586" s="2"/>
      <c r="CG586" s="2"/>
      <c r="CH586" s="2"/>
      <c r="CI586" s="2"/>
      <c r="CJ586" s="2"/>
      <c r="CK586" s="2"/>
      <c r="CL586" s="2"/>
      <c r="CM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S587" s="2"/>
      <c r="BT587" s="2"/>
      <c r="BU587" s="2"/>
      <c r="BV587" s="2"/>
      <c r="BW587" s="2"/>
      <c r="BX587" s="2"/>
      <c r="BY587" s="2"/>
      <c r="BZ587" s="2"/>
      <c r="CA587" s="2"/>
      <c r="CB587" s="2"/>
      <c r="CC587" s="2"/>
      <c r="CD587" s="2"/>
      <c r="CE587" s="2"/>
      <c r="CF587" s="2"/>
      <c r="CG587" s="2"/>
      <c r="CH587" s="2"/>
      <c r="CI587" s="2"/>
      <c r="CJ587" s="2"/>
      <c r="CK587" s="2"/>
      <c r="CL587" s="2"/>
      <c r="CM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S588" s="2"/>
      <c r="BT588" s="2"/>
      <c r="BU588" s="2"/>
      <c r="BV588" s="2"/>
      <c r="BW588" s="2"/>
      <c r="BX588" s="2"/>
      <c r="BY588" s="2"/>
      <c r="BZ588" s="2"/>
      <c r="CA588" s="2"/>
      <c r="CB588" s="2"/>
      <c r="CC588" s="2"/>
      <c r="CD588" s="2"/>
      <c r="CE588" s="2"/>
      <c r="CF588" s="2"/>
      <c r="CG588" s="2"/>
      <c r="CH588" s="2"/>
      <c r="CI588" s="2"/>
      <c r="CJ588" s="2"/>
      <c r="CK588" s="2"/>
      <c r="CL588" s="2"/>
      <c r="CM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S589" s="2"/>
      <c r="BT589" s="2"/>
      <c r="BU589" s="2"/>
      <c r="BV589" s="2"/>
      <c r="BW589" s="2"/>
      <c r="BX589" s="2"/>
      <c r="BY589" s="2"/>
      <c r="BZ589" s="2"/>
      <c r="CA589" s="2"/>
      <c r="CB589" s="2"/>
      <c r="CC589" s="2"/>
      <c r="CD589" s="2"/>
      <c r="CE589" s="2"/>
      <c r="CF589" s="2"/>
      <c r="CG589" s="2"/>
      <c r="CH589" s="2"/>
      <c r="CI589" s="2"/>
      <c r="CJ589" s="2"/>
      <c r="CK589" s="2"/>
      <c r="CL589" s="2"/>
      <c r="CM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S590" s="2"/>
      <c r="BT590" s="2"/>
      <c r="BU590" s="2"/>
      <c r="BV590" s="2"/>
      <c r="BW590" s="2"/>
      <c r="BX590" s="2"/>
      <c r="BY590" s="2"/>
      <c r="BZ590" s="2"/>
      <c r="CA590" s="2"/>
      <c r="CB590" s="2"/>
      <c r="CC590" s="2"/>
      <c r="CD590" s="2"/>
      <c r="CE590" s="2"/>
      <c r="CF590" s="2"/>
      <c r="CG590" s="2"/>
      <c r="CH590" s="2"/>
      <c r="CI590" s="2"/>
      <c r="CJ590" s="2"/>
      <c r="CK590" s="2"/>
      <c r="CL590" s="2"/>
      <c r="CM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S591" s="2"/>
      <c r="BT591" s="2"/>
      <c r="BU591" s="2"/>
      <c r="BV591" s="2"/>
      <c r="BW591" s="2"/>
      <c r="BX591" s="2"/>
      <c r="BY591" s="2"/>
      <c r="BZ591" s="2"/>
      <c r="CA591" s="2"/>
      <c r="CB591" s="2"/>
      <c r="CC591" s="2"/>
      <c r="CD591" s="2"/>
      <c r="CE591" s="2"/>
      <c r="CF591" s="2"/>
      <c r="CG591" s="2"/>
      <c r="CH591" s="2"/>
      <c r="CI591" s="2"/>
      <c r="CJ591" s="2"/>
      <c r="CK591" s="2"/>
      <c r="CL591" s="2"/>
      <c r="CM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S592" s="2"/>
      <c r="BT592" s="2"/>
      <c r="BU592" s="2"/>
      <c r="BV592" s="2"/>
      <c r="BW592" s="2"/>
      <c r="BX592" s="2"/>
      <c r="BY592" s="2"/>
      <c r="BZ592" s="2"/>
      <c r="CA592" s="2"/>
      <c r="CB592" s="2"/>
      <c r="CC592" s="2"/>
      <c r="CD592" s="2"/>
      <c r="CE592" s="2"/>
      <c r="CF592" s="2"/>
      <c r="CG592" s="2"/>
      <c r="CH592" s="2"/>
      <c r="CI592" s="2"/>
      <c r="CJ592" s="2"/>
      <c r="CK592" s="2"/>
      <c r="CL592" s="2"/>
      <c r="CM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S593" s="2"/>
      <c r="BT593" s="2"/>
      <c r="BU593" s="2"/>
      <c r="BV593" s="2"/>
      <c r="BW593" s="2"/>
      <c r="BX593" s="2"/>
      <c r="BY593" s="2"/>
      <c r="BZ593" s="2"/>
      <c r="CA593" s="2"/>
      <c r="CB593" s="2"/>
      <c r="CC593" s="2"/>
      <c r="CD593" s="2"/>
      <c r="CE593" s="2"/>
      <c r="CF593" s="2"/>
      <c r="CG593" s="2"/>
      <c r="CH593" s="2"/>
      <c r="CI593" s="2"/>
      <c r="CJ593" s="2"/>
      <c r="CK593" s="2"/>
      <c r="CL593" s="2"/>
      <c r="CM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S594" s="2"/>
      <c r="BT594" s="2"/>
      <c r="BU594" s="2"/>
      <c r="BV594" s="2"/>
      <c r="BW594" s="2"/>
      <c r="BX594" s="2"/>
      <c r="BY594" s="2"/>
      <c r="BZ594" s="2"/>
      <c r="CA594" s="2"/>
      <c r="CB594" s="2"/>
      <c r="CC594" s="2"/>
      <c r="CD594" s="2"/>
      <c r="CE594" s="2"/>
      <c r="CF594" s="2"/>
      <c r="CG594" s="2"/>
      <c r="CH594" s="2"/>
      <c r="CI594" s="2"/>
      <c r="CJ594" s="2"/>
      <c r="CK594" s="2"/>
      <c r="CL594" s="2"/>
      <c r="CM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S595" s="2"/>
      <c r="BT595" s="2"/>
      <c r="BU595" s="2"/>
      <c r="BV595" s="2"/>
      <c r="BW595" s="2"/>
      <c r="BX595" s="2"/>
      <c r="BY595" s="2"/>
      <c r="BZ595" s="2"/>
      <c r="CA595" s="2"/>
      <c r="CB595" s="2"/>
      <c r="CC595" s="2"/>
      <c r="CD595" s="2"/>
      <c r="CE595" s="2"/>
      <c r="CF595" s="2"/>
      <c r="CG595" s="2"/>
      <c r="CH595" s="2"/>
      <c r="CI595" s="2"/>
      <c r="CJ595" s="2"/>
      <c r="CK595" s="2"/>
      <c r="CL595" s="2"/>
      <c r="CM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S596" s="2"/>
      <c r="BT596" s="2"/>
      <c r="BU596" s="2"/>
      <c r="BV596" s="2"/>
      <c r="BW596" s="2"/>
      <c r="BX596" s="2"/>
      <c r="BY596" s="2"/>
      <c r="BZ596" s="2"/>
      <c r="CA596" s="2"/>
      <c r="CB596" s="2"/>
      <c r="CC596" s="2"/>
      <c r="CD596" s="2"/>
      <c r="CE596" s="2"/>
      <c r="CF596" s="2"/>
      <c r="CG596" s="2"/>
      <c r="CH596" s="2"/>
      <c r="CI596" s="2"/>
      <c r="CJ596" s="2"/>
      <c r="CK596" s="2"/>
      <c r="CL596" s="2"/>
      <c r="CM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S597" s="2"/>
      <c r="BT597" s="2"/>
      <c r="BU597" s="2"/>
      <c r="BV597" s="2"/>
      <c r="BW597" s="2"/>
      <c r="BX597" s="2"/>
      <c r="BY597" s="2"/>
      <c r="BZ597" s="2"/>
      <c r="CA597" s="2"/>
      <c r="CB597" s="2"/>
      <c r="CC597" s="2"/>
      <c r="CD597" s="2"/>
      <c r="CE597" s="2"/>
      <c r="CF597" s="2"/>
      <c r="CG597" s="2"/>
      <c r="CH597" s="2"/>
      <c r="CI597" s="2"/>
      <c r="CJ597" s="2"/>
      <c r="CK597" s="2"/>
      <c r="CL597" s="2"/>
      <c r="CM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S598" s="2"/>
      <c r="BT598" s="2"/>
      <c r="BU598" s="2"/>
      <c r="BV598" s="2"/>
      <c r="BW598" s="2"/>
      <c r="BX598" s="2"/>
      <c r="BY598" s="2"/>
      <c r="BZ598" s="2"/>
      <c r="CA598" s="2"/>
      <c r="CB598" s="2"/>
      <c r="CC598" s="2"/>
      <c r="CD598" s="2"/>
      <c r="CE598" s="2"/>
      <c r="CF598" s="2"/>
      <c r="CG598" s="2"/>
      <c r="CH598" s="2"/>
      <c r="CI598" s="2"/>
      <c r="CJ598" s="2"/>
      <c r="CK598" s="2"/>
      <c r="CL598" s="2"/>
      <c r="CM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S599" s="2"/>
      <c r="BT599" s="2"/>
      <c r="BU599" s="2"/>
      <c r="BV599" s="2"/>
      <c r="BW599" s="2"/>
      <c r="BX599" s="2"/>
      <c r="BY599" s="2"/>
      <c r="BZ599" s="2"/>
      <c r="CA599" s="2"/>
      <c r="CB599" s="2"/>
      <c r="CC599" s="2"/>
      <c r="CD599" s="2"/>
      <c r="CE599" s="2"/>
      <c r="CF599" s="2"/>
      <c r="CG599" s="2"/>
      <c r="CH599" s="2"/>
      <c r="CI599" s="2"/>
      <c r="CJ599" s="2"/>
      <c r="CK599" s="2"/>
      <c r="CL599" s="2"/>
      <c r="CM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S600" s="2"/>
      <c r="BT600" s="2"/>
      <c r="BU600" s="2"/>
      <c r="BV600" s="2"/>
      <c r="BW600" s="2"/>
      <c r="BX600" s="2"/>
      <c r="BY600" s="2"/>
      <c r="BZ600" s="2"/>
      <c r="CA600" s="2"/>
      <c r="CB600" s="2"/>
      <c r="CC600" s="2"/>
      <c r="CD600" s="2"/>
      <c r="CE600" s="2"/>
      <c r="CF600" s="2"/>
      <c r="CG600" s="2"/>
      <c r="CH600" s="2"/>
      <c r="CI600" s="2"/>
      <c r="CJ600" s="2"/>
      <c r="CK600" s="2"/>
      <c r="CL600" s="2"/>
      <c r="CM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S601" s="2"/>
      <c r="BT601" s="2"/>
      <c r="BU601" s="2"/>
      <c r="BV601" s="2"/>
      <c r="BW601" s="2"/>
      <c r="BX601" s="2"/>
      <c r="BY601" s="2"/>
      <c r="BZ601" s="2"/>
      <c r="CA601" s="2"/>
      <c r="CB601" s="2"/>
      <c r="CC601" s="2"/>
      <c r="CD601" s="2"/>
      <c r="CE601" s="2"/>
      <c r="CF601" s="2"/>
      <c r="CG601" s="2"/>
      <c r="CH601" s="2"/>
      <c r="CI601" s="2"/>
      <c r="CJ601" s="2"/>
      <c r="CK601" s="2"/>
      <c r="CL601" s="2"/>
      <c r="CM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S602" s="2"/>
      <c r="BT602" s="2"/>
      <c r="BU602" s="2"/>
      <c r="BV602" s="2"/>
      <c r="BW602" s="2"/>
      <c r="BX602" s="2"/>
      <c r="BY602" s="2"/>
      <c r="BZ602" s="2"/>
      <c r="CA602" s="2"/>
      <c r="CB602" s="2"/>
      <c r="CC602" s="2"/>
      <c r="CD602" s="2"/>
      <c r="CE602" s="2"/>
      <c r="CF602" s="2"/>
      <c r="CG602" s="2"/>
      <c r="CH602" s="2"/>
      <c r="CI602" s="2"/>
      <c r="CJ602" s="2"/>
      <c r="CK602" s="2"/>
      <c r="CL602" s="2"/>
      <c r="CM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S603" s="2"/>
      <c r="BT603" s="2"/>
      <c r="BU603" s="2"/>
      <c r="BV603" s="2"/>
      <c r="BW603" s="2"/>
      <c r="BX603" s="2"/>
      <c r="BY603" s="2"/>
      <c r="BZ603" s="2"/>
      <c r="CA603" s="2"/>
      <c r="CB603" s="2"/>
      <c r="CC603" s="2"/>
      <c r="CD603" s="2"/>
      <c r="CE603" s="2"/>
      <c r="CF603" s="2"/>
      <c r="CG603" s="2"/>
      <c r="CH603" s="2"/>
      <c r="CI603" s="2"/>
      <c r="CJ603" s="2"/>
      <c r="CK603" s="2"/>
      <c r="CL603" s="2"/>
      <c r="CM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S604" s="2"/>
      <c r="BT604" s="2"/>
      <c r="BU604" s="2"/>
      <c r="BV604" s="2"/>
      <c r="BW604" s="2"/>
      <c r="BX604" s="2"/>
      <c r="BY604" s="2"/>
      <c r="BZ604" s="2"/>
      <c r="CA604" s="2"/>
      <c r="CB604" s="2"/>
      <c r="CC604" s="2"/>
      <c r="CD604" s="2"/>
      <c r="CE604" s="2"/>
      <c r="CF604" s="2"/>
      <c r="CG604" s="2"/>
      <c r="CH604" s="2"/>
      <c r="CI604" s="2"/>
      <c r="CJ604" s="2"/>
      <c r="CK604" s="2"/>
      <c r="CL604" s="2"/>
      <c r="CM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S605" s="2"/>
      <c r="BT605" s="2"/>
      <c r="BU605" s="2"/>
      <c r="BV605" s="2"/>
      <c r="BW605" s="2"/>
      <c r="BX605" s="2"/>
      <c r="BY605" s="2"/>
      <c r="BZ605" s="2"/>
      <c r="CA605" s="2"/>
      <c r="CB605" s="2"/>
      <c r="CC605" s="2"/>
      <c r="CD605" s="2"/>
      <c r="CE605" s="2"/>
      <c r="CF605" s="2"/>
      <c r="CG605" s="2"/>
      <c r="CH605" s="2"/>
      <c r="CI605" s="2"/>
      <c r="CJ605" s="2"/>
      <c r="CK605" s="2"/>
      <c r="CL605" s="2"/>
      <c r="CM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S606" s="2"/>
      <c r="BT606" s="2"/>
      <c r="BU606" s="2"/>
      <c r="BV606" s="2"/>
      <c r="BW606" s="2"/>
      <c r="BX606" s="2"/>
      <c r="BY606" s="2"/>
      <c r="BZ606" s="2"/>
      <c r="CA606" s="2"/>
      <c r="CB606" s="2"/>
      <c r="CC606" s="2"/>
      <c r="CD606" s="2"/>
      <c r="CE606" s="2"/>
      <c r="CF606" s="2"/>
      <c r="CG606" s="2"/>
      <c r="CH606" s="2"/>
      <c r="CI606" s="2"/>
      <c r="CJ606" s="2"/>
      <c r="CK606" s="2"/>
      <c r="CL606" s="2"/>
      <c r="CM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S607" s="2"/>
      <c r="BT607" s="2"/>
      <c r="BU607" s="2"/>
      <c r="BV607" s="2"/>
      <c r="BW607" s="2"/>
      <c r="BX607" s="2"/>
      <c r="BY607" s="2"/>
      <c r="BZ607" s="2"/>
      <c r="CA607" s="2"/>
      <c r="CB607" s="2"/>
      <c r="CC607" s="2"/>
      <c r="CD607" s="2"/>
      <c r="CE607" s="2"/>
      <c r="CF607" s="2"/>
      <c r="CG607" s="2"/>
      <c r="CH607" s="2"/>
      <c r="CI607" s="2"/>
      <c r="CJ607" s="2"/>
      <c r="CK607" s="2"/>
      <c r="CL607" s="2"/>
      <c r="CM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S608" s="2"/>
      <c r="BT608" s="2"/>
      <c r="BU608" s="2"/>
      <c r="BV608" s="2"/>
      <c r="BW608" s="2"/>
      <c r="BX608" s="2"/>
      <c r="BY608" s="2"/>
      <c r="BZ608" s="2"/>
      <c r="CA608" s="2"/>
      <c r="CB608" s="2"/>
      <c r="CC608" s="2"/>
      <c r="CD608" s="2"/>
      <c r="CE608" s="2"/>
      <c r="CF608" s="2"/>
      <c r="CG608" s="2"/>
      <c r="CH608" s="2"/>
      <c r="CI608" s="2"/>
      <c r="CJ608" s="2"/>
      <c r="CK608" s="2"/>
      <c r="CL608" s="2"/>
      <c r="CM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S609" s="2"/>
      <c r="BT609" s="2"/>
      <c r="BU609" s="2"/>
      <c r="BV609" s="2"/>
      <c r="BW609" s="2"/>
      <c r="BX609" s="2"/>
      <c r="BY609" s="2"/>
      <c r="BZ609" s="2"/>
      <c r="CA609" s="2"/>
      <c r="CB609" s="2"/>
      <c r="CC609" s="2"/>
      <c r="CD609" s="2"/>
      <c r="CE609" s="2"/>
      <c r="CF609" s="2"/>
      <c r="CG609" s="2"/>
      <c r="CH609" s="2"/>
      <c r="CI609" s="2"/>
      <c r="CJ609" s="2"/>
      <c r="CK609" s="2"/>
      <c r="CL609" s="2"/>
      <c r="CM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S610" s="2"/>
      <c r="BT610" s="2"/>
      <c r="BU610" s="2"/>
      <c r="BV610" s="2"/>
      <c r="BW610" s="2"/>
      <c r="BX610" s="2"/>
      <c r="BY610" s="2"/>
      <c r="BZ610" s="2"/>
      <c r="CA610" s="2"/>
      <c r="CB610" s="2"/>
      <c r="CC610" s="2"/>
      <c r="CD610" s="2"/>
      <c r="CE610" s="2"/>
      <c r="CF610" s="2"/>
      <c r="CG610" s="2"/>
      <c r="CH610" s="2"/>
      <c r="CI610" s="2"/>
      <c r="CJ610" s="2"/>
      <c r="CK610" s="2"/>
      <c r="CL610" s="2"/>
      <c r="CM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S611" s="2"/>
      <c r="BT611" s="2"/>
      <c r="BU611" s="2"/>
      <c r="BV611" s="2"/>
      <c r="BW611" s="2"/>
      <c r="BX611" s="2"/>
      <c r="BY611" s="2"/>
      <c r="BZ611" s="2"/>
      <c r="CA611" s="2"/>
      <c r="CB611" s="2"/>
      <c r="CC611" s="2"/>
      <c r="CD611" s="2"/>
      <c r="CE611" s="2"/>
      <c r="CF611" s="2"/>
      <c r="CG611" s="2"/>
      <c r="CH611" s="2"/>
      <c r="CI611" s="2"/>
      <c r="CJ611" s="2"/>
      <c r="CK611" s="2"/>
      <c r="CL611" s="2"/>
      <c r="CM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S612" s="2"/>
      <c r="BT612" s="2"/>
      <c r="BU612" s="2"/>
      <c r="BV612" s="2"/>
      <c r="BW612" s="2"/>
      <c r="BX612" s="2"/>
      <c r="BY612" s="2"/>
      <c r="BZ612" s="2"/>
      <c r="CA612" s="2"/>
      <c r="CB612" s="2"/>
      <c r="CC612" s="2"/>
      <c r="CD612" s="2"/>
      <c r="CE612" s="2"/>
      <c r="CF612" s="2"/>
      <c r="CG612" s="2"/>
      <c r="CH612" s="2"/>
      <c r="CI612" s="2"/>
      <c r="CJ612" s="2"/>
      <c r="CK612" s="2"/>
      <c r="CL612" s="2"/>
      <c r="CM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S613" s="2"/>
      <c r="BT613" s="2"/>
      <c r="BU613" s="2"/>
      <c r="BV613" s="2"/>
      <c r="BW613" s="2"/>
      <c r="BX613" s="2"/>
      <c r="BY613" s="2"/>
      <c r="BZ613" s="2"/>
      <c r="CA613" s="2"/>
      <c r="CB613" s="2"/>
      <c r="CC613" s="2"/>
      <c r="CD613" s="2"/>
      <c r="CE613" s="2"/>
      <c r="CF613" s="2"/>
      <c r="CG613" s="2"/>
      <c r="CH613" s="2"/>
      <c r="CI613" s="2"/>
      <c r="CJ613" s="2"/>
      <c r="CK613" s="2"/>
      <c r="CL613" s="2"/>
      <c r="CM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S614" s="2"/>
      <c r="BT614" s="2"/>
      <c r="BU614" s="2"/>
      <c r="BV614" s="2"/>
      <c r="BW614" s="2"/>
      <c r="BX614" s="2"/>
      <c r="BY614" s="2"/>
      <c r="BZ614" s="2"/>
      <c r="CA614" s="2"/>
      <c r="CB614" s="2"/>
      <c r="CC614" s="2"/>
      <c r="CD614" s="2"/>
      <c r="CE614" s="2"/>
      <c r="CF614" s="2"/>
      <c r="CG614" s="2"/>
      <c r="CH614" s="2"/>
      <c r="CI614" s="2"/>
      <c r="CJ614" s="2"/>
      <c r="CK614" s="2"/>
      <c r="CL614" s="2"/>
      <c r="CM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S615" s="2"/>
      <c r="BT615" s="2"/>
      <c r="BU615" s="2"/>
      <c r="BV615" s="2"/>
      <c r="BW615" s="2"/>
      <c r="BX615" s="2"/>
      <c r="BY615" s="2"/>
      <c r="BZ615" s="2"/>
      <c r="CA615" s="2"/>
      <c r="CB615" s="2"/>
      <c r="CC615" s="2"/>
      <c r="CD615" s="2"/>
      <c r="CE615" s="2"/>
      <c r="CF615" s="2"/>
      <c r="CG615" s="2"/>
      <c r="CH615" s="2"/>
      <c r="CI615" s="2"/>
      <c r="CJ615" s="2"/>
      <c r="CK615" s="2"/>
      <c r="CL615" s="2"/>
      <c r="CM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S616" s="2"/>
      <c r="BT616" s="2"/>
      <c r="BU616" s="2"/>
      <c r="BV616" s="2"/>
      <c r="BW616" s="2"/>
      <c r="BX616" s="2"/>
      <c r="BY616" s="2"/>
      <c r="BZ616" s="2"/>
      <c r="CA616" s="2"/>
      <c r="CB616" s="2"/>
      <c r="CC616" s="2"/>
      <c r="CD616" s="2"/>
      <c r="CE616" s="2"/>
      <c r="CF616" s="2"/>
      <c r="CG616" s="2"/>
      <c r="CH616" s="2"/>
      <c r="CI616" s="2"/>
      <c r="CJ616" s="2"/>
      <c r="CK616" s="2"/>
      <c r="CL616" s="2"/>
      <c r="CM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S617" s="2"/>
      <c r="BT617" s="2"/>
      <c r="BU617" s="2"/>
      <c r="BV617" s="2"/>
      <c r="BW617" s="2"/>
      <c r="BX617" s="2"/>
      <c r="BY617" s="2"/>
      <c r="BZ617" s="2"/>
      <c r="CA617" s="2"/>
      <c r="CB617" s="2"/>
      <c r="CC617" s="2"/>
      <c r="CD617" s="2"/>
      <c r="CE617" s="2"/>
      <c r="CF617" s="2"/>
      <c r="CG617" s="2"/>
      <c r="CH617" s="2"/>
      <c r="CI617" s="2"/>
      <c r="CJ617" s="2"/>
      <c r="CK617" s="2"/>
      <c r="CL617" s="2"/>
      <c r="CM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S618" s="2"/>
      <c r="BT618" s="2"/>
      <c r="BU618" s="2"/>
      <c r="BV618" s="2"/>
      <c r="BW618" s="2"/>
      <c r="BX618" s="2"/>
      <c r="BY618" s="2"/>
      <c r="BZ618" s="2"/>
      <c r="CA618" s="2"/>
      <c r="CB618" s="2"/>
      <c r="CC618" s="2"/>
      <c r="CD618" s="2"/>
      <c r="CE618" s="2"/>
      <c r="CF618" s="2"/>
      <c r="CG618" s="2"/>
      <c r="CH618" s="2"/>
      <c r="CI618" s="2"/>
      <c r="CJ618" s="2"/>
      <c r="CK618" s="2"/>
      <c r="CL618" s="2"/>
      <c r="CM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S619" s="2"/>
      <c r="BT619" s="2"/>
      <c r="BU619" s="2"/>
      <c r="BV619" s="2"/>
      <c r="BW619" s="2"/>
      <c r="BX619" s="2"/>
      <c r="BY619" s="2"/>
      <c r="BZ619" s="2"/>
      <c r="CA619" s="2"/>
      <c r="CB619" s="2"/>
      <c r="CC619" s="2"/>
      <c r="CD619" s="2"/>
      <c r="CE619" s="2"/>
      <c r="CF619" s="2"/>
      <c r="CG619" s="2"/>
      <c r="CH619" s="2"/>
      <c r="CI619" s="2"/>
      <c r="CJ619" s="2"/>
      <c r="CK619" s="2"/>
      <c r="CL619" s="2"/>
      <c r="CM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S620" s="2"/>
      <c r="BT620" s="2"/>
      <c r="BU620" s="2"/>
      <c r="BV620" s="2"/>
      <c r="BW620" s="2"/>
      <c r="BX620" s="2"/>
      <c r="BY620" s="2"/>
      <c r="BZ620" s="2"/>
      <c r="CA620" s="2"/>
      <c r="CB620" s="2"/>
      <c r="CC620" s="2"/>
      <c r="CD620" s="2"/>
      <c r="CE620" s="2"/>
      <c r="CF620" s="2"/>
      <c r="CG620" s="2"/>
      <c r="CH620" s="2"/>
      <c r="CI620" s="2"/>
      <c r="CJ620" s="2"/>
      <c r="CK620" s="2"/>
      <c r="CL620" s="2"/>
      <c r="CM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S621" s="2"/>
      <c r="BT621" s="2"/>
      <c r="BU621" s="2"/>
      <c r="BV621" s="2"/>
      <c r="BW621" s="2"/>
      <c r="BX621" s="2"/>
      <c r="BY621" s="2"/>
      <c r="BZ621" s="2"/>
      <c r="CA621" s="2"/>
      <c r="CB621" s="2"/>
      <c r="CC621" s="2"/>
      <c r="CD621" s="2"/>
      <c r="CE621" s="2"/>
      <c r="CF621" s="2"/>
      <c r="CG621" s="2"/>
      <c r="CH621" s="2"/>
      <c r="CI621" s="2"/>
      <c r="CJ621" s="2"/>
      <c r="CK621" s="2"/>
      <c r="CL621" s="2"/>
      <c r="CM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S622" s="2"/>
      <c r="BT622" s="2"/>
      <c r="BU622" s="2"/>
      <c r="BV622" s="2"/>
      <c r="BW622" s="2"/>
      <c r="BX622" s="2"/>
      <c r="BY622" s="2"/>
      <c r="BZ622" s="2"/>
      <c r="CA622" s="2"/>
      <c r="CB622" s="2"/>
      <c r="CC622" s="2"/>
      <c r="CD622" s="2"/>
      <c r="CE622" s="2"/>
      <c r="CF622" s="2"/>
      <c r="CG622" s="2"/>
      <c r="CH622" s="2"/>
      <c r="CI622" s="2"/>
      <c r="CJ622" s="2"/>
      <c r="CK622" s="2"/>
      <c r="CL622" s="2"/>
      <c r="CM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S623" s="2"/>
      <c r="BT623" s="2"/>
      <c r="BU623" s="2"/>
      <c r="BV623" s="2"/>
      <c r="BW623" s="2"/>
      <c r="BX623" s="2"/>
      <c r="BY623" s="2"/>
      <c r="BZ623" s="2"/>
      <c r="CA623" s="2"/>
      <c r="CB623" s="2"/>
      <c r="CC623" s="2"/>
      <c r="CD623" s="2"/>
      <c r="CE623" s="2"/>
      <c r="CF623" s="2"/>
      <c r="CG623" s="2"/>
      <c r="CH623" s="2"/>
      <c r="CI623" s="2"/>
      <c r="CJ623" s="2"/>
      <c r="CK623" s="2"/>
      <c r="CL623" s="2"/>
      <c r="CM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S624" s="2"/>
      <c r="BT624" s="2"/>
      <c r="BU624" s="2"/>
      <c r="BV624" s="2"/>
      <c r="BW624" s="2"/>
      <c r="BX624" s="2"/>
      <c r="BY624" s="2"/>
      <c r="BZ624" s="2"/>
      <c r="CA624" s="2"/>
      <c r="CB624" s="2"/>
      <c r="CC624" s="2"/>
      <c r="CD624" s="2"/>
      <c r="CE624" s="2"/>
      <c r="CF624" s="2"/>
      <c r="CG624" s="2"/>
      <c r="CH624" s="2"/>
      <c r="CI624" s="2"/>
      <c r="CJ624" s="2"/>
      <c r="CK624" s="2"/>
      <c r="CL624" s="2"/>
      <c r="CM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S625" s="2"/>
      <c r="BT625" s="2"/>
      <c r="BU625" s="2"/>
      <c r="BV625" s="2"/>
      <c r="BW625" s="2"/>
      <c r="BX625" s="2"/>
      <c r="BY625" s="2"/>
      <c r="BZ625" s="2"/>
      <c r="CA625" s="2"/>
      <c r="CB625" s="2"/>
      <c r="CC625" s="2"/>
      <c r="CD625" s="2"/>
      <c r="CE625" s="2"/>
      <c r="CF625" s="2"/>
      <c r="CG625" s="2"/>
      <c r="CH625" s="2"/>
      <c r="CI625" s="2"/>
      <c r="CJ625" s="2"/>
      <c r="CK625" s="2"/>
      <c r="CL625" s="2"/>
      <c r="CM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S626" s="2"/>
      <c r="BT626" s="2"/>
      <c r="BU626" s="2"/>
      <c r="BV626" s="2"/>
      <c r="BW626" s="2"/>
      <c r="BX626" s="2"/>
      <c r="BY626" s="2"/>
      <c r="BZ626" s="2"/>
      <c r="CA626" s="2"/>
      <c r="CB626" s="2"/>
      <c r="CC626" s="2"/>
      <c r="CD626" s="2"/>
      <c r="CE626" s="2"/>
      <c r="CF626" s="2"/>
      <c r="CG626" s="2"/>
      <c r="CH626" s="2"/>
      <c r="CI626" s="2"/>
      <c r="CJ626" s="2"/>
      <c r="CK626" s="2"/>
      <c r="CL626" s="2"/>
      <c r="CM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S627" s="2"/>
      <c r="BT627" s="2"/>
      <c r="BU627" s="2"/>
      <c r="BV627" s="2"/>
      <c r="BW627" s="2"/>
      <c r="BX627" s="2"/>
      <c r="BY627" s="2"/>
      <c r="BZ627" s="2"/>
      <c r="CA627" s="2"/>
      <c r="CB627" s="2"/>
      <c r="CC627" s="2"/>
      <c r="CD627" s="2"/>
      <c r="CE627" s="2"/>
      <c r="CF627" s="2"/>
      <c r="CG627" s="2"/>
      <c r="CH627" s="2"/>
      <c r="CI627" s="2"/>
      <c r="CJ627" s="2"/>
      <c r="CK627" s="2"/>
      <c r="CL627" s="2"/>
      <c r="CM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S628" s="2"/>
      <c r="BT628" s="2"/>
      <c r="BU628" s="2"/>
      <c r="BV628" s="2"/>
      <c r="BW628" s="2"/>
      <c r="BX628" s="2"/>
      <c r="BY628" s="2"/>
      <c r="BZ628" s="2"/>
      <c r="CA628" s="2"/>
      <c r="CB628" s="2"/>
      <c r="CC628" s="2"/>
      <c r="CD628" s="2"/>
      <c r="CE628" s="2"/>
      <c r="CF628" s="2"/>
      <c r="CG628" s="2"/>
      <c r="CH628" s="2"/>
      <c r="CI628" s="2"/>
      <c r="CJ628" s="2"/>
      <c r="CK628" s="2"/>
      <c r="CL628" s="2"/>
      <c r="CM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S629" s="2"/>
      <c r="BT629" s="2"/>
      <c r="BU629" s="2"/>
      <c r="BV629" s="2"/>
      <c r="BW629" s="2"/>
      <c r="BX629" s="2"/>
      <c r="BY629" s="2"/>
      <c r="BZ629" s="2"/>
      <c r="CA629" s="2"/>
      <c r="CB629" s="2"/>
      <c r="CC629" s="2"/>
      <c r="CD629" s="2"/>
      <c r="CE629" s="2"/>
      <c r="CF629" s="2"/>
      <c r="CG629" s="2"/>
      <c r="CH629" s="2"/>
      <c r="CI629" s="2"/>
      <c r="CJ629" s="2"/>
      <c r="CK629" s="2"/>
      <c r="CL629" s="2"/>
      <c r="CM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S630" s="2"/>
      <c r="BT630" s="2"/>
      <c r="BU630" s="2"/>
      <c r="BV630" s="2"/>
      <c r="BW630" s="2"/>
      <c r="BX630" s="2"/>
      <c r="BY630" s="2"/>
      <c r="BZ630" s="2"/>
      <c r="CA630" s="2"/>
      <c r="CB630" s="2"/>
      <c r="CC630" s="2"/>
      <c r="CD630" s="2"/>
      <c r="CE630" s="2"/>
      <c r="CF630" s="2"/>
      <c r="CG630" s="2"/>
      <c r="CH630" s="2"/>
      <c r="CI630" s="2"/>
      <c r="CJ630" s="2"/>
      <c r="CK630" s="2"/>
      <c r="CL630" s="2"/>
      <c r="CM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S631" s="2"/>
      <c r="BT631" s="2"/>
      <c r="BU631" s="2"/>
      <c r="BV631" s="2"/>
      <c r="BW631" s="2"/>
      <c r="BX631" s="2"/>
      <c r="BY631" s="2"/>
      <c r="BZ631" s="2"/>
      <c r="CA631" s="2"/>
      <c r="CB631" s="2"/>
      <c r="CC631" s="2"/>
      <c r="CD631" s="2"/>
      <c r="CE631" s="2"/>
      <c r="CF631" s="2"/>
      <c r="CG631" s="2"/>
      <c r="CH631" s="2"/>
      <c r="CI631" s="2"/>
      <c r="CJ631" s="2"/>
      <c r="CK631" s="2"/>
      <c r="CL631" s="2"/>
      <c r="CM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S632" s="2"/>
      <c r="BT632" s="2"/>
      <c r="BU632" s="2"/>
      <c r="BV632" s="2"/>
      <c r="BW632" s="2"/>
      <c r="BX632" s="2"/>
      <c r="BY632" s="2"/>
      <c r="BZ632" s="2"/>
      <c r="CA632" s="2"/>
      <c r="CB632" s="2"/>
      <c r="CC632" s="2"/>
      <c r="CD632" s="2"/>
      <c r="CE632" s="2"/>
      <c r="CF632" s="2"/>
      <c r="CG632" s="2"/>
      <c r="CH632" s="2"/>
      <c r="CI632" s="2"/>
      <c r="CJ632" s="2"/>
      <c r="CK632" s="2"/>
      <c r="CL632" s="2"/>
      <c r="CM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S633" s="2"/>
      <c r="BT633" s="2"/>
      <c r="BU633" s="2"/>
      <c r="BV633" s="2"/>
      <c r="BW633" s="2"/>
      <c r="BX633" s="2"/>
      <c r="BY633" s="2"/>
      <c r="BZ633" s="2"/>
      <c r="CA633" s="2"/>
      <c r="CB633" s="2"/>
      <c r="CC633" s="2"/>
      <c r="CD633" s="2"/>
      <c r="CE633" s="2"/>
      <c r="CF633" s="2"/>
      <c r="CG633" s="2"/>
      <c r="CH633" s="2"/>
      <c r="CI633" s="2"/>
      <c r="CJ633" s="2"/>
      <c r="CK633" s="2"/>
      <c r="CL633" s="2"/>
      <c r="CM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S634" s="2"/>
      <c r="BT634" s="2"/>
      <c r="BU634" s="2"/>
      <c r="BV634" s="2"/>
      <c r="BW634" s="2"/>
      <c r="BX634" s="2"/>
      <c r="BY634" s="2"/>
      <c r="BZ634" s="2"/>
      <c r="CA634" s="2"/>
      <c r="CB634" s="2"/>
      <c r="CC634" s="2"/>
      <c r="CD634" s="2"/>
      <c r="CE634" s="2"/>
      <c r="CF634" s="2"/>
      <c r="CG634" s="2"/>
      <c r="CH634" s="2"/>
      <c r="CI634" s="2"/>
      <c r="CJ634" s="2"/>
      <c r="CK634" s="2"/>
      <c r="CL634" s="2"/>
      <c r="CM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S635" s="2"/>
      <c r="BT635" s="2"/>
      <c r="BU635" s="2"/>
      <c r="BV635" s="2"/>
      <c r="BW635" s="2"/>
      <c r="BX635" s="2"/>
      <c r="BY635" s="2"/>
      <c r="BZ635" s="2"/>
      <c r="CA635" s="2"/>
      <c r="CB635" s="2"/>
      <c r="CC635" s="2"/>
      <c r="CD635" s="2"/>
      <c r="CE635" s="2"/>
      <c r="CF635" s="2"/>
      <c r="CG635" s="2"/>
      <c r="CH635" s="2"/>
      <c r="CI635" s="2"/>
      <c r="CJ635" s="2"/>
      <c r="CK635" s="2"/>
      <c r="CL635" s="2"/>
      <c r="CM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S636" s="2"/>
      <c r="BT636" s="2"/>
      <c r="BU636" s="2"/>
      <c r="BV636" s="2"/>
      <c r="BW636" s="2"/>
      <c r="BX636" s="2"/>
      <c r="BY636" s="2"/>
      <c r="BZ636" s="2"/>
      <c r="CA636" s="2"/>
      <c r="CB636" s="2"/>
      <c r="CC636" s="2"/>
      <c r="CD636" s="2"/>
      <c r="CE636" s="2"/>
      <c r="CF636" s="2"/>
      <c r="CG636" s="2"/>
      <c r="CH636" s="2"/>
      <c r="CI636" s="2"/>
      <c r="CJ636" s="2"/>
      <c r="CK636" s="2"/>
      <c r="CL636" s="2"/>
      <c r="CM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S637" s="2"/>
      <c r="BT637" s="2"/>
      <c r="BU637" s="2"/>
      <c r="BV637" s="2"/>
      <c r="BW637" s="2"/>
      <c r="BX637" s="2"/>
      <c r="BY637" s="2"/>
      <c r="BZ637" s="2"/>
      <c r="CA637" s="2"/>
      <c r="CB637" s="2"/>
      <c r="CC637" s="2"/>
      <c r="CD637" s="2"/>
      <c r="CE637" s="2"/>
      <c r="CF637" s="2"/>
      <c r="CG637" s="2"/>
      <c r="CH637" s="2"/>
      <c r="CI637" s="2"/>
      <c r="CJ637" s="2"/>
      <c r="CK637" s="2"/>
      <c r="CL637" s="2"/>
      <c r="CM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S638" s="2"/>
      <c r="BT638" s="2"/>
      <c r="BU638" s="2"/>
      <c r="BV638" s="2"/>
      <c r="BW638" s="2"/>
      <c r="BX638" s="2"/>
      <c r="BY638" s="2"/>
      <c r="BZ638" s="2"/>
      <c r="CA638" s="2"/>
      <c r="CB638" s="2"/>
      <c r="CC638" s="2"/>
      <c r="CD638" s="2"/>
      <c r="CE638" s="2"/>
      <c r="CF638" s="2"/>
      <c r="CG638" s="2"/>
      <c r="CH638" s="2"/>
      <c r="CI638" s="2"/>
      <c r="CJ638" s="2"/>
      <c r="CK638" s="2"/>
      <c r="CL638" s="2"/>
      <c r="CM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S639" s="2"/>
      <c r="BT639" s="2"/>
      <c r="BU639" s="2"/>
      <c r="BV639" s="2"/>
      <c r="BW639" s="2"/>
      <c r="BX639" s="2"/>
      <c r="BY639" s="2"/>
      <c r="BZ639" s="2"/>
      <c r="CA639" s="2"/>
      <c r="CB639" s="2"/>
      <c r="CC639" s="2"/>
      <c r="CD639" s="2"/>
      <c r="CE639" s="2"/>
      <c r="CF639" s="2"/>
      <c r="CG639" s="2"/>
      <c r="CH639" s="2"/>
      <c r="CI639" s="2"/>
      <c r="CJ639" s="2"/>
      <c r="CK639" s="2"/>
      <c r="CL639" s="2"/>
      <c r="CM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S640" s="2"/>
      <c r="BT640" s="2"/>
      <c r="BU640" s="2"/>
      <c r="BV640" s="2"/>
      <c r="BW640" s="2"/>
      <c r="BX640" s="2"/>
      <c r="BY640" s="2"/>
      <c r="BZ640" s="2"/>
      <c r="CA640" s="2"/>
      <c r="CB640" s="2"/>
      <c r="CC640" s="2"/>
      <c r="CD640" s="2"/>
      <c r="CE640" s="2"/>
      <c r="CF640" s="2"/>
      <c r="CG640" s="2"/>
      <c r="CH640" s="2"/>
      <c r="CI640" s="2"/>
      <c r="CJ640" s="2"/>
      <c r="CK640" s="2"/>
      <c r="CL640" s="2"/>
      <c r="CM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S641" s="2"/>
      <c r="BT641" s="2"/>
      <c r="BU641" s="2"/>
      <c r="BV641" s="2"/>
      <c r="BW641" s="2"/>
      <c r="BX641" s="2"/>
      <c r="BY641" s="2"/>
      <c r="BZ641" s="2"/>
      <c r="CA641" s="2"/>
      <c r="CB641" s="2"/>
      <c r="CC641" s="2"/>
      <c r="CD641" s="2"/>
      <c r="CE641" s="2"/>
      <c r="CF641" s="2"/>
      <c r="CG641" s="2"/>
      <c r="CH641" s="2"/>
      <c r="CI641" s="2"/>
      <c r="CJ641" s="2"/>
      <c r="CK641" s="2"/>
      <c r="CL641" s="2"/>
      <c r="CM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S642" s="2"/>
      <c r="BT642" s="2"/>
      <c r="BU642" s="2"/>
      <c r="BV642" s="2"/>
      <c r="BW642" s="2"/>
      <c r="BX642" s="2"/>
      <c r="BY642" s="2"/>
      <c r="BZ642" s="2"/>
      <c r="CA642" s="2"/>
      <c r="CB642" s="2"/>
      <c r="CC642" s="2"/>
      <c r="CD642" s="2"/>
      <c r="CE642" s="2"/>
      <c r="CF642" s="2"/>
      <c r="CG642" s="2"/>
      <c r="CH642" s="2"/>
      <c r="CI642" s="2"/>
      <c r="CJ642" s="2"/>
      <c r="CK642" s="2"/>
      <c r="CL642" s="2"/>
      <c r="CM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S643" s="2"/>
      <c r="BT643" s="2"/>
      <c r="BU643" s="2"/>
      <c r="BV643" s="2"/>
      <c r="BW643" s="2"/>
      <c r="BX643" s="2"/>
      <c r="BY643" s="2"/>
      <c r="BZ643" s="2"/>
      <c r="CA643" s="2"/>
      <c r="CB643" s="2"/>
      <c r="CC643" s="2"/>
      <c r="CD643" s="2"/>
      <c r="CE643" s="2"/>
      <c r="CF643" s="2"/>
      <c r="CG643" s="2"/>
      <c r="CH643" s="2"/>
      <c r="CI643" s="2"/>
      <c r="CJ643" s="2"/>
      <c r="CK643" s="2"/>
      <c r="CL643" s="2"/>
      <c r="CM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S644" s="2"/>
      <c r="BT644" s="2"/>
      <c r="BU644" s="2"/>
      <c r="BV644" s="2"/>
      <c r="BW644" s="2"/>
      <c r="BX644" s="2"/>
      <c r="BY644" s="2"/>
      <c r="BZ644" s="2"/>
      <c r="CA644" s="2"/>
      <c r="CB644" s="2"/>
      <c r="CC644" s="2"/>
      <c r="CD644" s="2"/>
      <c r="CE644" s="2"/>
      <c r="CF644" s="2"/>
      <c r="CG644" s="2"/>
      <c r="CH644" s="2"/>
      <c r="CI644" s="2"/>
      <c r="CJ644" s="2"/>
      <c r="CK644" s="2"/>
      <c r="CL644" s="2"/>
      <c r="CM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S645" s="2"/>
      <c r="BT645" s="2"/>
      <c r="BU645" s="2"/>
      <c r="BV645" s="2"/>
      <c r="BW645" s="2"/>
      <c r="BX645" s="2"/>
      <c r="BY645" s="2"/>
      <c r="BZ645" s="2"/>
      <c r="CA645" s="2"/>
      <c r="CB645" s="2"/>
      <c r="CC645" s="2"/>
      <c r="CD645" s="2"/>
      <c r="CE645" s="2"/>
      <c r="CF645" s="2"/>
      <c r="CG645" s="2"/>
      <c r="CH645" s="2"/>
      <c r="CI645" s="2"/>
      <c r="CJ645" s="2"/>
      <c r="CK645" s="2"/>
      <c r="CL645" s="2"/>
      <c r="CM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S646" s="2"/>
      <c r="BT646" s="2"/>
      <c r="BU646" s="2"/>
      <c r="BV646" s="2"/>
      <c r="BW646" s="2"/>
      <c r="BX646" s="2"/>
      <c r="BY646" s="2"/>
      <c r="BZ646" s="2"/>
      <c r="CA646" s="2"/>
      <c r="CB646" s="2"/>
      <c r="CC646" s="2"/>
      <c r="CD646" s="2"/>
      <c r="CE646" s="2"/>
      <c r="CF646" s="2"/>
      <c r="CG646" s="2"/>
      <c r="CH646" s="2"/>
      <c r="CI646" s="2"/>
      <c r="CJ646" s="2"/>
      <c r="CK646" s="2"/>
      <c r="CL646" s="2"/>
      <c r="CM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S647" s="2"/>
      <c r="BT647" s="2"/>
      <c r="BU647" s="2"/>
      <c r="BV647" s="2"/>
      <c r="BW647" s="2"/>
      <c r="BX647" s="2"/>
      <c r="BY647" s="2"/>
      <c r="BZ647" s="2"/>
      <c r="CA647" s="2"/>
      <c r="CB647" s="2"/>
      <c r="CC647" s="2"/>
      <c r="CD647" s="2"/>
      <c r="CE647" s="2"/>
      <c r="CF647" s="2"/>
      <c r="CG647" s="2"/>
      <c r="CH647" s="2"/>
      <c r="CI647" s="2"/>
      <c r="CJ647" s="2"/>
      <c r="CK647" s="2"/>
      <c r="CL647" s="2"/>
      <c r="CM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S648" s="2"/>
      <c r="BT648" s="2"/>
      <c r="BU648" s="2"/>
      <c r="BV648" s="2"/>
      <c r="BW648" s="2"/>
      <c r="BX648" s="2"/>
      <c r="BY648" s="2"/>
      <c r="BZ648" s="2"/>
      <c r="CA648" s="2"/>
      <c r="CB648" s="2"/>
      <c r="CC648" s="2"/>
      <c r="CD648" s="2"/>
      <c r="CE648" s="2"/>
      <c r="CF648" s="2"/>
      <c r="CG648" s="2"/>
      <c r="CH648" s="2"/>
      <c r="CI648" s="2"/>
      <c r="CJ648" s="2"/>
      <c r="CK648" s="2"/>
      <c r="CL648" s="2"/>
      <c r="CM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S649" s="2"/>
      <c r="BT649" s="2"/>
      <c r="BU649" s="2"/>
      <c r="BV649" s="2"/>
      <c r="BW649" s="2"/>
      <c r="BX649" s="2"/>
      <c r="BY649" s="2"/>
      <c r="BZ649" s="2"/>
      <c r="CA649" s="2"/>
      <c r="CB649" s="2"/>
      <c r="CC649" s="2"/>
      <c r="CD649" s="2"/>
      <c r="CE649" s="2"/>
      <c r="CF649" s="2"/>
      <c r="CG649" s="2"/>
      <c r="CH649" s="2"/>
      <c r="CI649" s="2"/>
      <c r="CJ649" s="2"/>
      <c r="CK649" s="2"/>
      <c r="CL649" s="2"/>
      <c r="CM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S650" s="2"/>
      <c r="BT650" s="2"/>
      <c r="BU650" s="2"/>
      <c r="BV650" s="2"/>
      <c r="BW650" s="2"/>
      <c r="BX650" s="2"/>
      <c r="BY650" s="2"/>
      <c r="BZ650" s="2"/>
      <c r="CA650" s="2"/>
      <c r="CB650" s="2"/>
      <c r="CC650" s="2"/>
      <c r="CD650" s="2"/>
      <c r="CE650" s="2"/>
      <c r="CF650" s="2"/>
      <c r="CG650" s="2"/>
      <c r="CH650" s="2"/>
      <c r="CI650" s="2"/>
      <c r="CJ650" s="2"/>
      <c r="CK650" s="2"/>
      <c r="CL650" s="2"/>
      <c r="CM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S651" s="2"/>
      <c r="BT651" s="2"/>
      <c r="BU651" s="2"/>
      <c r="BV651" s="2"/>
      <c r="BW651" s="2"/>
      <c r="BX651" s="2"/>
      <c r="BY651" s="2"/>
      <c r="BZ651" s="2"/>
      <c r="CA651" s="2"/>
      <c r="CB651" s="2"/>
      <c r="CC651" s="2"/>
      <c r="CD651" s="2"/>
      <c r="CE651" s="2"/>
      <c r="CF651" s="2"/>
      <c r="CG651" s="2"/>
      <c r="CH651" s="2"/>
      <c r="CI651" s="2"/>
      <c r="CJ651" s="2"/>
      <c r="CK651" s="2"/>
      <c r="CL651" s="2"/>
      <c r="CM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S652" s="2"/>
      <c r="BT652" s="2"/>
      <c r="BU652" s="2"/>
      <c r="BV652" s="2"/>
      <c r="BW652" s="2"/>
      <c r="BX652" s="2"/>
      <c r="BY652" s="2"/>
      <c r="BZ652" s="2"/>
      <c r="CA652" s="2"/>
      <c r="CB652" s="2"/>
      <c r="CC652" s="2"/>
      <c r="CD652" s="2"/>
      <c r="CE652" s="2"/>
      <c r="CF652" s="2"/>
      <c r="CG652" s="2"/>
      <c r="CH652" s="2"/>
      <c r="CI652" s="2"/>
      <c r="CJ652" s="2"/>
      <c r="CK652" s="2"/>
      <c r="CL652" s="2"/>
      <c r="CM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S653" s="2"/>
      <c r="BT653" s="2"/>
      <c r="BU653" s="2"/>
      <c r="BV653" s="2"/>
      <c r="BW653" s="2"/>
      <c r="BX653" s="2"/>
      <c r="BY653" s="2"/>
      <c r="BZ653" s="2"/>
      <c r="CA653" s="2"/>
      <c r="CB653" s="2"/>
      <c r="CC653" s="2"/>
      <c r="CD653" s="2"/>
      <c r="CE653" s="2"/>
      <c r="CF653" s="2"/>
      <c r="CG653" s="2"/>
      <c r="CH653" s="2"/>
      <c r="CI653" s="2"/>
      <c r="CJ653" s="2"/>
      <c r="CK653" s="2"/>
      <c r="CL653" s="2"/>
      <c r="CM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S654" s="2"/>
      <c r="BT654" s="2"/>
      <c r="BU654" s="2"/>
      <c r="BV654" s="2"/>
      <c r="BW654" s="2"/>
      <c r="BX654" s="2"/>
      <c r="BY654" s="2"/>
      <c r="BZ654" s="2"/>
      <c r="CA654" s="2"/>
      <c r="CB654" s="2"/>
      <c r="CC654" s="2"/>
      <c r="CD654" s="2"/>
      <c r="CE654" s="2"/>
      <c r="CF654" s="2"/>
      <c r="CG654" s="2"/>
      <c r="CH654" s="2"/>
      <c r="CI654" s="2"/>
      <c r="CJ654" s="2"/>
      <c r="CK654" s="2"/>
      <c r="CL654" s="2"/>
      <c r="CM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S655" s="2"/>
      <c r="BT655" s="2"/>
      <c r="BU655" s="2"/>
      <c r="BV655" s="2"/>
      <c r="BW655" s="2"/>
      <c r="BX655" s="2"/>
      <c r="BY655" s="2"/>
      <c r="BZ655" s="2"/>
      <c r="CA655" s="2"/>
      <c r="CB655" s="2"/>
      <c r="CC655" s="2"/>
      <c r="CD655" s="2"/>
      <c r="CE655" s="2"/>
      <c r="CF655" s="2"/>
      <c r="CG655" s="2"/>
      <c r="CH655" s="2"/>
      <c r="CI655" s="2"/>
      <c r="CJ655" s="2"/>
      <c r="CK655" s="2"/>
      <c r="CL655" s="2"/>
      <c r="CM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S656" s="2"/>
      <c r="BT656" s="2"/>
      <c r="BU656" s="2"/>
      <c r="BV656" s="2"/>
      <c r="BW656" s="2"/>
      <c r="BX656" s="2"/>
      <c r="BY656" s="2"/>
      <c r="BZ656" s="2"/>
      <c r="CA656" s="2"/>
      <c r="CB656" s="2"/>
      <c r="CC656" s="2"/>
      <c r="CD656" s="2"/>
      <c r="CE656" s="2"/>
      <c r="CF656" s="2"/>
      <c r="CG656" s="2"/>
      <c r="CH656" s="2"/>
      <c r="CI656" s="2"/>
      <c r="CJ656" s="2"/>
      <c r="CK656" s="2"/>
      <c r="CL656" s="2"/>
      <c r="CM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S657" s="2"/>
      <c r="BT657" s="2"/>
      <c r="BU657" s="2"/>
      <c r="BV657" s="2"/>
      <c r="BW657" s="2"/>
      <c r="BX657" s="2"/>
      <c r="BY657" s="2"/>
      <c r="BZ657" s="2"/>
      <c r="CA657" s="2"/>
      <c r="CB657" s="2"/>
      <c r="CC657" s="2"/>
      <c r="CD657" s="2"/>
      <c r="CE657" s="2"/>
      <c r="CF657" s="2"/>
      <c r="CG657" s="2"/>
      <c r="CH657" s="2"/>
      <c r="CI657" s="2"/>
      <c r="CJ657" s="2"/>
      <c r="CK657" s="2"/>
      <c r="CL657" s="2"/>
      <c r="CM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S658" s="2"/>
      <c r="BT658" s="2"/>
      <c r="BU658" s="2"/>
      <c r="BV658" s="2"/>
      <c r="BW658" s="2"/>
      <c r="BX658" s="2"/>
      <c r="BY658" s="2"/>
      <c r="BZ658" s="2"/>
      <c r="CA658" s="2"/>
      <c r="CB658" s="2"/>
      <c r="CC658" s="2"/>
      <c r="CD658" s="2"/>
      <c r="CE658" s="2"/>
      <c r="CF658" s="2"/>
      <c r="CG658" s="2"/>
      <c r="CH658" s="2"/>
      <c r="CI658" s="2"/>
      <c r="CJ658" s="2"/>
      <c r="CK658" s="2"/>
      <c r="CL658" s="2"/>
      <c r="CM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S659" s="2"/>
      <c r="BT659" s="2"/>
      <c r="BU659" s="2"/>
      <c r="BV659" s="2"/>
      <c r="BW659" s="2"/>
      <c r="BX659" s="2"/>
      <c r="BY659" s="2"/>
      <c r="BZ659" s="2"/>
      <c r="CA659" s="2"/>
      <c r="CB659" s="2"/>
      <c r="CC659" s="2"/>
      <c r="CD659" s="2"/>
      <c r="CE659" s="2"/>
      <c r="CF659" s="2"/>
      <c r="CG659" s="2"/>
      <c r="CH659" s="2"/>
      <c r="CI659" s="2"/>
      <c r="CJ659" s="2"/>
      <c r="CK659" s="2"/>
      <c r="CL659" s="2"/>
      <c r="CM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S660" s="2"/>
      <c r="BT660" s="2"/>
      <c r="BU660" s="2"/>
      <c r="BV660" s="2"/>
      <c r="BW660" s="2"/>
      <c r="BX660" s="2"/>
      <c r="BY660" s="2"/>
      <c r="BZ660" s="2"/>
      <c r="CA660" s="2"/>
      <c r="CB660" s="2"/>
      <c r="CC660" s="2"/>
      <c r="CD660" s="2"/>
      <c r="CE660" s="2"/>
      <c r="CF660" s="2"/>
      <c r="CG660" s="2"/>
      <c r="CH660" s="2"/>
      <c r="CI660" s="2"/>
      <c r="CJ660" s="2"/>
      <c r="CK660" s="2"/>
      <c r="CL660" s="2"/>
      <c r="CM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S661" s="2"/>
      <c r="BT661" s="2"/>
      <c r="BU661" s="2"/>
      <c r="BV661" s="2"/>
      <c r="BW661" s="2"/>
      <c r="BX661" s="2"/>
      <c r="BY661" s="2"/>
      <c r="BZ661" s="2"/>
      <c r="CA661" s="2"/>
      <c r="CB661" s="2"/>
      <c r="CC661" s="2"/>
      <c r="CD661" s="2"/>
      <c r="CE661" s="2"/>
      <c r="CF661" s="2"/>
      <c r="CG661" s="2"/>
      <c r="CH661" s="2"/>
      <c r="CI661" s="2"/>
      <c r="CJ661" s="2"/>
      <c r="CK661" s="2"/>
      <c r="CL661" s="2"/>
      <c r="CM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S662" s="2"/>
      <c r="BT662" s="2"/>
      <c r="BU662" s="2"/>
      <c r="BV662" s="2"/>
      <c r="BW662" s="2"/>
      <c r="BX662" s="2"/>
      <c r="BY662" s="2"/>
      <c r="BZ662" s="2"/>
      <c r="CA662" s="2"/>
      <c r="CB662" s="2"/>
      <c r="CC662" s="2"/>
      <c r="CD662" s="2"/>
      <c r="CE662" s="2"/>
      <c r="CF662" s="2"/>
      <c r="CG662" s="2"/>
      <c r="CH662" s="2"/>
      <c r="CI662" s="2"/>
      <c r="CJ662" s="2"/>
      <c r="CK662" s="2"/>
      <c r="CL662" s="2"/>
      <c r="CM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S663" s="2"/>
      <c r="BT663" s="2"/>
      <c r="BU663" s="2"/>
      <c r="BV663" s="2"/>
      <c r="BW663" s="2"/>
      <c r="BX663" s="2"/>
      <c r="BY663" s="2"/>
      <c r="BZ663" s="2"/>
      <c r="CA663" s="2"/>
      <c r="CB663" s="2"/>
      <c r="CC663" s="2"/>
      <c r="CD663" s="2"/>
      <c r="CE663" s="2"/>
      <c r="CF663" s="2"/>
      <c r="CG663" s="2"/>
      <c r="CH663" s="2"/>
      <c r="CI663" s="2"/>
      <c r="CJ663" s="2"/>
      <c r="CK663" s="2"/>
      <c r="CL663" s="2"/>
      <c r="CM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S664" s="2"/>
      <c r="BT664" s="2"/>
      <c r="BU664" s="2"/>
      <c r="BV664" s="2"/>
      <c r="BW664" s="2"/>
      <c r="BX664" s="2"/>
      <c r="BY664" s="2"/>
      <c r="BZ664" s="2"/>
      <c r="CA664" s="2"/>
      <c r="CB664" s="2"/>
      <c r="CC664" s="2"/>
      <c r="CD664" s="2"/>
      <c r="CE664" s="2"/>
      <c r="CF664" s="2"/>
      <c r="CG664" s="2"/>
      <c r="CH664" s="2"/>
      <c r="CI664" s="2"/>
      <c r="CJ664" s="2"/>
      <c r="CK664" s="2"/>
      <c r="CL664" s="2"/>
      <c r="CM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S665" s="2"/>
      <c r="BT665" s="2"/>
      <c r="BU665" s="2"/>
      <c r="BV665" s="2"/>
      <c r="BW665" s="2"/>
      <c r="BX665" s="2"/>
      <c r="BY665" s="2"/>
      <c r="BZ665" s="2"/>
      <c r="CA665" s="2"/>
      <c r="CB665" s="2"/>
      <c r="CC665" s="2"/>
      <c r="CD665" s="2"/>
      <c r="CE665" s="2"/>
      <c r="CF665" s="2"/>
      <c r="CG665" s="2"/>
      <c r="CH665" s="2"/>
      <c r="CI665" s="2"/>
      <c r="CJ665" s="2"/>
      <c r="CK665" s="2"/>
      <c r="CL665" s="2"/>
      <c r="CM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S666" s="2"/>
      <c r="BT666" s="2"/>
      <c r="BU666" s="2"/>
      <c r="BV666" s="2"/>
      <c r="BW666" s="2"/>
      <c r="BX666" s="2"/>
      <c r="BY666" s="2"/>
      <c r="BZ666" s="2"/>
      <c r="CA666" s="2"/>
      <c r="CB666" s="2"/>
      <c r="CC666" s="2"/>
      <c r="CD666" s="2"/>
      <c r="CE666" s="2"/>
      <c r="CF666" s="2"/>
      <c r="CG666" s="2"/>
      <c r="CH666" s="2"/>
      <c r="CI666" s="2"/>
      <c r="CJ666" s="2"/>
      <c r="CK666" s="2"/>
      <c r="CL666" s="2"/>
      <c r="CM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S667" s="2"/>
      <c r="BT667" s="2"/>
      <c r="BU667" s="2"/>
      <c r="BV667" s="2"/>
      <c r="BW667" s="2"/>
      <c r="BX667" s="2"/>
      <c r="BY667" s="2"/>
      <c r="BZ667" s="2"/>
      <c r="CA667" s="2"/>
      <c r="CB667" s="2"/>
      <c r="CC667" s="2"/>
      <c r="CD667" s="2"/>
      <c r="CE667" s="2"/>
      <c r="CF667" s="2"/>
      <c r="CG667" s="2"/>
      <c r="CH667" s="2"/>
      <c r="CI667" s="2"/>
      <c r="CJ667" s="2"/>
      <c r="CK667" s="2"/>
      <c r="CL667" s="2"/>
      <c r="CM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S668" s="2"/>
      <c r="BT668" s="2"/>
      <c r="BU668" s="2"/>
      <c r="BV668" s="2"/>
      <c r="BW668" s="2"/>
      <c r="BX668" s="2"/>
      <c r="BY668" s="2"/>
      <c r="BZ668" s="2"/>
      <c r="CA668" s="2"/>
      <c r="CB668" s="2"/>
      <c r="CC668" s="2"/>
      <c r="CD668" s="2"/>
      <c r="CE668" s="2"/>
      <c r="CF668" s="2"/>
      <c r="CG668" s="2"/>
      <c r="CH668" s="2"/>
      <c r="CI668" s="2"/>
      <c r="CJ668" s="2"/>
      <c r="CK668" s="2"/>
      <c r="CL668" s="2"/>
      <c r="CM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S669" s="2"/>
      <c r="BT669" s="2"/>
      <c r="BU669" s="2"/>
      <c r="BV669" s="2"/>
      <c r="BW669" s="2"/>
      <c r="BX669" s="2"/>
      <c r="BY669" s="2"/>
      <c r="BZ669" s="2"/>
      <c r="CA669" s="2"/>
      <c r="CB669" s="2"/>
      <c r="CC669" s="2"/>
      <c r="CD669" s="2"/>
      <c r="CE669" s="2"/>
      <c r="CF669" s="2"/>
      <c r="CG669" s="2"/>
      <c r="CH669" s="2"/>
      <c r="CI669" s="2"/>
      <c r="CJ669" s="2"/>
      <c r="CK669" s="2"/>
      <c r="CL669" s="2"/>
      <c r="CM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S670" s="2"/>
      <c r="BT670" s="2"/>
      <c r="BU670" s="2"/>
      <c r="BV670" s="2"/>
      <c r="BW670" s="2"/>
      <c r="BX670" s="2"/>
      <c r="BY670" s="2"/>
      <c r="BZ670" s="2"/>
      <c r="CA670" s="2"/>
      <c r="CB670" s="2"/>
      <c r="CC670" s="2"/>
      <c r="CD670" s="2"/>
      <c r="CE670" s="2"/>
      <c r="CF670" s="2"/>
      <c r="CG670" s="2"/>
      <c r="CH670" s="2"/>
      <c r="CI670" s="2"/>
      <c r="CJ670" s="2"/>
      <c r="CK670" s="2"/>
      <c r="CL670" s="2"/>
      <c r="CM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S671" s="2"/>
      <c r="BT671" s="2"/>
      <c r="BU671" s="2"/>
      <c r="BV671" s="2"/>
      <c r="BW671" s="2"/>
      <c r="BX671" s="2"/>
      <c r="BY671" s="2"/>
      <c r="BZ671" s="2"/>
      <c r="CA671" s="2"/>
      <c r="CB671" s="2"/>
      <c r="CC671" s="2"/>
      <c r="CD671" s="2"/>
      <c r="CE671" s="2"/>
      <c r="CF671" s="2"/>
      <c r="CG671" s="2"/>
      <c r="CH671" s="2"/>
      <c r="CI671" s="2"/>
      <c r="CJ671" s="2"/>
      <c r="CK671" s="2"/>
      <c r="CL671" s="2"/>
      <c r="CM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S672" s="2"/>
      <c r="BT672" s="2"/>
      <c r="BU672" s="2"/>
      <c r="BV672" s="2"/>
      <c r="BW672" s="2"/>
      <c r="BX672" s="2"/>
      <c r="BY672" s="2"/>
      <c r="BZ672" s="2"/>
      <c r="CA672" s="2"/>
      <c r="CB672" s="2"/>
      <c r="CC672" s="2"/>
      <c r="CD672" s="2"/>
      <c r="CE672" s="2"/>
      <c r="CF672" s="2"/>
      <c r="CG672" s="2"/>
      <c r="CH672" s="2"/>
      <c r="CI672" s="2"/>
      <c r="CJ672" s="2"/>
      <c r="CK672" s="2"/>
      <c r="CL672" s="2"/>
      <c r="CM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S673" s="2"/>
      <c r="BT673" s="2"/>
      <c r="BU673" s="2"/>
      <c r="BV673" s="2"/>
      <c r="BW673" s="2"/>
      <c r="BX673" s="2"/>
      <c r="BY673" s="2"/>
      <c r="BZ673" s="2"/>
      <c r="CA673" s="2"/>
      <c r="CB673" s="2"/>
      <c r="CC673" s="2"/>
      <c r="CD673" s="2"/>
      <c r="CE673" s="2"/>
      <c r="CF673" s="2"/>
      <c r="CG673" s="2"/>
      <c r="CH673" s="2"/>
      <c r="CI673" s="2"/>
      <c r="CJ673" s="2"/>
      <c r="CK673" s="2"/>
      <c r="CL673" s="2"/>
      <c r="CM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S674" s="2"/>
      <c r="BT674" s="2"/>
      <c r="BU674" s="2"/>
      <c r="BV674" s="2"/>
      <c r="BW674" s="2"/>
      <c r="BX674" s="2"/>
      <c r="BY674" s="2"/>
      <c r="BZ674" s="2"/>
      <c r="CA674" s="2"/>
      <c r="CB674" s="2"/>
      <c r="CC674" s="2"/>
      <c r="CD674" s="2"/>
      <c r="CE674" s="2"/>
      <c r="CF674" s="2"/>
      <c r="CG674" s="2"/>
      <c r="CH674" s="2"/>
      <c r="CI674" s="2"/>
      <c r="CJ674" s="2"/>
      <c r="CK674" s="2"/>
      <c r="CL674" s="2"/>
      <c r="CM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S675" s="2"/>
      <c r="BT675" s="2"/>
      <c r="BU675" s="2"/>
      <c r="BV675" s="2"/>
      <c r="BW675" s="2"/>
      <c r="BX675" s="2"/>
      <c r="BY675" s="2"/>
      <c r="BZ675" s="2"/>
      <c r="CA675" s="2"/>
      <c r="CB675" s="2"/>
      <c r="CC675" s="2"/>
      <c r="CD675" s="2"/>
      <c r="CE675" s="2"/>
      <c r="CF675" s="2"/>
      <c r="CG675" s="2"/>
      <c r="CH675" s="2"/>
      <c r="CI675" s="2"/>
      <c r="CJ675" s="2"/>
      <c r="CK675" s="2"/>
      <c r="CL675" s="2"/>
      <c r="CM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S676" s="2"/>
      <c r="BT676" s="2"/>
      <c r="BU676" s="2"/>
      <c r="BV676" s="2"/>
      <c r="BW676" s="2"/>
      <c r="BX676" s="2"/>
      <c r="BY676" s="2"/>
      <c r="BZ676" s="2"/>
      <c r="CA676" s="2"/>
      <c r="CB676" s="2"/>
      <c r="CC676" s="2"/>
      <c r="CD676" s="2"/>
      <c r="CE676" s="2"/>
      <c r="CF676" s="2"/>
      <c r="CG676" s="2"/>
      <c r="CH676" s="2"/>
      <c r="CI676" s="2"/>
      <c r="CJ676" s="2"/>
      <c r="CK676" s="2"/>
      <c r="CL676" s="2"/>
      <c r="CM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S677" s="2"/>
      <c r="BT677" s="2"/>
      <c r="BU677" s="2"/>
      <c r="BV677" s="2"/>
      <c r="BW677" s="2"/>
      <c r="BX677" s="2"/>
      <c r="BY677" s="2"/>
      <c r="BZ677" s="2"/>
      <c r="CA677" s="2"/>
      <c r="CB677" s="2"/>
      <c r="CC677" s="2"/>
      <c r="CD677" s="2"/>
      <c r="CE677" s="2"/>
      <c r="CF677" s="2"/>
      <c r="CG677" s="2"/>
      <c r="CH677" s="2"/>
      <c r="CI677" s="2"/>
      <c r="CJ677" s="2"/>
      <c r="CK677" s="2"/>
      <c r="CL677" s="2"/>
      <c r="CM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S678" s="2"/>
      <c r="BT678" s="2"/>
      <c r="BU678" s="2"/>
      <c r="BV678" s="2"/>
      <c r="BW678" s="2"/>
      <c r="BX678" s="2"/>
      <c r="BY678" s="2"/>
      <c r="BZ678" s="2"/>
      <c r="CA678" s="2"/>
      <c r="CB678" s="2"/>
      <c r="CC678" s="2"/>
      <c r="CD678" s="2"/>
      <c r="CE678" s="2"/>
      <c r="CF678" s="2"/>
      <c r="CG678" s="2"/>
      <c r="CH678" s="2"/>
      <c r="CI678" s="2"/>
      <c r="CJ678" s="2"/>
      <c r="CK678" s="2"/>
      <c r="CL678" s="2"/>
      <c r="CM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S679" s="2"/>
      <c r="BT679" s="2"/>
      <c r="BU679" s="2"/>
      <c r="BV679" s="2"/>
      <c r="BW679" s="2"/>
      <c r="BX679" s="2"/>
      <c r="BY679" s="2"/>
      <c r="BZ679" s="2"/>
      <c r="CA679" s="2"/>
      <c r="CB679" s="2"/>
      <c r="CC679" s="2"/>
      <c r="CD679" s="2"/>
      <c r="CE679" s="2"/>
      <c r="CF679" s="2"/>
      <c r="CG679" s="2"/>
      <c r="CH679" s="2"/>
      <c r="CI679" s="2"/>
      <c r="CJ679" s="2"/>
      <c r="CK679" s="2"/>
      <c r="CL679" s="2"/>
      <c r="CM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S680" s="2"/>
      <c r="BT680" s="2"/>
      <c r="BU680" s="2"/>
      <c r="BV680" s="2"/>
      <c r="BW680" s="2"/>
      <c r="BX680" s="2"/>
      <c r="BY680" s="2"/>
      <c r="BZ680" s="2"/>
      <c r="CA680" s="2"/>
      <c r="CB680" s="2"/>
      <c r="CC680" s="2"/>
      <c r="CD680" s="2"/>
      <c r="CE680" s="2"/>
      <c r="CF680" s="2"/>
      <c r="CG680" s="2"/>
      <c r="CH680" s="2"/>
      <c r="CI680" s="2"/>
      <c r="CJ680" s="2"/>
      <c r="CK680" s="2"/>
      <c r="CL680" s="2"/>
      <c r="CM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S681" s="2"/>
      <c r="BT681" s="2"/>
      <c r="BU681" s="2"/>
      <c r="BV681" s="2"/>
      <c r="BW681" s="2"/>
      <c r="BX681" s="2"/>
      <c r="BY681" s="2"/>
      <c r="BZ681" s="2"/>
      <c r="CA681" s="2"/>
      <c r="CB681" s="2"/>
      <c r="CC681" s="2"/>
      <c r="CD681" s="2"/>
      <c r="CE681" s="2"/>
      <c r="CF681" s="2"/>
      <c r="CG681" s="2"/>
      <c r="CH681" s="2"/>
      <c r="CI681" s="2"/>
      <c r="CJ681" s="2"/>
      <c r="CK681" s="2"/>
      <c r="CL681" s="2"/>
      <c r="CM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S682" s="2"/>
      <c r="BT682" s="2"/>
      <c r="BU682" s="2"/>
      <c r="BV682" s="2"/>
      <c r="BW682" s="2"/>
      <c r="BX682" s="2"/>
      <c r="BY682" s="2"/>
      <c r="BZ682" s="2"/>
      <c r="CA682" s="2"/>
      <c r="CB682" s="2"/>
      <c r="CC682" s="2"/>
      <c r="CD682" s="2"/>
      <c r="CE682" s="2"/>
      <c r="CF682" s="2"/>
      <c r="CG682" s="2"/>
      <c r="CH682" s="2"/>
      <c r="CI682" s="2"/>
      <c r="CJ682" s="2"/>
      <c r="CK682" s="2"/>
      <c r="CL682" s="2"/>
      <c r="CM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S683" s="2"/>
      <c r="BT683" s="2"/>
      <c r="BU683" s="2"/>
      <c r="BV683" s="2"/>
      <c r="BW683" s="2"/>
      <c r="BX683" s="2"/>
      <c r="BY683" s="2"/>
      <c r="BZ683" s="2"/>
      <c r="CA683" s="2"/>
      <c r="CB683" s="2"/>
      <c r="CC683" s="2"/>
      <c r="CD683" s="2"/>
      <c r="CE683" s="2"/>
      <c r="CF683" s="2"/>
      <c r="CG683" s="2"/>
      <c r="CH683" s="2"/>
      <c r="CI683" s="2"/>
      <c r="CJ683" s="2"/>
      <c r="CK683" s="2"/>
      <c r="CL683" s="2"/>
      <c r="CM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S684" s="2"/>
      <c r="BT684" s="2"/>
      <c r="BU684" s="2"/>
      <c r="BV684" s="2"/>
      <c r="BW684" s="2"/>
      <c r="BX684" s="2"/>
      <c r="BY684" s="2"/>
      <c r="BZ684" s="2"/>
      <c r="CA684" s="2"/>
      <c r="CB684" s="2"/>
      <c r="CC684" s="2"/>
      <c r="CD684" s="2"/>
      <c r="CE684" s="2"/>
      <c r="CF684" s="2"/>
      <c r="CG684" s="2"/>
      <c r="CH684" s="2"/>
      <c r="CI684" s="2"/>
      <c r="CJ684" s="2"/>
      <c r="CK684" s="2"/>
      <c r="CL684" s="2"/>
      <c r="CM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S685" s="2"/>
      <c r="BT685" s="2"/>
      <c r="BU685" s="2"/>
      <c r="BV685" s="2"/>
      <c r="BW685" s="2"/>
      <c r="BX685" s="2"/>
      <c r="BY685" s="2"/>
      <c r="BZ685" s="2"/>
      <c r="CA685" s="2"/>
      <c r="CB685" s="2"/>
      <c r="CC685" s="2"/>
      <c r="CD685" s="2"/>
      <c r="CE685" s="2"/>
      <c r="CF685" s="2"/>
      <c r="CG685" s="2"/>
      <c r="CH685" s="2"/>
      <c r="CI685" s="2"/>
      <c r="CJ685" s="2"/>
      <c r="CK685" s="2"/>
      <c r="CL685" s="2"/>
      <c r="CM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S686" s="2"/>
      <c r="BT686" s="2"/>
      <c r="BU686" s="2"/>
      <c r="BV686" s="2"/>
      <c r="BW686" s="2"/>
      <c r="BX686" s="2"/>
      <c r="BY686" s="2"/>
      <c r="BZ686" s="2"/>
      <c r="CA686" s="2"/>
      <c r="CB686" s="2"/>
      <c r="CC686" s="2"/>
      <c r="CD686" s="2"/>
      <c r="CE686" s="2"/>
      <c r="CF686" s="2"/>
      <c r="CG686" s="2"/>
      <c r="CH686" s="2"/>
      <c r="CI686" s="2"/>
      <c r="CJ686" s="2"/>
      <c r="CK686" s="2"/>
      <c r="CL686" s="2"/>
      <c r="CM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S687" s="2"/>
      <c r="BT687" s="2"/>
      <c r="BU687" s="2"/>
      <c r="BV687" s="2"/>
      <c r="BW687" s="2"/>
      <c r="BX687" s="2"/>
      <c r="BY687" s="2"/>
      <c r="BZ687" s="2"/>
      <c r="CA687" s="2"/>
      <c r="CB687" s="2"/>
      <c r="CC687" s="2"/>
      <c r="CD687" s="2"/>
      <c r="CE687" s="2"/>
      <c r="CF687" s="2"/>
      <c r="CG687" s="2"/>
      <c r="CH687" s="2"/>
      <c r="CI687" s="2"/>
      <c r="CJ687" s="2"/>
      <c r="CK687" s="2"/>
      <c r="CL687" s="2"/>
      <c r="CM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S688" s="2"/>
      <c r="BT688" s="2"/>
      <c r="BU688" s="2"/>
      <c r="BV688" s="2"/>
      <c r="BW688" s="2"/>
      <c r="BX688" s="2"/>
      <c r="BY688" s="2"/>
      <c r="BZ688" s="2"/>
      <c r="CA688" s="2"/>
      <c r="CB688" s="2"/>
      <c r="CC688" s="2"/>
      <c r="CD688" s="2"/>
      <c r="CE688" s="2"/>
      <c r="CF688" s="2"/>
      <c r="CG688" s="2"/>
      <c r="CH688" s="2"/>
      <c r="CI688" s="2"/>
      <c r="CJ688" s="2"/>
      <c r="CK688" s="2"/>
      <c r="CL688" s="2"/>
      <c r="CM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S689" s="2"/>
      <c r="BT689" s="2"/>
      <c r="BU689" s="2"/>
      <c r="BV689" s="2"/>
      <c r="BW689" s="2"/>
      <c r="BX689" s="2"/>
      <c r="BY689" s="2"/>
      <c r="BZ689" s="2"/>
      <c r="CA689" s="2"/>
      <c r="CB689" s="2"/>
      <c r="CC689" s="2"/>
      <c r="CD689" s="2"/>
      <c r="CE689" s="2"/>
      <c r="CF689" s="2"/>
      <c r="CG689" s="2"/>
      <c r="CH689" s="2"/>
      <c r="CI689" s="2"/>
      <c r="CJ689" s="2"/>
      <c r="CK689" s="2"/>
      <c r="CL689" s="2"/>
      <c r="CM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S690" s="2"/>
      <c r="BT690" s="2"/>
      <c r="BU690" s="2"/>
      <c r="BV690" s="2"/>
      <c r="BW690" s="2"/>
      <c r="BX690" s="2"/>
      <c r="BY690" s="2"/>
      <c r="BZ690" s="2"/>
      <c r="CA690" s="2"/>
      <c r="CB690" s="2"/>
      <c r="CC690" s="2"/>
      <c r="CD690" s="2"/>
      <c r="CE690" s="2"/>
      <c r="CF690" s="2"/>
      <c r="CG690" s="2"/>
      <c r="CH690" s="2"/>
      <c r="CI690" s="2"/>
      <c r="CJ690" s="2"/>
      <c r="CK690" s="2"/>
      <c r="CL690" s="2"/>
      <c r="CM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S691" s="2"/>
      <c r="BT691" s="2"/>
      <c r="BU691" s="2"/>
      <c r="BV691" s="2"/>
      <c r="BW691" s="2"/>
      <c r="BX691" s="2"/>
      <c r="BY691" s="2"/>
      <c r="BZ691" s="2"/>
      <c r="CA691" s="2"/>
      <c r="CB691" s="2"/>
      <c r="CC691" s="2"/>
      <c r="CD691" s="2"/>
      <c r="CE691" s="2"/>
      <c r="CF691" s="2"/>
      <c r="CG691" s="2"/>
      <c r="CH691" s="2"/>
      <c r="CI691" s="2"/>
      <c r="CJ691" s="2"/>
      <c r="CK691" s="2"/>
      <c r="CL691" s="2"/>
      <c r="CM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S692" s="2"/>
      <c r="BT692" s="2"/>
      <c r="BU692" s="2"/>
      <c r="BV692" s="2"/>
      <c r="BW692" s="2"/>
      <c r="BX692" s="2"/>
      <c r="BY692" s="2"/>
      <c r="BZ692" s="2"/>
      <c r="CA692" s="2"/>
      <c r="CB692" s="2"/>
      <c r="CC692" s="2"/>
      <c r="CD692" s="2"/>
      <c r="CE692" s="2"/>
      <c r="CF692" s="2"/>
      <c r="CG692" s="2"/>
      <c r="CH692" s="2"/>
      <c r="CI692" s="2"/>
      <c r="CJ692" s="2"/>
      <c r="CK692" s="2"/>
      <c r="CL692" s="2"/>
      <c r="CM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S693" s="2"/>
      <c r="BT693" s="2"/>
      <c r="BU693" s="2"/>
      <c r="BV693" s="2"/>
      <c r="BW693" s="2"/>
      <c r="BX693" s="2"/>
      <c r="BY693" s="2"/>
      <c r="BZ693" s="2"/>
      <c r="CA693" s="2"/>
      <c r="CB693" s="2"/>
      <c r="CC693" s="2"/>
      <c r="CD693" s="2"/>
      <c r="CE693" s="2"/>
      <c r="CF693" s="2"/>
      <c r="CG693" s="2"/>
      <c r="CH693" s="2"/>
      <c r="CI693" s="2"/>
      <c r="CJ693" s="2"/>
      <c r="CK693" s="2"/>
      <c r="CL693" s="2"/>
      <c r="CM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S694" s="2"/>
      <c r="BT694" s="2"/>
      <c r="BU694" s="2"/>
      <c r="BV694" s="2"/>
      <c r="BW694" s="2"/>
      <c r="BX694" s="2"/>
      <c r="BY694" s="2"/>
      <c r="BZ694" s="2"/>
      <c r="CA694" s="2"/>
      <c r="CB694" s="2"/>
      <c r="CC694" s="2"/>
      <c r="CD694" s="2"/>
      <c r="CE694" s="2"/>
      <c r="CF694" s="2"/>
      <c r="CG694" s="2"/>
      <c r="CH694" s="2"/>
      <c r="CI694" s="2"/>
      <c r="CJ694" s="2"/>
      <c r="CK694" s="2"/>
      <c r="CL694" s="2"/>
      <c r="CM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S695" s="2"/>
      <c r="BT695" s="2"/>
      <c r="BU695" s="2"/>
      <c r="BV695" s="2"/>
      <c r="BW695" s="2"/>
      <c r="BX695" s="2"/>
      <c r="BY695" s="2"/>
      <c r="BZ695" s="2"/>
      <c r="CA695" s="2"/>
      <c r="CB695" s="2"/>
      <c r="CC695" s="2"/>
      <c r="CD695" s="2"/>
      <c r="CE695" s="2"/>
      <c r="CF695" s="2"/>
      <c r="CG695" s="2"/>
      <c r="CH695" s="2"/>
      <c r="CI695" s="2"/>
      <c r="CJ695" s="2"/>
      <c r="CK695" s="2"/>
      <c r="CL695" s="2"/>
      <c r="CM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S696" s="2"/>
      <c r="BT696" s="2"/>
      <c r="BU696" s="2"/>
      <c r="BV696" s="2"/>
      <c r="BW696" s="2"/>
      <c r="BX696" s="2"/>
      <c r="BY696" s="2"/>
      <c r="BZ696" s="2"/>
      <c r="CA696" s="2"/>
      <c r="CB696" s="2"/>
      <c r="CC696" s="2"/>
      <c r="CD696" s="2"/>
      <c r="CE696" s="2"/>
      <c r="CF696" s="2"/>
      <c r="CG696" s="2"/>
      <c r="CH696" s="2"/>
      <c r="CI696" s="2"/>
      <c r="CJ696" s="2"/>
      <c r="CK696" s="2"/>
      <c r="CL696" s="2"/>
      <c r="CM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S697" s="2"/>
      <c r="BT697" s="2"/>
      <c r="BU697" s="2"/>
      <c r="BV697" s="2"/>
      <c r="BW697" s="2"/>
      <c r="BX697" s="2"/>
      <c r="BY697" s="2"/>
      <c r="BZ697" s="2"/>
      <c r="CA697" s="2"/>
      <c r="CB697" s="2"/>
      <c r="CC697" s="2"/>
      <c r="CD697" s="2"/>
      <c r="CE697" s="2"/>
      <c r="CF697" s="2"/>
      <c r="CG697" s="2"/>
      <c r="CH697" s="2"/>
      <c r="CI697" s="2"/>
      <c r="CJ697" s="2"/>
      <c r="CK697" s="2"/>
      <c r="CL697" s="2"/>
      <c r="CM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S698" s="2"/>
      <c r="BT698" s="2"/>
      <c r="BU698" s="2"/>
      <c r="BV698" s="2"/>
      <c r="BW698" s="2"/>
      <c r="BX698" s="2"/>
      <c r="BY698" s="2"/>
      <c r="BZ698" s="2"/>
      <c r="CA698" s="2"/>
      <c r="CB698" s="2"/>
      <c r="CC698" s="2"/>
      <c r="CD698" s="2"/>
      <c r="CE698" s="2"/>
      <c r="CF698" s="2"/>
      <c r="CG698" s="2"/>
      <c r="CH698" s="2"/>
      <c r="CI698" s="2"/>
      <c r="CJ698" s="2"/>
      <c r="CK698" s="2"/>
      <c r="CL698" s="2"/>
      <c r="CM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S699" s="2"/>
      <c r="BT699" s="2"/>
      <c r="BU699" s="2"/>
      <c r="BV699" s="2"/>
      <c r="BW699" s="2"/>
      <c r="BX699" s="2"/>
      <c r="BY699" s="2"/>
      <c r="BZ699" s="2"/>
      <c r="CA699" s="2"/>
      <c r="CB699" s="2"/>
      <c r="CC699" s="2"/>
      <c r="CD699" s="2"/>
      <c r="CE699" s="2"/>
      <c r="CF699" s="2"/>
      <c r="CG699" s="2"/>
      <c r="CH699" s="2"/>
      <c r="CI699" s="2"/>
      <c r="CJ699" s="2"/>
      <c r="CK699" s="2"/>
      <c r="CL699" s="2"/>
      <c r="CM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S700" s="2"/>
      <c r="BT700" s="2"/>
      <c r="BU700" s="2"/>
      <c r="BV700" s="2"/>
      <c r="BW700" s="2"/>
      <c r="BX700" s="2"/>
      <c r="BY700" s="2"/>
      <c r="BZ700" s="2"/>
      <c r="CA700" s="2"/>
      <c r="CB700" s="2"/>
      <c r="CC700" s="2"/>
      <c r="CD700" s="2"/>
      <c r="CE700" s="2"/>
      <c r="CF700" s="2"/>
      <c r="CG700" s="2"/>
      <c r="CH700" s="2"/>
      <c r="CI700" s="2"/>
      <c r="CJ700" s="2"/>
      <c r="CK700" s="2"/>
      <c r="CL700" s="2"/>
      <c r="CM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S701" s="2"/>
      <c r="BT701" s="2"/>
      <c r="BU701" s="2"/>
      <c r="BV701" s="2"/>
      <c r="BW701" s="2"/>
      <c r="BX701" s="2"/>
      <c r="BY701" s="2"/>
      <c r="BZ701" s="2"/>
      <c r="CA701" s="2"/>
      <c r="CB701" s="2"/>
      <c r="CC701" s="2"/>
      <c r="CD701" s="2"/>
      <c r="CE701" s="2"/>
      <c r="CF701" s="2"/>
      <c r="CG701" s="2"/>
      <c r="CH701" s="2"/>
      <c r="CI701" s="2"/>
      <c r="CJ701" s="2"/>
      <c r="CK701" s="2"/>
      <c r="CL701" s="2"/>
      <c r="CM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S702" s="2"/>
      <c r="BT702" s="2"/>
      <c r="BU702" s="2"/>
      <c r="BV702" s="2"/>
      <c r="BW702" s="2"/>
      <c r="BX702" s="2"/>
      <c r="BY702" s="2"/>
      <c r="BZ702" s="2"/>
      <c r="CA702" s="2"/>
      <c r="CB702" s="2"/>
      <c r="CC702" s="2"/>
      <c r="CD702" s="2"/>
      <c r="CE702" s="2"/>
      <c r="CF702" s="2"/>
      <c r="CG702" s="2"/>
      <c r="CH702" s="2"/>
      <c r="CI702" s="2"/>
      <c r="CJ702" s="2"/>
      <c r="CK702" s="2"/>
      <c r="CL702" s="2"/>
      <c r="CM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S703" s="2"/>
      <c r="BT703" s="2"/>
      <c r="BU703" s="2"/>
      <c r="BV703" s="2"/>
      <c r="BW703" s="2"/>
      <c r="BX703" s="2"/>
      <c r="BY703" s="2"/>
      <c r="BZ703" s="2"/>
      <c r="CA703" s="2"/>
      <c r="CB703" s="2"/>
      <c r="CC703" s="2"/>
      <c r="CD703" s="2"/>
      <c r="CE703" s="2"/>
      <c r="CF703" s="2"/>
      <c r="CG703" s="2"/>
      <c r="CH703" s="2"/>
      <c r="CI703" s="2"/>
      <c r="CJ703" s="2"/>
      <c r="CK703" s="2"/>
      <c r="CL703" s="2"/>
      <c r="CM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S704" s="2"/>
      <c r="BT704" s="2"/>
      <c r="BU704" s="2"/>
      <c r="BV704" s="2"/>
      <c r="BW704" s="2"/>
      <c r="BX704" s="2"/>
      <c r="BY704" s="2"/>
      <c r="BZ704" s="2"/>
      <c r="CA704" s="2"/>
      <c r="CB704" s="2"/>
      <c r="CC704" s="2"/>
      <c r="CD704" s="2"/>
      <c r="CE704" s="2"/>
      <c r="CF704" s="2"/>
      <c r="CG704" s="2"/>
      <c r="CH704" s="2"/>
      <c r="CI704" s="2"/>
      <c r="CJ704" s="2"/>
      <c r="CK704" s="2"/>
      <c r="CL704" s="2"/>
      <c r="CM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S705" s="2"/>
      <c r="BT705" s="2"/>
      <c r="BU705" s="2"/>
      <c r="BV705" s="2"/>
      <c r="BW705" s="2"/>
      <c r="BX705" s="2"/>
      <c r="BY705" s="2"/>
      <c r="BZ705" s="2"/>
      <c r="CA705" s="2"/>
      <c r="CB705" s="2"/>
      <c r="CC705" s="2"/>
      <c r="CD705" s="2"/>
      <c r="CE705" s="2"/>
      <c r="CF705" s="2"/>
      <c r="CG705" s="2"/>
      <c r="CH705" s="2"/>
      <c r="CI705" s="2"/>
      <c r="CJ705" s="2"/>
      <c r="CK705" s="2"/>
      <c r="CL705" s="2"/>
      <c r="CM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S706" s="2"/>
      <c r="BT706" s="2"/>
      <c r="BU706" s="2"/>
      <c r="BV706" s="2"/>
      <c r="BW706" s="2"/>
      <c r="BX706" s="2"/>
      <c r="BY706" s="2"/>
      <c r="BZ706" s="2"/>
      <c r="CA706" s="2"/>
      <c r="CB706" s="2"/>
      <c r="CC706" s="2"/>
      <c r="CD706" s="2"/>
      <c r="CE706" s="2"/>
      <c r="CF706" s="2"/>
      <c r="CG706" s="2"/>
      <c r="CH706" s="2"/>
      <c r="CI706" s="2"/>
      <c r="CJ706" s="2"/>
      <c r="CK706" s="2"/>
      <c r="CL706" s="2"/>
      <c r="CM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S707" s="2"/>
      <c r="BT707" s="2"/>
      <c r="BU707" s="2"/>
      <c r="BV707" s="2"/>
      <c r="BW707" s="2"/>
      <c r="BX707" s="2"/>
      <c r="BY707" s="2"/>
      <c r="BZ707" s="2"/>
      <c r="CA707" s="2"/>
      <c r="CB707" s="2"/>
      <c r="CC707" s="2"/>
      <c r="CD707" s="2"/>
      <c r="CE707" s="2"/>
      <c r="CF707" s="2"/>
      <c r="CG707" s="2"/>
      <c r="CH707" s="2"/>
      <c r="CI707" s="2"/>
      <c r="CJ707" s="2"/>
      <c r="CK707" s="2"/>
      <c r="CL707" s="2"/>
      <c r="CM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S708" s="2"/>
      <c r="BT708" s="2"/>
      <c r="BU708" s="2"/>
      <c r="BV708" s="2"/>
      <c r="BW708" s="2"/>
      <c r="BX708" s="2"/>
      <c r="BY708" s="2"/>
      <c r="BZ708" s="2"/>
      <c r="CA708" s="2"/>
      <c r="CB708" s="2"/>
      <c r="CC708" s="2"/>
      <c r="CD708" s="2"/>
      <c r="CE708" s="2"/>
      <c r="CF708" s="2"/>
      <c r="CG708" s="2"/>
      <c r="CH708" s="2"/>
      <c r="CI708" s="2"/>
      <c r="CJ708" s="2"/>
      <c r="CK708" s="2"/>
      <c r="CL708" s="2"/>
      <c r="CM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S709" s="2"/>
      <c r="BT709" s="2"/>
      <c r="BU709" s="2"/>
      <c r="BV709" s="2"/>
      <c r="BW709" s="2"/>
      <c r="BX709" s="2"/>
      <c r="BY709" s="2"/>
      <c r="BZ709" s="2"/>
      <c r="CA709" s="2"/>
      <c r="CB709" s="2"/>
      <c r="CC709" s="2"/>
      <c r="CD709" s="2"/>
      <c r="CE709" s="2"/>
      <c r="CF709" s="2"/>
      <c r="CG709" s="2"/>
      <c r="CH709" s="2"/>
      <c r="CI709" s="2"/>
      <c r="CJ709" s="2"/>
      <c r="CK709" s="2"/>
      <c r="CL709" s="2"/>
      <c r="CM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S710" s="2"/>
      <c r="BT710" s="2"/>
      <c r="BU710" s="2"/>
      <c r="BV710" s="2"/>
      <c r="BW710" s="2"/>
      <c r="BX710" s="2"/>
      <c r="BY710" s="2"/>
      <c r="BZ710" s="2"/>
      <c r="CA710" s="2"/>
      <c r="CB710" s="2"/>
      <c r="CC710" s="2"/>
      <c r="CD710" s="2"/>
      <c r="CE710" s="2"/>
      <c r="CF710" s="2"/>
      <c r="CG710" s="2"/>
      <c r="CH710" s="2"/>
      <c r="CI710" s="2"/>
      <c r="CJ710" s="2"/>
      <c r="CK710" s="2"/>
      <c r="CL710" s="2"/>
      <c r="CM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S711" s="2"/>
      <c r="BT711" s="2"/>
      <c r="BU711" s="2"/>
      <c r="BV711" s="2"/>
      <c r="BW711" s="2"/>
      <c r="BX711" s="2"/>
      <c r="BY711" s="2"/>
      <c r="BZ711" s="2"/>
      <c r="CA711" s="2"/>
      <c r="CB711" s="2"/>
      <c r="CC711" s="2"/>
      <c r="CD711" s="2"/>
      <c r="CE711" s="2"/>
      <c r="CF711" s="2"/>
      <c r="CG711" s="2"/>
      <c r="CH711" s="2"/>
      <c r="CI711" s="2"/>
      <c r="CJ711" s="2"/>
      <c r="CK711" s="2"/>
      <c r="CL711" s="2"/>
      <c r="CM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S712" s="2"/>
      <c r="BT712" s="2"/>
      <c r="BU712" s="2"/>
      <c r="BV712" s="2"/>
      <c r="BW712" s="2"/>
      <c r="BX712" s="2"/>
      <c r="BY712" s="2"/>
      <c r="BZ712" s="2"/>
      <c r="CA712" s="2"/>
      <c r="CB712" s="2"/>
      <c r="CC712" s="2"/>
      <c r="CD712" s="2"/>
      <c r="CE712" s="2"/>
      <c r="CF712" s="2"/>
      <c r="CG712" s="2"/>
      <c r="CH712" s="2"/>
      <c r="CI712" s="2"/>
      <c r="CJ712" s="2"/>
      <c r="CK712" s="2"/>
      <c r="CL712" s="2"/>
      <c r="CM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S713" s="2"/>
      <c r="BT713" s="2"/>
      <c r="BU713" s="2"/>
      <c r="BV713" s="2"/>
      <c r="BW713" s="2"/>
      <c r="BX713" s="2"/>
      <c r="BY713" s="2"/>
      <c r="BZ713" s="2"/>
      <c r="CA713" s="2"/>
      <c r="CB713" s="2"/>
      <c r="CC713" s="2"/>
      <c r="CD713" s="2"/>
      <c r="CE713" s="2"/>
      <c r="CF713" s="2"/>
      <c r="CG713" s="2"/>
      <c r="CH713" s="2"/>
      <c r="CI713" s="2"/>
      <c r="CJ713" s="2"/>
      <c r="CK713" s="2"/>
      <c r="CL713" s="2"/>
      <c r="CM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S714" s="2"/>
      <c r="BT714" s="2"/>
      <c r="BU714" s="2"/>
      <c r="BV714" s="2"/>
      <c r="BW714" s="2"/>
      <c r="BX714" s="2"/>
      <c r="BY714" s="2"/>
      <c r="BZ714" s="2"/>
      <c r="CA714" s="2"/>
      <c r="CB714" s="2"/>
      <c r="CC714" s="2"/>
      <c r="CD714" s="2"/>
      <c r="CE714" s="2"/>
      <c r="CF714" s="2"/>
      <c r="CG714" s="2"/>
      <c r="CH714" s="2"/>
      <c r="CI714" s="2"/>
      <c r="CJ714" s="2"/>
      <c r="CK714" s="2"/>
      <c r="CL714" s="2"/>
      <c r="CM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S715" s="2"/>
      <c r="BT715" s="2"/>
      <c r="BU715" s="2"/>
      <c r="BV715" s="2"/>
      <c r="BW715" s="2"/>
      <c r="BX715" s="2"/>
      <c r="BY715" s="2"/>
      <c r="BZ715" s="2"/>
      <c r="CA715" s="2"/>
      <c r="CB715" s="2"/>
      <c r="CC715" s="2"/>
      <c r="CD715" s="2"/>
      <c r="CE715" s="2"/>
      <c r="CF715" s="2"/>
      <c r="CG715" s="2"/>
      <c r="CH715" s="2"/>
      <c r="CI715" s="2"/>
      <c r="CJ715" s="2"/>
      <c r="CK715" s="2"/>
      <c r="CL715" s="2"/>
      <c r="CM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S716" s="2"/>
      <c r="BT716" s="2"/>
      <c r="BU716" s="2"/>
      <c r="BV716" s="2"/>
      <c r="BW716" s="2"/>
      <c r="BX716" s="2"/>
      <c r="BY716" s="2"/>
      <c r="BZ716" s="2"/>
      <c r="CA716" s="2"/>
      <c r="CB716" s="2"/>
      <c r="CC716" s="2"/>
      <c r="CD716" s="2"/>
      <c r="CE716" s="2"/>
      <c r="CF716" s="2"/>
      <c r="CG716" s="2"/>
      <c r="CH716" s="2"/>
      <c r="CI716" s="2"/>
      <c r="CJ716" s="2"/>
      <c r="CK716" s="2"/>
      <c r="CL716" s="2"/>
      <c r="CM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S717" s="2"/>
      <c r="BT717" s="2"/>
      <c r="BU717" s="2"/>
      <c r="BV717" s="2"/>
      <c r="BW717" s="2"/>
      <c r="BX717" s="2"/>
      <c r="BY717" s="2"/>
      <c r="BZ717" s="2"/>
      <c r="CA717" s="2"/>
      <c r="CB717" s="2"/>
      <c r="CC717" s="2"/>
      <c r="CD717" s="2"/>
      <c r="CE717" s="2"/>
      <c r="CF717" s="2"/>
      <c r="CG717" s="2"/>
      <c r="CH717" s="2"/>
      <c r="CI717" s="2"/>
      <c r="CJ717" s="2"/>
      <c r="CK717" s="2"/>
      <c r="CL717" s="2"/>
      <c r="CM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S718" s="2"/>
      <c r="BT718" s="2"/>
      <c r="BU718" s="2"/>
      <c r="BV718" s="2"/>
      <c r="BW718" s="2"/>
      <c r="BX718" s="2"/>
      <c r="BY718" s="2"/>
      <c r="BZ718" s="2"/>
      <c r="CA718" s="2"/>
      <c r="CB718" s="2"/>
      <c r="CC718" s="2"/>
      <c r="CD718" s="2"/>
      <c r="CE718" s="2"/>
      <c r="CF718" s="2"/>
      <c r="CG718" s="2"/>
      <c r="CH718" s="2"/>
      <c r="CI718" s="2"/>
      <c r="CJ718" s="2"/>
      <c r="CK718" s="2"/>
      <c r="CL718" s="2"/>
      <c r="CM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S719" s="2"/>
      <c r="BT719" s="2"/>
      <c r="BU719" s="2"/>
      <c r="BV719" s="2"/>
      <c r="BW719" s="2"/>
      <c r="BX719" s="2"/>
      <c r="BY719" s="2"/>
      <c r="BZ719" s="2"/>
      <c r="CA719" s="2"/>
      <c r="CB719" s="2"/>
      <c r="CC719" s="2"/>
      <c r="CD719" s="2"/>
      <c r="CE719" s="2"/>
      <c r="CF719" s="2"/>
      <c r="CG719" s="2"/>
      <c r="CH719" s="2"/>
      <c r="CI719" s="2"/>
      <c r="CJ719" s="2"/>
      <c r="CK719" s="2"/>
      <c r="CL719" s="2"/>
      <c r="CM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S720" s="2"/>
      <c r="BT720" s="2"/>
      <c r="BU720" s="2"/>
      <c r="BV720" s="2"/>
      <c r="BW720" s="2"/>
      <c r="BX720" s="2"/>
      <c r="BY720" s="2"/>
      <c r="BZ720" s="2"/>
      <c r="CA720" s="2"/>
      <c r="CB720" s="2"/>
      <c r="CC720" s="2"/>
      <c r="CD720" s="2"/>
      <c r="CE720" s="2"/>
      <c r="CF720" s="2"/>
      <c r="CG720" s="2"/>
      <c r="CH720" s="2"/>
      <c r="CI720" s="2"/>
      <c r="CJ720" s="2"/>
      <c r="CK720" s="2"/>
      <c r="CL720" s="2"/>
      <c r="CM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S721" s="2"/>
      <c r="BT721" s="2"/>
      <c r="BU721" s="2"/>
      <c r="BV721" s="2"/>
      <c r="BW721" s="2"/>
      <c r="BX721" s="2"/>
      <c r="BY721" s="2"/>
      <c r="BZ721" s="2"/>
      <c r="CA721" s="2"/>
      <c r="CB721" s="2"/>
      <c r="CC721" s="2"/>
      <c r="CD721" s="2"/>
      <c r="CE721" s="2"/>
      <c r="CF721" s="2"/>
      <c r="CG721" s="2"/>
      <c r="CH721" s="2"/>
      <c r="CI721" s="2"/>
      <c r="CJ721" s="2"/>
      <c r="CK721" s="2"/>
      <c r="CL721" s="2"/>
      <c r="CM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S722" s="2"/>
      <c r="BT722" s="2"/>
      <c r="BU722" s="2"/>
      <c r="BV722" s="2"/>
      <c r="BW722" s="2"/>
      <c r="BX722" s="2"/>
      <c r="BY722" s="2"/>
      <c r="BZ722" s="2"/>
      <c r="CA722" s="2"/>
      <c r="CB722" s="2"/>
      <c r="CC722" s="2"/>
      <c r="CD722" s="2"/>
      <c r="CE722" s="2"/>
      <c r="CF722" s="2"/>
      <c r="CG722" s="2"/>
      <c r="CH722" s="2"/>
      <c r="CI722" s="2"/>
      <c r="CJ722" s="2"/>
      <c r="CK722" s="2"/>
      <c r="CL722" s="2"/>
      <c r="CM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S723" s="2"/>
      <c r="BT723" s="2"/>
      <c r="BU723" s="2"/>
      <c r="BV723" s="2"/>
      <c r="BW723" s="2"/>
      <c r="BX723" s="2"/>
      <c r="BY723" s="2"/>
      <c r="BZ723" s="2"/>
      <c r="CA723" s="2"/>
      <c r="CB723" s="2"/>
      <c r="CC723" s="2"/>
      <c r="CD723" s="2"/>
      <c r="CE723" s="2"/>
      <c r="CF723" s="2"/>
      <c r="CG723" s="2"/>
      <c r="CH723" s="2"/>
      <c r="CI723" s="2"/>
      <c r="CJ723" s="2"/>
      <c r="CK723" s="2"/>
      <c r="CL723" s="2"/>
      <c r="CM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S724" s="2"/>
      <c r="BT724" s="2"/>
      <c r="BU724" s="2"/>
      <c r="BV724" s="2"/>
      <c r="BW724" s="2"/>
      <c r="BX724" s="2"/>
      <c r="BY724" s="2"/>
      <c r="BZ724" s="2"/>
      <c r="CA724" s="2"/>
      <c r="CB724" s="2"/>
      <c r="CC724" s="2"/>
      <c r="CD724" s="2"/>
      <c r="CE724" s="2"/>
      <c r="CF724" s="2"/>
      <c r="CG724" s="2"/>
      <c r="CH724" s="2"/>
      <c r="CI724" s="2"/>
      <c r="CJ724" s="2"/>
      <c r="CK724" s="2"/>
      <c r="CL724" s="2"/>
      <c r="CM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S725" s="2"/>
      <c r="BT725" s="2"/>
      <c r="BU725" s="2"/>
      <c r="BV725" s="2"/>
      <c r="BW725" s="2"/>
      <c r="BX725" s="2"/>
      <c r="BY725" s="2"/>
      <c r="BZ725" s="2"/>
      <c r="CA725" s="2"/>
      <c r="CB725" s="2"/>
      <c r="CC725" s="2"/>
      <c r="CD725" s="2"/>
      <c r="CE725" s="2"/>
      <c r="CF725" s="2"/>
      <c r="CG725" s="2"/>
      <c r="CH725" s="2"/>
      <c r="CI725" s="2"/>
      <c r="CJ725" s="2"/>
      <c r="CK725" s="2"/>
      <c r="CL725" s="2"/>
      <c r="CM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S726" s="2"/>
      <c r="BT726" s="2"/>
      <c r="BU726" s="2"/>
      <c r="BV726" s="2"/>
      <c r="BW726" s="2"/>
      <c r="BX726" s="2"/>
      <c r="BY726" s="2"/>
      <c r="BZ726" s="2"/>
      <c r="CA726" s="2"/>
      <c r="CB726" s="2"/>
      <c r="CC726" s="2"/>
      <c r="CD726" s="2"/>
      <c r="CE726" s="2"/>
      <c r="CF726" s="2"/>
      <c r="CG726" s="2"/>
      <c r="CH726" s="2"/>
      <c r="CI726" s="2"/>
      <c r="CJ726" s="2"/>
      <c r="CK726" s="2"/>
      <c r="CL726" s="2"/>
      <c r="CM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S727" s="2"/>
      <c r="BT727" s="2"/>
      <c r="BU727" s="2"/>
      <c r="BV727" s="2"/>
      <c r="BW727" s="2"/>
      <c r="BX727" s="2"/>
      <c r="BY727" s="2"/>
      <c r="BZ727" s="2"/>
      <c r="CA727" s="2"/>
      <c r="CB727" s="2"/>
      <c r="CC727" s="2"/>
      <c r="CD727" s="2"/>
      <c r="CE727" s="2"/>
      <c r="CF727" s="2"/>
      <c r="CG727" s="2"/>
      <c r="CH727" s="2"/>
      <c r="CI727" s="2"/>
      <c r="CJ727" s="2"/>
      <c r="CK727" s="2"/>
      <c r="CL727" s="2"/>
      <c r="CM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S728" s="2"/>
      <c r="BT728" s="2"/>
      <c r="BU728" s="2"/>
      <c r="BV728" s="2"/>
      <c r="BW728" s="2"/>
      <c r="BX728" s="2"/>
      <c r="BY728" s="2"/>
      <c r="BZ728" s="2"/>
      <c r="CA728" s="2"/>
      <c r="CB728" s="2"/>
      <c r="CC728" s="2"/>
      <c r="CD728" s="2"/>
      <c r="CE728" s="2"/>
      <c r="CF728" s="2"/>
      <c r="CG728" s="2"/>
      <c r="CH728" s="2"/>
      <c r="CI728" s="2"/>
      <c r="CJ728" s="2"/>
      <c r="CK728" s="2"/>
      <c r="CL728" s="2"/>
      <c r="CM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S729" s="2"/>
      <c r="BT729" s="2"/>
      <c r="BU729" s="2"/>
      <c r="BV729" s="2"/>
      <c r="BW729" s="2"/>
      <c r="BX729" s="2"/>
      <c r="BY729" s="2"/>
      <c r="BZ729" s="2"/>
      <c r="CA729" s="2"/>
      <c r="CB729" s="2"/>
      <c r="CC729" s="2"/>
      <c r="CD729" s="2"/>
      <c r="CE729" s="2"/>
      <c r="CF729" s="2"/>
      <c r="CG729" s="2"/>
      <c r="CH729" s="2"/>
      <c r="CI729" s="2"/>
      <c r="CJ729" s="2"/>
      <c r="CK729" s="2"/>
      <c r="CL729" s="2"/>
      <c r="CM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S730" s="2"/>
      <c r="BT730" s="2"/>
      <c r="BU730" s="2"/>
      <c r="BV730" s="2"/>
      <c r="BW730" s="2"/>
      <c r="BX730" s="2"/>
      <c r="BY730" s="2"/>
      <c r="BZ730" s="2"/>
      <c r="CA730" s="2"/>
      <c r="CB730" s="2"/>
      <c r="CC730" s="2"/>
      <c r="CD730" s="2"/>
      <c r="CE730" s="2"/>
      <c r="CF730" s="2"/>
      <c r="CG730" s="2"/>
      <c r="CH730" s="2"/>
      <c r="CI730" s="2"/>
      <c r="CJ730" s="2"/>
      <c r="CK730" s="2"/>
      <c r="CL730" s="2"/>
      <c r="CM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S731" s="2"/>
      <c r="BT731" s="2"/>
      <c r="BU731" s="2"/>
      <c r="BV731" s="2"/>
      <c r="BW731" s="2"/>
      <c r="BX731" s="2"/>
      <c r="BY731" s="2"/>
      <c r="BZ731" s="2"/>
      <c r="CA731" s="2"/>
      <c r="CB731" s="2"/>
      <c r="CC731" s="2"/>
      <c r="CD731" s="2"/>
      <c r="CE731" s="2"/>
      <c r="CF731" s="2"/>
      <c r="CG731" s="2"/>
      <c r="CH731" s="2"/>
      <c r="CI731" s="2"/>
      <c r="CJ731" s="2"/>
      <c r="CK731" s="2"/>
      <c r="CL731" s="2"/>
      <c r="CM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S732" s="2"/>
      <c r="BT732" s="2"/>
      <c r="BU732" s="2"/>
      <c r="BV732" s="2"/>
      <c r="BW732" s="2"/>
      <c r="BX732" s="2"/>
      <c r="BY732" s="2"/>
      <c r="BZ732" s="2"/>
      <c r="CA732" s="2"/>
      <c r="CB732" s="2"/>
      <c r="CC732" s="2"/>
      <c r="CD732" s="2"/>
      <c r="CE732" s="2"/>
      <c r="CF732" s="2"/>
      <c r="CG732" s="2"/>
      <c r="CH732" s="2"/>
      <c r="CI732" s="2"/>
      <c r="CJ732" s="2"/>
      <c r="CK732" s="2"/>
      <c r="CL732" s="2"/>
      <c r="CM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S733" s="2"/>
      <c r="BT733" s="2"/>
      <c r="BU733" s="2"/>
      <c r="BV733" s="2"/>
      <c r="BW733" s="2"/>
      <c r="BX733" s="2"/>
      <c r="BY733" s="2"/>
      <c r="BZ733" s="2"/>
      <c r="CA733" s="2"/>
      <c r="CB733" s="2"/>
      <c r="CC733" s="2"/>
      <c r="CD733" s="2"/>
      <c r="CE733" s="2"/>
      <c r="CF733" s="2"/>
      <c r="CG733" s="2"/>
      <c r="CH733" s="2"/>
      <c r="CI733" s="2"/>
      <c r="CJ733" s="2"/>
      <c r="CK733" s="2"/>
      <c r="CL733" s="2"/>
      <c r="CM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S734" s="2"/>
      <c r="BT734" s="2"/>
      <c r="BU734" s="2"/>
      <c r="BV734" s="2"/>
      <c r="BW734" s="2"/>
      <c r="BX734" s="2"/>
      <c r="BY734" s="2"/>
      <c r="BZ734" s="2"/>
      <c r="CA734" s="2"/>
      <c r="CB734" s="2"/>
      <c r="CC734" s="2"/>
      <c r="CD734" s="2"/>
      <c r="CE734" s="2"/>
      <c r="CF734" s="2"/>
      <c r="CG734" s="2"/>
      <c r="CH734" s="2"/>
      <c r="CI734" s="2"/>
      <c r="CJ734" s="2"/>
      <c r="CK734" s="2"/>
      <c r="CL734" s="2"/>
      <c r="CM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S735" s="2"/>
      <c r="BT735" s="2"/>
      <c r="BU735" s="2"/>
      <c r="BV735" s="2"/>
      <c r="BW735" s="2"/>
      <c r="BX735" s="2"/>
      <c r="BY735" s="2"/>
      <c r="BZ735" s="2"/>
      <c r="CA735" s="2"/>
      <c r="CB735" s="2"/>
      <c r="CC735" s="2"/>
      <c r="CD735" s="2"/>
      <c r="CE735" s="2"/>
      <c r="CF735" s="2"/>
      <c r="CG735" s="2"/>
      <c r="CH735" s="2"/>
      <c r="CI735" s="2"/>
      <c r="CJ735" s="2"/>
      <c r="CK735" s="2"/>
      <c r="CL735" s="2"/>
      <c r="CM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S736" s="2"/>
      <c r="BT736" s="2"/>
      <c r="BU736" s="2"/>
      <c r="BV736" s="2"/>
      <c r="BW736" s="2"/>
      <c r="BX736" s="2"/>
      <c r="BY736" s="2"/>
      <c r="BZ736" s="2"/>
      <c r="CA736" s="2"/>
      <c r="CB736" s="2"/>
      <c r="CC736" s="2"/>
      <c r="CD736" s="2"/>
      <c r="CE736" s="2"/>
      <c r="CF736" s="2"/>
      <c r="CG736" s="2"/>
      <c r="CH736" s="2"/>
      <c r="CI736" s="2"/>
      <c r="CJ736" s="2"/>
      <c r="CK736" s="2"/>
      <c r="CL736" s="2"/>
      <c r="CM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S737" s="2"/>
      <c r="BT737" s="2"/>
      <c r="BU737" s="2"/>
      <c r="BV737" s="2"/>
      <c r="BW737" s="2"/>
      <c r="BX737" s="2"/>
      <c r="BY737" s="2"/>
      <c r="BZ737" s="2"/>
      <c r="CA737" s="2"/>
      <c r="CB737" s="2"/>
      <c r="CC737" s="2"/>
      <c r="CD737" s="2"/>
      <c r="CE737" s="2"/>
      <c r="CF737" s="2"/>
      <c r="CG737" s="2"/>
      <c r="CH737" s="2"/>
      <c r="CI737" s="2"/>
      <c r="CJ737" s="2"/>
      <c r="CK737" s="2"/>
      <c r="CL737" s="2"/>
      <c r="CM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S738" s="2"/>
      <c r="BT738" s="2"/>
      <c r="BU738" s="2"/>
      <c r="BV738" s="2"/>
      <c r="BW738" s="2"/>
      <c r="BX738" s="2"/>
      <c r="BY738" s="2"/>
      <c r="BZ738" s="2"/>
      <c r="CA738" s="2"/>
      <c r="CB738" s="2"/>
      <c r="CC738" s="2"/>
      <c r="CD738" s="2"/>
      <c r="CE738" s="2"/>
      <c r="CF738" s="2"/>
      <c r="CG738" s="2"/>
      <c r="CH738" s="2"/>
      <c r="CI738" s="2"/>
      <c r="CJ738" s="2"/>
      <c r="CK738" s="2"/>
      <c r="CL738" s="2"/>
      <c r="CM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S739" s="2"/>
      <c r="BT739" s="2"/>
      <c r="BU739" s="2"/>
      <c r="BV739" s="2"/>
      <c r="BW739" s="2"/>
      <c r="BX739" s="2"/>
      <c r="BY739" s="2"/>
      <c r="BZ739" s="2"/>
      <c r="CA739" s="2"/>
      <c r="CB739" s="2"/>
      <c r="CC739" s="2"/>
      <c r="CD739" s="2"/>
      <c r="CE739" s="2"/>
      <c r="CF739" s="2"/>
      <c r="CG739" s="2"/>
      <c r="CH739" s="2"/>
      <c r="CI739" s="2"/>
      <c r="CJ739" s="2"/>
      <c r="CK739" s="2"/>
      <c r="CL739" s="2"/>
      <c r="CM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S740" s="2"/>
      <c r="BT740" s="2"/>
      <c r="BU740" s="2"/>
      <c r="BV740" s="2"/>
      <c r="BW740" s="2"/>
      <c r="BX740" s="2"/>
      <c r="BY740" s="2"/>
      <c r="BZ740" s="2"/>
      <c r="CA740" s="2"/>
      <c r="CB740" s="2"/>
      <c r="CC740" s="2"/>
      <c r="CD740" s="2"/>
      <c r="CE740" s="2"/>
      <c r="CF740" s="2"/>
      <c r="CG740" s="2"/>
      <c r="CH740" s="2"/>
      <c r="CI740" s="2"/>
      <c r="CJ740" s="2"/>
      <c r="CK740" s="2"/>
      <c r="CL740" s="2"/>
      <c r="CM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S741" s="2"/>
      <c r="BT741" s="2"/>
      <c r="BU741" s="2"/>
      <c r="BV741" s="2"/>
      <c r="BW741" s="2"/>
      <c r="BX741" s="2"/>
      <c r="BY741" s="2"/>
      <c r="BZ741" s="2"/>
      <c r="CA741" s="2"/>
      <c r="CB741" s="2"/>
      <c r="CC741" s="2"/>
      <c r="CD741" s="2"/>
      <c r="CE741" s="2"/>
      <c r="CF741" s="2"/>
      <c r="CG741" s="2"/>
      <c r="CH741" s="2"/>
      <c r="CI741" s="2"/>
      <c r="CJ741" s="2"/>
      <c r="CK741" s="2"/>
      <c r="CL741" s="2"/>
      <c r="CM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S742" s="2"/>
      <c r="BT742" s="2"/>
      <c r="BU742" s="2"/>
      <c r="BV742" s="2"/>
      <c r="BW742" s="2"/>
      <c r="BX742" s="2"/>
      <c r="BY742" s="2"/>
      <c r="BZ742" s="2"/>
      <c r="CA742" s="2"/>
      <c r="CB742" s="2"/>
      <c r="CC742" s="2"/>
      <c r="CD742" s="2"/>
      <c r="CE742" s="2"/>
      <c r="CF742" s="2"/>
      <c r="CG742" s="2"/>
      <c r="CH742" s="2"/>
      <c r="CI742" s="2"/>
      <c r="CJ742" s="2"/>
      <c r="CK742" s="2"/>
      <c r="CL742" s="2"/>
      <c r="CM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S743" s="2"/>
      <c r="BT743" s="2"/>
      <c r="BU743" s="2"/>
      <c r="BV743" s="2"/>
      <c r="BW743" s="2"/>
      <c r="BX743" s="2"/>
      <c r="BY743" s="2"/>
      <c r="BZ743" s="2"/>
      <c r="CA743" s="2"/>
      <c r="CB743" s="2"/>
      <c r="CC743" s="2"/>
      <c r="CD743" s="2"/>
      <c r="CE743" s="2"/>
      <c r="CF743" s="2"/>
      <c r="CG743" s="2"/>
      <c r="CH743" s="2"/>
      <c r="CI743" s="2"/>
      <c r="CJ743" s="2"/>
      <c r="CK743" s="2"/>
      <c r="CL743" s="2"/>
      <c r="CM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S744" s="2"/>
      <c r="BT744" s="2"/>
      <c r="BU744" s="2"/>
      <c r="BV744" s="2"/>
      <c r="BW744" s="2"/>
      <c r="BX744" s="2"/>
      <c r="BY744" s="2"/>
      <c r="BZ744" s="2"/>
      <c r="CA744" s="2"/>
      <c r="CB744" s="2"/>
      <c r="CC744" s="2"/>
      <c r="CD744" s="2"/>
      <c r="CE744" s="2"/>
      <c r="CF744" s="2"/>
      <c r="CG744" s="2"/>
      <c r="CH744" s="2"/>
      <c r="CI744" s="2"/>
      <c r="CJ744" s="2"/>
      <c r="CK744" s="2"/>
      <c r="CL744" s="2"/>
      <c r="CM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S745" s="2"/>
      <c r="BT745" s="2"/>
      <c r="BU745" s="2"/>
      <c r="BV745" s="2"/>
      <c r="BW745" s="2"/>
      <c r="BX745" s="2"/>
      <c r="BY745" s="2"/>
      <c r="BZ745" s="2"/>
      <c r="CA745" s="2"/>
      <c r="CB745" s="2"/>
      <c r="CC745" s="2"/>
      <c r="CD745" s="2"/>
      <c r="CE745" s="2"/>
      <c r="CF745" s="2"/>
      <c r="CG745" s="2"/>
      <c r="CH745" s="2"/>
      <c r="CI745" s="2"/>
      <c r="CJ745" s="2"/>
      <c r="CK745" s="2"/>
      <c r="CL745" s="2"/>
      <c r="CM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S746" s="2"/>
      <c r="BT746" s="2"/>
      <c r="BU746" s="2"/>
      <c r="BV746" s="2"/>
      <c r="BW746" s="2"/>
      <c r="BX746" s="2"/>
      <c r="BY746" s="2"/>
      <c r="BZ746" s="2"/>
      <c r="CA746" s="2"/>
      <c r="CB746" s="2"/>
      <c r="CC746" s="2"/>
      <c r="CD746" s="2"/>
      <c r="CE746" s="2"/>
      <c r="CF746" s="2"/>
      <c r="CG746" s="2"/>
      <c r="CH746" s="2"/>
      <c r="CI746" s="2"/>
      <c r="CJ746" s="2"/>
      <c r="CK746" s="2"/>
      <c r="CL746" s="2"/>
      <c r="CM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S747" s="2"/>
      <c r="BT747" s="2"/>
      <c r="BU747" s="2"/>
      <c r="BV747" s="2"/>
      <c r="BW747" s="2"/>
      <c r="BX747" s="2"/>
      <c r="BY747" s="2"/>
      <c r="BZ747" s="2"/>
      <c r="CA747" s="2"/>
      <c r="CB747" s="2"/>
      <c r="CC747" s="2"/>
      <c r="CD747" s="2"/>
      <c r="CE747" s="2"/>
      <c r="CF747" s="2"/>
      <c r="CG747" s="2"/>
      <c r="CH747" s="2"/>
      <c r="CI747" s="2"/>
      <c r="CJ747" s="2"/>
      <c r="CK747" s="2"/>
      <c r="CL747" s="2"/>
      <c r="CM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S748" s="2"/>
      <c r="BT748" s="2"/>
      <c r="BU748" s="2"/>
      <c r="BV748" s="2"/>
      <c r="BW748" s="2"/>
      <c r="BX748" s="2"/>
      <c r="BY748" s="2"/>
      <c r="BZ748" s="2"/>
      <c r="CA748" s="2"/>
      <c r="CB748" s="2"/>
      <c r="CC748" s="2"/>
      <c r="CD748" s="2"/>
      <c r="CE748" s="2"/>
      <c r="CF748" s="2"/>
      <c r="CG748" s="2"/>
      <c r="CH748" s="2"/>
      <c r="CI748" s="2"/>
      <c r="CJ748" s="2"/>
      <c r="CK748" s="2"/>
      <c r="CL748" s="2"/>
      <c r="CM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S749" s="2"/>
      <c r="BT749" s="2"/>
      <c r="BU749" s="2"/>
      <c r="BV749" s="2"/>
      <c r="BW749" s="2"/>
      <c r="BX749" s="2"/>
      <c r="BY749" s="2"/>
      <c r="BZ749" s="2"/>
      <c r="CA749" s="2"/>
      <c r="CB749" s="2"/>
      <c r="CC749" s="2"/>
      <c r="CD749" s="2"/>
      <c r="CE749" s="2"/>
      <c r="CF749" s="2"/>
      <c r="CG749" s="2"/>
      <c r="CH749" s="2"/>
      <c r="CI749" s="2"/>
      <c r="CJ749" s="2"/>
      <c r="CK749" s="2"/>
      <c r="CL749" s="2"/>
      <c r="CM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S750" s="2"/>
      <c r="BT750" s="2"/>
      <c r="BU750" s="2"/>
      <c r="BV750" s="2"/>
      <c r="BW750" s="2"/>
      <c r="BX750" s="2"/>
      <c r="BY750" s="2"/>
      <c r="BZ750" s="2"/>
      <c r="CA750" s="2"/>
      <c r="CB750" s="2"/>
      <c r="CC750" s="2"/>
      <c r="CD750" s="2"/>
      <c r="CE750" s="2"/>
      <c r="CF750" s="2"/>
      <c r="CG750" s="2"/>
      <c r="CH750" s="2"/>
      <c r="CI750" s="2"/>
      <c r="CJ750" s="2"/>
      <c r="CK750" s="2"/>
      <c r="CL750" s="2"/>
      <c r="CM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S751" s="2"/>
      <c r="BT751" s="2"/>
      <c r="BU751" s="2"/>
      <c r="BV751" s="2"/>
      <c r="BW751" s="2"/>
      <c r="BX751" s="2"/>
      <c r="BY751" s="2"/>
      <c r="BZ751" s="2"/>
      <c r="CA751" s="2"/>
      <c r="CB751" s="2"/>
      <c r="CC751" s="2"/>
      <c r="CD751" s="2"/>
      <c r="CE751" s="2"/>
      <c r="CF751" s="2"/>
      <c r="CG751" s="2"/>
      <c r="CH751" s="2"/>
      <c r="CI751" s="2"/>
      <c r="CJ751" s="2"/>
      <c r="CK751" s="2"/>
      <c r="CL751" s="2"/>
      <c r="CM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S752" s="2"/>
      <c r="BT752" s="2"/>
      <c r="BU752" s="2"/>
      <c r="BV752" s="2"/>
      <c r="BW752" s="2"/>
      <c r="BX752" s="2"/>
      <c r="BY752" s="2"/>
      <c r="BZ752" s="2"/>
      <c r="CA752" s="2"/>
      <c r="CB752" s="2"/>
      <c r="CC752" s="2"/>
      <c r="CD752" s="2"/>
      <c r="CE752" s="2"/>
      <c r="CF752" s="2"/>
      <c r="CG752" s="2"/>
      <c r="CH752" s="2"/>
      <c r="CI752" s="2"/>
      <c r="CJ752" s="2"/>
      <c r="CK752" s="2"/>
      <c r="CL752" s="2"/>
      <c r="CM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S753" s="2"/>
      <c r="BT753" s="2"/>
      <c r="BU753" s="2"/>
      <c r="BV753" s="2"/>
      <c r="BW753" s="2"/>
      <c r="BX753" s="2"/>
      <c r="BY753" s="2"/>
      <c r="BZ753" s="2"/>
      <c r="CA753" s="2"/>
      <c r="CB753" s="2"/>
      <c r="CC753" s="2"/>
      <c r="CD753" s="2"/>
      <c r="CE753" s="2"/>
      <c r="CF753" s="2"/>
      <c r="CG753" s="2"/>
      <c r="CH753" s="2"/>
      <c r="CI753" s="2"/>
      <c r="CJ753" s="2"/>
      <c r="CK753" s="2"/>
      <c r="CL753" s="2"/>
      <c r="CM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S754" s="2"/>
      <c r="BT754" s="2"/>
      <c r="BU754" s="2"/>
      <c r="BV754" s="2"/>
      <c r="BW754" s="2"/>
      <c r="BX754" s="2"/>
      <c r="BY754" s="2"/>
      <c r="BZ754" s="2"/>
      <c r="CA754" s="2"/>
      <c r="CB754" s="2"/>
      <c r="CC754" s="2"/>
      <c r="CD754" s="2"/>
      <c r="CE754" s="2"/>
      <c r="CF754" s="2"/>
      <c r="CG754" s="2"/>
      <c r="CH754" s="2"/>
      <c r="CI754" s="2"/>
      <c r="CJ754" s="2"/>
      <c r="CK754" s="2"/>
      <c r="CL754" s="2"/>
      <c r="CM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S755" s="2"/>
      <c r="BT755" s="2"/>
      <c r="BU755" s="2"/>
      <c r="BV755" s="2"/>
      <c r="BW755" s="2"/>
      <c r="BX755" s="2"/>
      <c r="BY755" s="2"/>
      <c r="BZ755" s="2"/>
      <c r="CA755" s="2"/>
      <c r="CB755" s="2"/>
      <c r="CC755" s="2"/>
      <c r="CD755" s="2"/>
      <c r="CE755" s="2"/>
      <c r="CF755" s="2"/>
      <c r="CG755" s="2"/>
      <c r="CH755" s="2"/>
      <c r="CI755" s="2"/>
      <c r="CJ755" s="2"/>
      <c r="CK755" s="2"/>
      <c r="CL755" s="2"/>
      <c r="CM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S756" s="2"/>
      <c r="BT756" s="2"/>
      <c r="BU756" s="2"/>
      <c r="BV756" s="2"/>
      <c r="BW756" s="2"/>
      <c r="BX756" s="2"/>
      <c r="BY756" s="2"/>
      <c r="BZ756" s="2"/>
      <c r="CA756" s="2"/>
      <c r="CB756" s="2"/>
      <c r="CC756" s="2"/>
      <c r="CD756" s="2"/>
      <c r="CE756" s="2"/>
      <c r="CF756" s="2"/>
      <c r="CG756" s="2"/>
      <c r="CH756" s="2"/>
      <c r="CI756" s="2"/>
      <c r="CJ756" s="2"/>
      <c r="CK756" s="2"/>
      <c r="CL756" s="2"/>
      <c r="CM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S757" s="2"/>
      <c r="BT757" s="2"/>
      <c r="BU757" s="2"/>
      <c r="BV757" s="2"/>
      <c r="BW757" s="2"/>
      <c r="BX757" s="2"/>
      <c r="BY757" s="2"/>
      <c r="BZ757" s="2"/>
      <c r="CA757" s="2"/>
      <c r="CB757" s="2"/>
      <c r="CC757" s="2"/>
      <c r="CD757" s="2"/>
      <c r="CE757" s="2"/>
      <c r="CF757" s="2"/>
      <c r="CG757" s="2"/>
      <c r="CH757" s="2"/>
      <c r="CI757" s="2"/>
      <c r="CJ757" s="2"/>
      <c r="CK757" s="2"/>
      <c r="CL757" s="2"/>
      <c r="CM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S758" s="2"/>
      <c r="BT758" s="2"/>
      <c r="BU758" s="2"/>
      <c r="BV758" s="2"/>
      <c r="BW758" s="2"/>
      <c r="BX758" s="2"/>
      <c r="BY758" s="2"/>
      <c r="BZ758" s="2"/>
      <c r="CA758" s="2"/>
      <c r="CB758" s="2"/>
      <c r="CC758" s="2"/>
      <c r="CD758" s="2"/>
      <c r="CE758" s="2"/>
      <c r="CF758" s="2"/>
      <c r="CG758" s="2"/>
      <c r="CH758" s="2"/>
      <c r="CI758" s="2"/>
      <c r="CJ758" s="2"/>
      <c r="CK758" s="2"/>
      <c r="CL758" s="2"/>
      <c r="CM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S759" s="2"/>
      <c r="BT759" s="2"/>
      <c r="BU759" s="2"/>
      <c r="BV759" s="2"/>
      <c r="BW759" s="2"/>
      <c r="BX759" s="2"/>
      <c r="BY759" s="2"/>
      <c r="BZ759" s="2"/>
      <c r="CA759" s="2"/>
      <c r="CB759" s="2"/>
      <c r="CC759" s="2"/>
      <c r="CD759" s="2"/>
      <c r="CE759" s="2"/>
      <c r="CF759" s="2"/>
      <c r="CG759" s="2"/>
      <c r="CH759" s="2"/>
      <c r="CI759" s="2"/>
      <c r="CJ759" s="2"/>
      <c r="CK759" s="2"/>
      <c r="CL759" s="2"/>
      <c r="CM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S760" s="2"/>
      <c r="BT760" s="2"/>
      <c r="BU760" s="2"/>
      <c r="BV760" s="2"/>
      <c r="BW760" s="2"/>
      <c r="BX760" s="2"/>
      <c r="BY760" s="2"/>
      <c r="BZ760" s="2"/>
      <c r="CA760" s="2"/>
      <c r="CB760" s="2"/>
      <c r="CC760" s="2"/>
      <c r="CD760" s="2"/>
      <c r="CE760" s="2"/>
      <c r="CF760" s="2"/>
      <c r="CG760" s="2"/>
      <c r="CH760" s="2"/>
      <c r="CI760" s="2"/>
      <c r="CJ760" s="2"/>
      <c r="CK760" s="2"/>
      <c r="CL760" s="2"/>
      <c r="CM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S761" s="2"/>
      <c r="BT761" s="2"/>
      <c r="BU761" s="2"/>
      <c r="BV761" s="2"/>
      <c r="BW761" s="2"/>
      <c r="BX761" s="2"/>
      <c r="BY761" s="2"/>
      <c r="BZ761" s="2"/>
      <c r="CA761" s="2"/>
      <c r="CB761" s="2"/>
      <c r="CC761" s="2"/>
      <c r="CD761" s="2"/>
      <c r="CE761" s="2"/>
      <c r="CF761" s="2"/>
      <c r="CG761" s="2"/>
      <c r="CH761" s="2"/>
      <c r="CI761" s="2"/>
      <c r="CJ761" s="2"/>
      <c r="CK761" s="2"/>
      <c r="CL761" s="2"/>
      <c r="CM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S762" s="2"/>
      <c r="BT762" s="2"/>
      <c r="BU762" s="2"/>
      <c r="BV762" s="2"/>
      <c r="BW762" s="2"/>
      <c r="BX762" s="2"/>
      <c r="BY762" s="2"/>
      <c r="BZ762" s="2"/>
      <c r="CA762" s="2"/>
      <c r="CB762" s="2"/>
      <c r="CC762" s="2"/>
      <c r="CD762" s="2"/>
      <c r="CE762" s="2"/>
      <c r="CF762" s="2"/>
      <c r="CG762" s="2"/>
      <c r="CH762" s="2"/>
      <c r="CI762" s="2"/>
      <c r="CJ762" s="2"/>
      <c r="CK762" s="2"/>
      <c r="CL762" s="2"/>
      <c r="CM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S763" s="2"/>
      <c r="BT763" s="2"/>
      <c r="BU763" s="2"/>
      <c r="BV763" s="2"/>
      <c r="BW763" s="2"/>
      <c r="BX763" s="2"/>
      <c r="BY763" s="2"/>
      <c r="BZ763" s="2"/>
      <c r="CA763" s="2"/>
      <c r="CB763" s="2"/>
      <c r="CC763" s="2"/>
      <c r="CD763" s="2"/>
      <c r="CE763" s="2"/>
      <c r="CF763" s="2"/>
      <c r="CG763" s="2"/>
      <c r="CH763" s="2"/>
      <c r="CI763" s="2"/>
      <c r="CJ763" s="2"/>
      <c r="CK763" s="2"/>
      <c r="CL763" s="2"/>
      <c r="CM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S764" s="2"/>
      <c r="BT764" s="2"/>
      <c r="BU764" s="2"/>
      <c r="BV764" s="2"/>
      <c r="BW764" s="2"/>
      <c r="BX764" s="2"/>
      <c r="BY764" s="2"/>
      <c r="BZ764" s="2"/>
      <c r="CA764" s="2"/>
      <c r="CB764" s="2"/>
      <c r="CC764" s="2"/>
      <c r="CD764" s="2"/>
      <c r="CE764" s="2"/>
      <c r="CF764" s="2"/>
      <c r="CG764" s="2"/>
      <c r="CH764" s="2"/>
      <c r="CI764" s="2"/>
      <c r="CJ764" s="2"/>
      <c r="CK764" s="2"/>
      <c r="CL764" s="2"/>
      <c r="CM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S765" s="2"/>
      <c r="BT765" s="2"/>
      <c r="BU765" s="2"/>
      <c r="BV765" s="2"/>
      <c r="BW765" s="2"/>
      <c r="BX765" s="2"/>
      <c r="BY765" s="2"/>
      <c r="BZ765" s="2"/>
      <c r="CA765" s="2"/>
      <c r="CB765" s="2"/>
      <c r="CC765" s="2"/>
      <c r="CD765" s="2"/>
      <c r="CE765" s="2"/>
      <c r="CF765" s="2"/>
      <c r="CG765" s="2"/>
      <c r="CH765" s="2"/>
      <c r="CI765" s="2"/>
      <c r="CJ765" s="2"/>
      <c r="CK765" s="2"/>
      <c r="CL765" s="2"/>
      <c r="CM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S766" s="2"/>
      <c r="BT766" s="2"/>
      <c r="BU766" s="2"/>
      <c r="BV766" s="2"/>
      <c r="BW766" s="2"/>
      <c r="BX766" s="2"/>
      <c r="BY766" s="2"/>
      <c r="BZ766" s="2"/>
      <c r="CA766" s="2"/>
      <c r="CB766" s="2"/>
      <c r="CC766" s="2"/>
      <c r="CD766" s="2"/>
      <c r="CE766" s="2"/>
      <c r="CF766" s="2"/>
      <c r="CG766" s="2"/>
      <c r="CH766" s="2"/>
      <c r="CI766" s="2"/>
      <c r="CJ766" s="2"/>
      <c r="CK766" s="2"/>
      <c r="CL766" s="2"/>
      <c r="CM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S767" s="2"/>
      <c r="BT767" s="2"/>
      <c r="BU767" s="2"/>
      <c r="BV767" s="2"/>
      <c r="BW767" s="2"/>
      <c r="BX767" s="2"/>
      <c r="BY767" s="2"/>
      <c r="BZ767" s="2"/>
      <c r="CA767" s="2"/>
      <c r="CB767" s="2"/>
      <c r="CC767" s="2"/>
      <c r="CD767" s="2"/>
      <c r="CE767" s="2"/>
      <c r="CF767" s="2"/>
      <c r="CG767" s="2"/>
      <c r="CH767" s="2"/>
      <c r="CI767" s="2"/>
      <c r="CJ767" s="2"/>
      <c r="CK767" s="2"/>
      <c r="CL767" s="2"/>
      <c r="CM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S768" s="2"/>
      <c r="BT768" s="2"/>
      <c r="BU768" s="2"/>
      <c r="BV768" s="2"/>
      <c r="BW768" s="2"/>
      <c r="BX768" s="2"/>
      <c r="BY768" s="2"/>
      <c r="BZ768" s="2"/>
      <c r="CA768" s="2"/>
      <c r="CB768" s="2"/>
      <c r="CC768" s="2"/>
      <c r="CD768" s="2"/>
      <c r="CE768" s="2"/>
      <c r="CF768" s="2"/>
      <c r="CG768" s="2"/>
      <c r="CH768" s="2"/>
      <c r="CI768" s="2"/>
      <c r="CJ768" s="2"/>
      <c r="CK768" s="2"/>
      <c r="CL768" s="2"/>
      <c r="CM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S769" s="2"/>
      <c r="BT769" s="2"/>
      <c r="BU769" s="2"/>
      <c r="BV769" s="2"/>
      <c r="BW769" s="2"/>
      <c r="BX769" s="2"/>
      <c r="BY769" s="2"/>
      <c r="BZ769" s="2"/>
      <c r="CA769" s="2"/>
      <c r="CB769" s="2"/>
      <c r="CC769" s="2"/>
      <c r="CD769" s="2"/>
      <c r="CE769" s="2"/>
      <c r="CF769" s="2"/>
      <c r="CG769" s="2"/>
      <c r="CH769" s="2"/>
      <c r="CI769" s="2"/>
      <c r="CJ769" s="2"/>
      <c r="CK769" s="2"/>
      <c r="CL769" s="2"/>
      <c r="CM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S770" s="2"/>
      <c r="BT770" s="2"/>
      <c r="BU770" s="2"/>
      <c r="BV770" s="2"/>
      <c r="BW770" s="2"/>
      <c r="BX770" s="2"/>
      <c r="BY770" s="2"/>
      <c r="BZ770" s="2"/>
      <c r="CA770" s="2"/>
      <c r="CB770" s="2"/>
      <c r="CC770" s="2"/>
      <c r="CD770" s="2"/>
      <c r="CE770" s="2"/>
      <c r="CF770" s="2"/>
      <c r="CG770" s="2"/>
      <c r="CH770" s="2"/>
      <c r="CI770" s="2"/>
      <c r="CJ770" s="2"/>
      <c r="CK770" s="2"/>
      <c r="CL770" s="2"/>
      <c r="CM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S771" s="2"/>
      <c r="BT771" s="2"/>
      <c r="BU771" s="2"/>
      <c r="BV771" s="2"/>
      <c r="BW771" s="2"/>
      <c r="BX771" s="2"/>
      <c r="BY771" s="2"/>
      <c r="BZ771" s="2"/>
      <c r="CA771" s="2"/>
      <c r="CB771" s="2"/>
      <c r="CC771" s="2"/>
      <c r="CD771" s="2"/>
      <c r="CE771" s="2"/>
      <c r="CF771" s="2"/>
      <c r="CG771" s="2"/>
      <c r="CH771" s="2"/>
      <c r="CI771" s="2"/>
      <c r="CJ771" s="2"/>
      <c r="CK771" s="2"/>
      <c r="CL771" s="2"/>
      <c r="CM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S772" s="2"/>
      <c r="BT772" s="2"/>
      <c r="BU772" s="2"/>
      <c r="BV772" s="2"/>
      <c r="BW772" s="2"/>
      <c r="BX772" s="2"/>
      <c r="BY772" s="2"/>
      <c r="BZ772" s="2"/>
      <c r="CA772" s="2"/>
      <c r="CB772" s="2"/>
      <c r="CC772" s="2"/>
      <c r="CD772" s="2"/>
      <c r="CE772" s="2"/>
      <c r="CF772" s="2"/>
      <c r="CG772" s="2"/>
      <c r="CH772" s="2"/>
      <c r="CI772" s="2"/>
      <c r="CJ772" s="2"/>
      <c r="CK772" s="2"/>
      <c r="CL772" s="2"/>
      <c r="CM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S773" s="2"/>
      <c r="BT773" s="2"/>
      <c r="BU773" s="2"/>
      <c r="BV773" s="2"/>
      <c r="BW773" s="2"/>
      <c r="BX773" s="2"/>
      <c r="BY773" s="2"/>
      <c r="BZ773" s="2"/>
      <c r="CA773" s="2"/>
      <c r="CB773" s="2"/>
      <c r="CC773" s="2"/>
      <c r="CD773" s="2"/>
      <c r="CE773" s="2"/>
      <c r="CF773" s="2"/>
      <c r="CG773" s="2"/>
      <c r="CH773" s="2"/>
      <c r="CI773" s="2"/>
      <c r="CJ773" s="2"/>
      <c r="CK773" s="2"/>
      <c r="CL773" s="2"/>
      <c r="CM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S774" s="2"/>
      <c r="BT774" s="2"/>
      <c r="BU774" s="2"/>
      <c r="BV774" s="2"/>
      <c r="BW774" s="2"/>
      <c r="BX774" s="2"/>
      <c r="BY774" s="2"/>
      <c r="BZ774" s="2"/>
      <c r="CA774" s="2"/>
      <c r="CB774" s="2"/>
      <c r="CC774" s="2"/>
      <c r="CD774" s="2"/>
      <c r="CE774" s="2"/>
      <c r="CF774" s="2"/>
      <c r="CG774" s="2"/>
      <c r="CH774" s="2"/>
      <c r="CI774" s="2"/>
      <c r="CJ774" s="2"/>
      <c r="CK774" s="2"/>
      <c r="CL774" s="2"/>
      <c r="CM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S775" s="2"/>
      <c r="BT775" s="2"/>
      <c r="BU775" s="2"/>
      <c r="BV775" s="2"/>
      <c r="BW775" s="2"/>
      <c r="BX775" s="2"/>
      <c r="BY775" s="2"/>
      <c r="BZ775" s="2"/>
      <c r="CA775" s="2"/>
      <c r="CB775" s="2"/>
      <c r="CC775" s="2"/>
      <c r="CD775" s="2"/>
      <c r="CE775" s="2"/>
      <c r="CF775" s="2"/>
      <c r="CG775" s="2"/>
      <c r="CH775" s="2"/>
      <c r="CI775" s="2"/>
      <c r="CJ775" s="2"/>
      <c r="CK775" s="2"/>
      <c r="CL775" s="2"/>
      <c r="CM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S776" s="2"/>
      <c r="BT776" s="2"/>
      <c r="BU776" s="2"/>
      <c r="BV776" s="2"/>
      <c r="BW776" s="2"/>
      <c r="BX776" s="2"/>
      <c r="BY776" s="2"/>
      <c r="BZ776" s="2"/>
      <c r="CA776" s="2"/>
      <c r="CB776" s="2"/>
      <c r="CC776" s="2"/>
      <c r="CD776" s="2"/>
      <c r="CE776" s="2"/>
      <c r="CF776" s="2"/>
      <c r="CG776" s="2"/>
      <c r="CH776" s="2"/>
      <c r="CI776" s="2"/>
      <c r="CJ776" s="2"/>
      <c r="CK776" s="2"/>
      <c r="CL776" s="2"/>
      <c r="CM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S777" s="2"/>
      <c r="BT777" s="2"/>
      <c r="BU777" s="2"/>
      <c r="BV777" s="2"/>
      <c r="BW777" s="2"/>
      <c r="BX777" s="2"/>
      <c r="BY777" s="2"/>
      <c r="BZ777" s="2"/>
      <c r="CA777" s="2"/>
      <c r="CB777" s="2"/>
      <c r="CC777" s="2"/>
      <c r="CD777" s="2"/>
      <c r="CE777" s="2"/>
      <c r="CF777" s="2"/>
      <c r="CG777" s="2"/>
      <c r="CH777" s="2"/>
      <c r="CI777" s="2"/>
      <c r="CJ777" s="2"/>
      <c r="CK777" s="2"/>
      <c r="CL777" s="2"/>
      <c r="CM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S778" s="2"/>
      <c r="BT778" s="2"/>
      <c r="BU778" s="2"/>
      <c r="BV778" s="2"/>
      <c r="BW778" s="2"/>
      <c r="BX778" s="2"/>
      <c r="BY778" s="2"/>
      <c r="BZ778" s="2"/>
      <c r="CA778" s="2"/>
      <c r="CB778" s="2"/>
      <c r="CC778" s="2"/>
      <c r="CD778" s="2"/>
      <c r="CE778" s="2"/>
      <c r="CF778" s="2"/>
      <c r="CG778" s="2"/>
      <c r="CH778" s="2"/>
      <c r="CI778" s="2"/>
      <c r="CJ778" s="2"/>
      <c r="CK778" s="2"/>
      <c r="CL778" s="2"/>
      <c r="CM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S779" s="2"/>
      <c r="BT779" s="2"/>
      <c r="BU779" s="2"/>
      <c r="BV779" s="2"/>
      <c r="BW779" s="2"/>
      <c r="BX779" s="2"/>
      <c r="BY779" s="2"/>
      <c r="BZ779" s="2"/>
      <c r="CA779" s="2"/>
      <c r="CB779" s="2"/>
      <c r="CC779" s="2"/>
      <c r="CD779" s="2"/>
      <c r="CE779" s="2"/>
      <c r="CF779" s="2"/>
      <c r="CG779" s="2"/>
      <c r="CH779" s="2"/>
      <c r="CI779" s="2"/>
      <c r="CJ779" s="2"/>
      <c r="CK779" s="2"/>
      <c r="CL779" s="2"/>
      <c r="CM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S780" s="2"/>
      <c r="BT780" s="2"/>
      <c r="BU780" s="2"/>
      <c r="BV780" s="2"/>
      <c r="BW780" s="2"/>
      <c r="BX780" s="2"/>
      <c r="BY780" s="2"/>
      <c r="BZ780" s="2"/>
      <c r="CA780" s="2"/>
      <c r="CB780" s="2"/>
      <c r="CC780" s="2"/>
      <c r="CD780" s="2"/>
      <c r="CE780" s="2"/>
      <c r="CF780" s="2"/>
      <c r="CG780" s="2"/>
      <c r="CH780" s="2"/>
      <c r="CI780" s="2"/>
      <c r="CJ780" s="2"/>
      <c r="CK780" s="2"/>
      <c r="CL780" s="2"/>
      <c r="CM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S781" s="2"/>
      <c r="BT781" s="2"/>
      <c r="BU781" s="2"/>
      <c r="BV781" s="2"/>
      <c r="BW781" s="2"/>
      <c r="BX781" s="2"/>
      <c r="BY781" s="2"/>
      <c r="BZ781" s="2"/>
      <c r="CA781" s="2"/>
      <c r="CB781" s="2"/>
      <c r="CC781" s="2"/>
      <c r="CD781" s="2"/>
      <c r="CE781" s="2"/>
      <c r="CF781" s="2"/>
      <c r="CG781" s="2"/>
      <c r="CH781" s="2"/>
      <c r="CI781" s="2"/>
      <c r="CJ781" s="2"/>
      <c r="CK781" s="2"/>
      <c r="CL781" s="2"/>
      <c r="CM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S782" s="2"/>
      <c r="BT782" s="2"/>
      <c r="BU782" s="2"/>
      <c r="BV782" s="2"/>
      <c r="BW782" s="2"/>
      <c r="BX782" s="2"/>
      <c r="BY782" s="2"/>
      <c r="BZ782" s="2"/>
      <c r="CA782" s="2"/>
      <c r="CB782" s="2"/>
      <c r="CC782" s="2"/>
      <c r="CD782" s="2"/>
      <c r="CE782" s="2"/>
      <c r="CF782" s="2"/>
      <c r="CG782" s="2"/>
      <c r="CH782" s="2"/>
      <c r="CI782" s="2"/>
      <c r="CJ782" s="2"/>
      <c r="CK782" s="2"/>
      <c r="CL782" s="2"/>
      <c r="CM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S783" s="2"/>
      <c r="BT783" s="2"/>
      <c r="BU783" s="2"/>
      <c r="BV783" s="2"/>
      <c r="BW783" s="2"/>
      <c r="BX783" s="2"/>
      <c r="BY783" s="2"/>
      <c r="BZ783" s="2"/>
      <c r="CA783" s="2"/>
      <c r="CB783" s="2"/>
      <c r="CC783" s="2"/>
      <c r="CD783" s="2"/>
      <c r="CE783" s="2"/>
      <c r="CF783" s="2"/>
      <c r="CG783" s="2"/>
      <c r="CH783" s="2"/>
      <c r="CI783" s="2"/>
      <c r="CJ783" s="2"/>
      <c r="CK783" s="2"/>
      <c r="CL783" s="2"/>
      <c r="CM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S784" s="2"/>
      <c r="BT784" s="2"/>
      <c r="BU784" s="2"/>
      <c r="BV784" s="2"/>
      <c r="BW784" s="2"/>
      <c r="BX784" s="2"/>
      <c r="BY784" s="2"/>
      <c r="BZ784" s="2"/>
      <c r="CA784" s="2"/>
      <c r="CB784" s="2"/>
      <c r="CC784" s="2"/>
      <c r="CD784" s="2"/>
      <c r="CE784" s="2"/>
      <c r="CF784" s="2"/>
      <c r="CG784" s="2"/>
      <c r="CH784" s="2"/>
      <c r="CI784" s="2"/>
      <c r="CJ784" s="2"/>
      <c r="CK784" s="2"/>
      <c r="CL784" s="2"/>
      <c r="CM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S785" s="2"/>
      <c r="BT785" s="2"/>
      <c r="BU785" s="2"/>
      <c r="BV785" s="2"/>
      <c r="BW785" s="2"/>
      <c r="BX785" s="2"/>
      <c r="BY785" s="2"/>
      <c r="BZ785" s="2"/>
      <c r="CA785" s="2"/>
      <c r="CB785" s="2"/>
      <c r="CC785" s="2"/>
      <c r="CD785" s="2"/>
      <c r="CE785" s="2"/>
      <c r="CF785" s="2"/>
      <c r="CG785" s="2"/>
      <c r="CH785" s="2"/>
      <c r="CI785" s="2"/>
      <c r="CJ785" s="2"/>
      <c r="CK785" s="2"/>
      <c r="CL785" s="2"/>
      <c r="CM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S786" s="2"/>
      <c r="BT786" s="2"/>
      <c r="BU786" s="2"/>
      <c r="BV786" s="2"/>
      <c r="BW786" s="2"/>
      <c r="BX786" s="2"/>
      <c r="BY786" s="2"/>
      <c r="BZ786" s="2"/>
      <c r="CA786" s="2"/>
      <c r="CB786" s="2"/>
      <c r="CC786" s="2"/>
      <c r="CD786" s="2"/>
      <c r="CE786" s="2"/>
      <c r="CF786" s="2"/>
      <c r="CG786" s="2"/>
      <c r="CH786" s="2"/>
      <c r="CI786" s="2"/>
      <c r="CJ786" s="2"/>
      <c r="CK786" s="2"/>
      <c r="CL786" s="2"/>
      <c r="CM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S787" s="2"/>
      <c r="BT787" s="2"/>
      <c r="BU787" s="2"/>
      <c r="BV787" s="2"/>
      <c r="BW787" s="2"/>
      <c r="BX787" s="2"/>
      <c r="BY787" s="2"/>
      <c r="BZ787" s="2"/>
      <c r="CA787" s="2"/>
      <c r="CB787" s="2"/>
      <c r="CC787" s="2"/>
      <c r="CD787" s="2"/>
      <c r="CE787" s="2"/>
      <c r="CF787" s="2"/>
      <c r="CG787" s="2"/>
      <c r="CH787" s="2"/>
      <c r="CI787" s="2"/>
      <c r="CJ787" s="2"/>
      <c r="CK787" s="2"/>
      <c r="CL787" s="2"/>
      <c r="CM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S788" s="2"/>
      <c r="BT788" s="2"/>
      <c r="BU788" s="2"/>
      <c r="BV788" s="2"/>
      <c r="BW788" s="2"/>
      <c r="BX788" s="2"/>
      <c r="BY788" s="2"/>
      <c r="BZ788" s="2"/>
      <c r="CA788" s="2"/>
      <c r="CB788" s="2"/>
      <c r="CC788" s="2"/>
      <c r="CD788" s="2"/>
      <c r="CE788" s="2"/>
      <c r="CF788" s="2"/>
      <c r="CG788" s="2"/>
      <c r="CH788" s="2"/>
      <c r="CI788" s="2"/>
      <c r="CJ788" s="2"/>
      <c r="CK788" s="2"/>
      <c r="CL788" s="2"/>
      <c r="CM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S789" s="2"/>
      <c r="BT789" s="2"/>
      <c r="BU789" s="2"/>
      <c r="BV789" s="2"/>
      <c r="BW789" s="2"/>
      <c r="BX789" s="2"/>
      <c r="BY789" s="2"/>
      <c r="BZ789" s="2"/>
      <c r="CA789" s="2"/>
      <c r="CB789" s="2"/>
      <c r="CC789" s="2"/>
      <c r="CD789" s="2"/>
      <c r="CE789" s="2"/>
      <c r="CF789" s="2"/>
      <c r="CG789" s="2"/>
      <c r="CH789" s="2"/>
      <c r="CI789" s="2"/>
      <c r="CJ789" s="2"/>
      <c r="CK789" s="2"/>
      <c r="CL789" s="2"/>
      <c r="CM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S790" s="2"/>
      <c r="BT790" s="2"/>
      <c r="BU790" s="2"/>
      <c r="BV790" s="2"/>
      <c r="BW790" s="2"/>
      <c r="BX790" s="2"/>
      <c r="BY790" s="2"/>
      <c r="BZ790" s="2"/>
      <c r="CA790" s="2"/>
      <c r="CB790" s="2"/>
      <c r="CC790" s="2"/>
      <c r="CD790" s="2"/>
      <c r="CE790" s="2"/>
      <c r="CF790" s="2"/>
      <c r="CG790" s="2"/>
      <c r="CH790" s="2"/>
      <c r="CI790" s="2"/>
      <c r="CJ790" s="2"/>
      <c r="CK790" s="2"/>
      <c r="CL790" s="2"/>
      <c r="CM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S791" s="2"/>
      <c r="BT791" s="2"/>
      <c r="BU791" s="2"/>
      <c r="BV791" s="2"/>
      <c r="BW791" s="2"/>
      <c r="BX791" s="2"/>
      <c r="BY791" s="2"/>
      <c r="BZ791" s="2"/>
      <c r="CA791" s="2"/>
      <c r="CB791" s="2"/>
      <c r="CC791" s="2"/>
      <c r="CD791" s="2"/>
      <c r="CE791" s="2"/>
      <c r="CF791" s="2"/>
      <c r="CG791" s="2"/>
      <c r="CH791" s="2"/>
      <c r="CI791" s="2"/>
      <c r="CJ791" s="2"/>
      <c r="CK791" s="2"/>
      <c r="CL791" s="2"/>
      <c r="CM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S792" s="2"/>
      <c r="BT792" s="2"/>
      <c r="BU792" s="2"/>
      <c r="BV792" s="2"/>
      <c r="BW792" s="2"/>
      <c r="BX792" s="2"/>
      <c r="BY792" s="2"/>
      <c r="BZ792" s="2"/>
      <c r="CA792" s="2"/>
      <c r="CB792" s="2"/>
      <c r="CC792" s="2"/>
      <c r="CD792" s="2"/>
      <c r="CE792" s="2"/>
      <c r="CF792" s="2"/>
      <c r="CG792" s="2"/>
      <c r="CH792" s="2"/>
      <c r="CI792" s="2"/>
      <c r="CJ792" s="2"/>
      <c r="CK792" s="2"/>
      <c r="CL792" s="2"/>
      <c r="CM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S793" s="2"/>
      <c r="BT793" s="2"/>
      <c r="BU793" s="2"/>
      <c r="BV793" s="2"/>
      <c r="BW793" s="2"/>
      <c r="BX793" s="2"/>
      <c r="BY793" s="2"/>
      <c r="BZ793" s="2"/>
      <c r="CA793" s="2"/>
      <c r="CB793" s="2"/>
      <c r="CC793" s="2"/>
      <c r="CD793" s="2"/>
      <c r="CE793" s="2"/>
      <c r="CF793" s="2"/>
      <c r="CG793" s="2"/>
      <c r="CH793" s="2"/>
      <c r="CI793" s="2"/>
      <c r="CJ793" s="2"/>
      <c r="CK793" s="2"/>
      <c r="CL793" s="2"/>
      <c r="CM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S794" s="2"/>
      <c r="BT794" s="2"/>
      <c r="BU794" s="2"/>
      <c r="BV794" s="2"/>
      <c r="BW794" s="2"/>
      <c r="BX794" s="2"/>
      <c r="BY794" s="2"/>
      <c r="BZ794" s="2"/>
      <c r="CA794" s="2"/>
      <c r="CB794" s="2"/>
      <c r="CC794" s="2"/>
      <c r="CD794" s="2"/>
      <c r="CE794" s="2"/>
      <c r="CF794" s="2"/>
      <c r="CG794" s="2"/>
      <c r="CH794" s="2"/>
      <c r="CI794" s="2"/>
      <c r="CJ794" s="2"/>
      <c r="CK794" s="2"/>
      <c r="CL794" s="2"/>
      <c r="CM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S795" s="2"/>
      <c r="BT795" s="2"/>
      <c r="BU795" s="2"/>
      <c r="BV795" s="2"/>
      <c r="BW795" s="2"/>
      <c r="BX795" s="2"/>
      <c r="BY795" s="2"/>
      <c r="BZ795" s="2"/>
      <c r="CA795" s="2"/>
      <c r="CB795" s="2"/>
      <c r="CC795" s="2"/>
      <c r="CD795" s="2"/>
      <c r="CE795" s="2"/>
      <c r="CF795" s="2"/>
      <c r="CG795" s="2"/>
      <c r="CH795" s="2"/>
      <c r="CI795" s="2"/>
      <c r="CJ795" s="2"/>
      <c r="CK795" s="2"/>
      <c r="CL795" s="2"/>
      <c r="CM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S796" s="2"/>
      <c r="BT796" s="2"/>
      <c r="BU796" s="2"/>
      <c r="BV796" s="2"/>
      <c r="BW796" s="2"/>
      <c r="BX796" s="2"/>
      <c r="BY796" s="2"/>
      <c r="BZ796" s="2"/>
      <c r="CA796" s="2"/>
      <c r="CB796" s="2"/>
      <c r="CC796" s="2"/>
      <c r="CD796" s="2"/>
      <c r="CE796" s="2"/>
      <c r="CF796" s="2"/>
      <c r="CG796" s="2"/>
      <c r="CH796" s="2"/>
      <c r="CI796" s="2"/>
      <c r="CJ796" s="2"/>
      <c r="CK796" s="2"/>
      <c r="CL796" s="2"/>
      <c r="CM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S797" s="2"/>
      <c r="BT797" s="2"/>
      <c r="BU797" s="2"/>
      <c r="BV797" s="2"/>
      <c r="BW797" s="2"/>
      <c r="BX797" s="2"/>
      <c r="BY797" s="2"/>
      <c r="BZ797" s="2"/>
      <c r="CA797" s="2"/>
      <c r="CB797" s="2"/>
      <c r="CC797" s="2"/>
      <c r="CD797" s="2"/>
      <c r="CE797" s="2"/>
      <c r="CF797" s="2"/>
      <c r="CG797" s="2"/>
      <c r="CH797" s="2"/>
      <c r="CI797" s="2"/>
      <c r="CJ797" s="2"/>
      <c r="CK797" s="2"/>
      <c r="CL797" s="2"/>
      <c r="CM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S798" s="2"/>
      <c r="BT798" s="2"/>
      <c r="BU798" s="2"/>
      <c r="BV798" s="2"/>
      <c r="BW798" s="2"/>
      <c r="BX798" s="2"/>
      <c r="BY798" s="2"/>
      <c r="BZ798" s="2"/>
      <c r="CA798" s="2"/>
      <c r="CB798" s="2"/>
      <c r="CC798" s="2"/>
      <c r="CD798" s="2"/>
      <c r="CE798" s="2"/>
      <c r="CF798" s="2"/>
      <c r="CG798" s="2"/>
      <c r="CH798" s="2"/>
      <c r="CI798" s="2"/>
      <c r="CJ798" s="2"/>
      <c r="CK798" s="2"/>
      <c r="CL798" s="2"/>
      <c r="CM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S799" s="2"/>
      <c r="BT799" s="2"/>
      <c r="BU799" s="2"/>
      <c r="BV799" s="2"/>
      <c r="BW799" s="2"/>
      <c r="BX799" s="2"/>
      <c r="BY799" s="2"/>
      <c r="BZ799" s="2"/>
      <c r="CA799" s="2"/>
      <c r="CB799" s="2"/>
      <c r="CC799" s="2"/>
      <c r="CD799" s="2"/>
      <c r="CE799" s="2"/>
      <c r="CF799" s="2"/>
      <c r="CG799" s="2"/>
      <c r="CH799" s="2"/>
      <c r="CI799" s="2"/>
      <c r="CJ799" s="2"/>
      <c r="CK799" s="2"/>
      <c r="CL799" s="2"/>
      <c r="CM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S800" s="2"/>
      <c r="BT800" s="2"/>
      <c r="BU800" s="2"/>
      <c r="BV800" s="2"/>
      <c r="BW800" s="2"/>
      <c r="BX800" s="2"/>
      <c r="BY800" s="2"/>
      <c r="BZ800" s="2"/>
      <c r="CA800" s="2"/>
      <c r="CB800" s="2"/>
      <c r="CC800" s="2"/>
      <c r="CD800" s="2"/>
      <c r="CE800" s="2"/>
      <c r="CF800" s="2"/>
      <c r="CG800" s="2"/>
      <c r="CH800" s="2"/>
      <c r="CI800" s="2"/>
      <c r="CJ800" s="2"/>
      <c r="CK800" s="2"/>
      <c r="CL800" s="2"/>
      <c r="CM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S801" s="2"/>
      <c r="BT801" s="2"/>
      <c r="BU801" s="2"/>
      <c r="BV801" s="2"/>
      <c r="BW801" s="2"/>
      <c r="BX801" s="2"/>
      <c r="BY801" s="2"/>
      <c r="BZ801" s="2"/>
      <c r="CA801" s="2"/>
      <c r="CB801" s="2"/>
      <c r="CC801" s="2"/>
      <c r="CD801" s="2"/>
      <c r="CE801" s="2"/>
      <c r="CF801" s="2"/>
      <c r="CG801" s="2"/>
      <c r="CH801" s="2"/>
      <c r="CI801" s="2"/>
      <c r="CJ801" s="2"/>
      <c r="CK801" s="2"/>
      <c r="CL801" s="2"/>
      <c r="CM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S802" s="2"/>
      <c r="BT802" s="2"/>
      <c r="BU802" s="2"/>
      <c r="BV802" s="2"/>
      <c r="BW802" s="2"/>
      <c r="BX802" s="2"/>
      <c r="BY802" s="2"/>
      <c r="BZ802" s="2"/>
      <c r="CA802" s="2"/>
      <c r="CB802" s="2"/>
      <c r="CC802" s="2"/>
      <c r="CD802" s="2"/>
      <c r="CE802" s="2"/>
      <c r="CF802" s="2"/>
      <c r="CG802" s="2"/>
      <c r="CH802" s="2"/>
      <c r="CI802" s="2"/>
      <c r="CJ802" s="2"/>
      <c r="CK802" s="2"/>
      <c r="CL802" s="2"/>
      <c r="CM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S803" s="2"/>
      <c r="BT803" s="2"/>
      <c r="BU803" s="2"/>
      <c r="BV803" s="2"/>
      <c r="BW803" s="2"/>
      <c r="BX803" s="2"/>
      <c r="BY803" s="2"/>
      <c r="BZ803" s="2"/>
      <c r="CA803" s="2"/>
      <c r="CB803" s="2"/>
      <c r="CC803" s="2"/>
      <c r="CD803" s="2"/>
      <c r="CE803" s="2"/>
      <c r="CF803" s="2"/>
      <c r="CG803" s="2"/>
      <c r="CH803" s="2"/>
      <c r="CI803" s="2"/>
      <c r="CJ803" s="2"/>
      <c r="CK803" s="2"/>
      <c r="CL803" s="2"/>
      <c r="CM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S804" s="2"/>
      <c r="BT804" s="2"/>
      <c r="BU804" s="2"/>
      <c r="BV804" s="2"/>
      <c r="BW804" s="2"/>
      <c r="BX804" s="2"/>
      <c r="BY804" s="2"/>
      <c r="BZ804" s="2"/>
      <c r="CA804" s="2"/>
      <c r="CB804" s="2"/>
      <c r="CC804" s="2"/>
      <c r="CD804" s="2"/>
      <c r="CE804" s="2"/>
      <c r="CF804" s="2"/>
      <c r="CG804" s="2"/>
      <c r="CH804" s="2"/>
      <c r="CI804" s="2"/>
      <c r="CJ804" s="2"/>
      <c r="CK804" s="2"/>
      <c r="CL804" s="2"/>
      <c r="CM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S805" s="2"/>
      <c r="BT805" s="2"/>
      <c r="BU805" s="2"/>
      <c r="BV805" s="2"/>
      <c r="BW805" s="2"/>
      <c r="BX805" s="2"/>
      <c r="BY805" s="2"/>
      <c r="BZ805" s="2"/>
      <c r="CA805" s="2"/>
      <c r="CB805" s="2"/>
      <c r="CC805" s="2"/>
      <c r="CD805" s="2"/>
      <c r="CE805" s="2"/>
      <c r="CF805" s="2"/>
      <c r="CG805" s="2"/>
      <c r="CH805" s="2"/>
      <c r="CI805" s="2"/>
      <c r="CJ805" s="2"/>
      <c r="CK805" s="2"/>
      <c r="CL805" s="2"/>
      <c r="CM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S806" s="2"/>
      <c r="BT806" s="2"/>
      <c r="BU806" s="2"/>
      <c r="BV806" s="2"/>
      <c r="BW806" s="2"/>
      <c r="BX806" s="2"/>
      <c r="BY806" s="2"/>
      <c r="BZ806" s="2"/>
      <c r="CA806" s="2"/>
      <c r="CB806" s="2"/>
      <c r="CC806" s="2"/>
      <c r="CD806" s="2"/>
      <c r="CE806" s="2"/>
      <c r="CF806" s="2"/>
      <c r="CG806" s="2"/>
      <c r="CH806" s="2"/>
      <c r="CI806" s="2"/>
      <c r="CJ806" s="2"/>
      <c r="CK806" s="2"/>
      <c r="CL806" s="2"/>
      <c r="CM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S807" s="2"/>
      <c r="BT807" s="2"/>
      <c r="BU807" s="2"/>
      <c r="BV807" s="2"/>
      <c r="BW807" s="2"/>
      <c r="BX807" s="2"/>
      <c r="BY807" s="2"/>
      <c r="BZ807" s="2"/>
      <c r="CA807" s="2"/>
      <c r="CB807" s="2"/>
      <c r="CC807" s="2"/>
      <c r="CD807" s="2"/>
      <c r="CE807" s="2"/>
      <c r="CF807" s="2"/>
      <c r="CG807" s="2"/>
      <c r="CH807" s="2"/>
      <c r="CI807" s="2"/>
      <c r="CJ807" s="2"/>
      <c r="CK807" s="2"/>
      <c r="CL807" s="2"/>
      <c r="CM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S808" s="2"/>
      <c r="BT808" s="2"/>
      <c r="BU808" s="2"/>
      <c r="BV808" s="2"/>
      <c r="BW808" s="2"/>
      <c r="BX808" s="2"/>
      <c r="BY808" s="2"/>
      <c r="BZ808" s="2"/>
      <c r="CA808" s="2"/>
      <c r="CB808" s="2"/>
      <c r="CC808" s="2"/>
      <c r="CD808" s="2"/>
      <c r="CE808" s="2"/>
      <c r="CF808" s="2"/>
      <c r="CG808" s="2"/>
      <c r="CH808" s="2"/>
      <c r="CI808" s="2"/>
      <c r="CJ808" s="2"/>
      <c r="CK808" s="2"/>
      <c r="CL808" s="2"/>
      <c r="CM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S809" s="2"/>
      <c r="BT809" s="2"/>
      <c r="BU809" s="2"/>
      <c r="BV809" s="2"/>
      <c r="BW809" s="2"/>
      <c r="BX809" s="2"/>
      <c r="BY809" s="2"/>
      <c r="BZ809" s="2"/>
      <c r="CA809" s="2"/>
      <c r="CB809" s="2"/>
      <c r="CC809" s="2"/>
      <c r="CD809" s="2"/>
      <c r="CE809" s="2"/>
      <c r="CF809" s="2"/>
      <c r="CG809" s="2"/>
      <c r="CH809" s="2"/>
      <c r="CI809" s="2"/>
      <c r="CJ809" s="2"/>
      <c r="CK809" s="2"/>
      <c r="CL809" s="2"/>
      <c r="CM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S810" s="2"/>
      <c r="BT810" s="2"/>
      <c r="BU810" s="2"/>
      <c r="BV810" s="2"/>
      <c r="BW810" s="2"/>
      <c r="BX810" s="2"/>
      <c r="BY810" s="2"/>
      <c r="BZ810" s="2"/>
      <c r="CA810" s="2"/>
      <c r="CB810" s="2"/>
      <c r="CC810" s="2"/>
      <c r="CD810" s="2"/>
      <c r="CE810" s="2"/>
      <c r="CF810" s="2"/>
      <c r="CG810" s="2"/>
      <c r="CH810" s="2"/>
      <c r="CI810" s="2"/>
      <c r="CJ810" s="2"/>
      <c r="CK810" s="2"/>
      <c r="CL810" s="2"/>
      <c r="CM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S811" s="2"/>
      <c r="BT811" s="2"/>
      <c r="BU811" s="2"/>
      <c r="BV811" s="2"/>
      <c r="BW811" s="2"/>
      <c r="BX811" s="2"/>
      <c r="BY811" s="2"/>
      <c r="BZ811" s="2"/>
      <c r="CA811" s="2"/>
      <c r="CB811" s="2"/>
      <c r="CC811" s="2"/>
      <c r="CD811" s="2"/>
      <c r="CE811" s="2"/>
      <c r="CF811" s="2"/>
      <c r="CG811" s="2"/>
      <c r="CH811" s="2"/>
      <c r="CI811" s="2"/>
      <c r="CJ811" s="2"/>
      <c r="CK811" s="2"/>
      <c r="CL811" s="2"/>
      <c r="CM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S812" s="2"/>
      <c r="BT812" s="2"/>
      <c r="BU812" s="2"/>
      <c r="BV812" s="2"/>
      <c r="BW812" s="2"/>
      <c r="BX812" s="2"/>
      <c r="BY812" s="2"/>
      <c r="BZ812" s="2"/>
      <c r="CA812" s="2"/>
      <c r="CB812" s="2"/>
      <c r="CC812" s="2"/>
      <c r="CD812" s="2"/>
      <c r="CE812" s="2"/>
      <c r="CF812" s="2"/>
      <c r="CG812" s="2"/>
      <c r="CH812" s="2"/>
      <c r="CI812" s="2"/>
      <c r="CJ812" s="2"/>
      <c r="CK812" s="2"/>
      <c r="CL812" s="2"/>
      <c r="CM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S813" s="2"/>
      <c r="BT813" s="2"/>
      <c r="BU813" s="2"/>
      <c r="BV813" s="2"/>
      <c r="BW813" s="2"/>
      <c r="BX813" s="2"/>
      <c r="BY813" s="2"/>
      <c r="BZ813" s="2"/>
      <c r="CA813" s="2"/>
      <c r="CB813" s="2"/>
      <c r="CC813" s="2"/>
      <c r="CD813" s="2"/>
      <c r="CE813" s="2"/>
      <c r="CF813" s="2"/>
      <c r="CG813" s="2"/>
      <c r="CH813" s="2"/>
      <c r="CI813" s="2"/>
      <c r="CJ813" s="2"/>
      <c r="CK813" s="2"/>
      <c r="CL813" s="2"/>
      <c r="CM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S814" s="2"/>
      <c r="BT814" s="2"/>
      <c r="BU814" s="2"/>
      <c r="BV814" s="2"/>
      <c r="BW814" s="2"/>
      <c r="BX814" s="2"/>
      <c r="BY814" s="2"/>
      <c r="BZ814" s="2"/>
      <c r="CA814" s="2"/>
      <c r="CB814" s="2"/>
      <c r="CC814" s="2"/>
      <c r="CD814" s="2"/>
      <c r="CE814" s="2"/>
      <c r="CF814" s="2"/>
      <c r="CG814" s="2"/>
      <c r="CH814" s="2"/>
      <c r="CI814" s="2"/>
      <c r="CJ814" s="2"/>
      <c r="CK814" s="2"/>
      <c r="CL814" s="2"/>
      <c r="CM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S815" s="2"/>
      <c r="BT815" s="2"/>
      <c r="BU815" s="2"/>
      <c r="BV815" s="2"/>
      <c r="BW815" s="2"/>
      <c r="BX815" s="2"/>
      <c r="BY815" s="2"/>
      <c r="BZ815" s="2"/>
      <c r="CA815" s="2"/>
      <c r="CB815" s="2"/>
      <c r="CC815" s="2"/>
      <c r="CD815" s="2"/>
      <c r="CE815" s="2"/>
      <c r="CF815" s="2"/>
      <c r="CG815" s="2"/>
      <c r="CH815" s="2"/>
      <c r="CI815" s="2"/>
      <c r="CJ815" s="2"/>
      <c r="CK815" s="2"/>
      <c r="CL815" s="2"/>
      <c r="CM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S816" s="2"/>
      <c r="BT816" s="2"/>
      <c r="BU816" s="2"/>
      <c r="BV816" s="2"/>
      <c r="BW816" s="2"/>
      <c r="BX816" s="2"/>
      <c r="BY816" s="2"/>
      <c r="BZ816" s="2"/>
      <c r="CA816" s="2"/>
      <c r="CB816" s="2"/>
      <c r="CC816" s="2"/>
      <c r="CD816" s="2"/>
      <c r="CE816" s="2"/>
      <c r="CF816" s="2"/>
      <c r="CG816" s="2"/>
      <c r="CH816" s="2"/>
      <c r="CI816" s="2"/>
      <c r="CJ816" s="2"/>
      <c r="CK816" s="2"/>
      <c r="CL816" s="2"/>
      <c r="CM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S817" s="2"/>
      <c r="BT817" s="2"/>
      <c r="BU817" s="2"/>
      <c r="BV817" s="2"/>
      <c r="BW817" s="2"/>
      <c r="BX817" s="2"/>
      <c r="BY817" s="2"/>
      <c r="BZ817" s="2"/>
      <c r="CA817" s="2"/>
      <c r="CB817" s="2"/>
      <c r="CC817" s="2"/>
      <c r="CD817" s="2"/>
      <c r="CE817" s="2"/>
      <c r="CF817" s="2"/>
      <c r="CG817" s="2"/>
      <c r="CH817" s="2"/>
      <c r="CI817" s="2"/>
      <c r="CJ817" s="2"/>
      <c r="CK817" s="2"/>
      <c r="CL817" s="2"/>
      <c r="CM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S818" s="2"/>
      <c r="BT818" s="2"/>
      <c r="BU818" s="2"/>
      <c r="BV818" s="2"/>
      <c r="BW818" s="2"/>
      <c r="BX818" s="2"/>
      <c r="BY818" s="2"/>
      <c r="BZ818" s="2"/>
      <c r="CA818" s="2"/>
      <c r="CB818" s="2"/>
      <c r="CC818" s="2"/>
      <c r="CD818" s="2"/>
      <c r="CE818" s="2"/>
      <c r="CF818" s="2"/>
      <c r="CG818" s="2"/>
      <c r="CH818" s="2"/>
      <c r="CI818" s="2"/>
      <c r="CJ818" s="2"/>
      <c r="CK818" s="2"/>
      <c r="CL818" s="2"/>
      <c r="CM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S819" s="2"/>
      <c r="BT819" s="2"/>
      <c r="BU819" s="2"/>
      <c r="BV819" s="2"/>
      <c r="BW819" s="2"/>
      <c r="BX819" s="2"/>
      <c r="BY819" s="2"/>
      <c r="BZ819" s="2"/>
      <c r="CA819" s="2"/>
      <c r="CB819" s="2"/>
      <c r="CC819" s="2"/>
      <c r="CD819" s="2"/>
      <c r="CE819" s="2"/>
      <c r="CF819" s="2"/>
      <c r="CG819" s="2"/>
      <c r="CH819" s="2"/>
      <c r="CI819" s="2"/>
      <c r="CJ819" s="2"/>
      <c r="CK819" s="2"/>
      <c r="CL819" s="2"/>
      <c r="CM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S820" s="2"/>
      <c r="BT820" s="2"/>
      <c r="BU820" s="2"/>
      <c r="BV820" s="2"/>
      <c r="BW820" s="2"/>
      <c r="BX820" s="2"/>
      <c r="BY820" s="2"/>
      <c r="BZ820" s="2"/>
      <c r="CA820" s="2"/>
      <c r="CB820" s="2"/>
      <c r="CC820" s="2"/>
      <c r="CD820" s="2"/>
      <c r="CE820" s="2"/>
      <c r="CF820" s="2"/>
      <c r="CG820" s="2"/>
      <c r="CH820" s="2"/>
      <c r="CI820" s="2"/>
      <c r="CJ820" s="2"/>
      <c r="CK820" s="2"/>
      <c r="CL820" s="2"/>
      <c r="CM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S821" s="2"/>
      <c r="BT821" s="2"/>
      <c r="BU821" s="2"/>
      <c r="BV821" s="2"/>
      <c r="BW821" s="2"/>
      <c r="BX821" s="2"/>
      <c r="BY821" s="2"/>
      <c r="BZ821" s="2"/>
      <c r="CA821" s="2"/>
      <c r="CB821" s="2"/>
      <c r="CC821" s="2"/>
      <c r="CD821" s="2"/>
      <c r="CE821" s="2"/>
      <c r="CF821" s="2"/>
      <c r="CG821" s="2"/>
      <c r="CH821" s="2"/>
      <c r="CI821" s="2"/>
      <c r="CJ821" s="2"/>
      <c r="CK821" s="2"/>
      <c r="CL821" s="2"/>
      <c r="CM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S822" s="2"/>
      <c r="BT822" s="2"/>
      <c r="BU822" s="2"/>
      <c r="BV822" s="2"/>
      <c r="BW822" s="2"/>
      <c r="BX822" s="2"/>
      <c r="BY822" s="2"/>
      <c r="BZ822" s="2"/>
      <c r="CA822" s="2"/>
      <c r="CB822" s="2"/>
      <c r="CC822" s="2"/>
      <c r="CD822" s="2"/>
      <c r="CE822" s="2"/>
      <c r="CF822" s="2"/>
      <c r="CG822" s="2"/>
      <c r="CH822" s="2"/>
      <c r="CI822" s="2"/>
      <c r="CJ822" s="2"/>
      <c r="CK822" s="2"/>
      <c r="CL822" s="2"/>
      <c r="CM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S823" s="2"/>
      <c r="BT823" s="2"/>
      <c r="BU823" s="2"/>
      <c r="BV823" s="2"/>
      <c r="BW823" s="2"/>
      <c r="BX823" s="2"/>
      <c r="BY823" s="2"/>
      <c r="BZ823" s="2"/>
      <c r="CA823" s="2"/>
      <c r="CB823" s="2"/>
      <c r="CC823" s="2"/>
      <c r="CD823" s="2"/>
      <c r="CE823" s="2"/>
      <c r="CF823" s="2"/>
      <c r="CG823" s="2"/>
      <c r="CH823" s="2"/>
      <c r="CI823" s="2"/>
      <c r="CJ823" s="2"/>
      <c r="CK823" s="2"/>
      <c r="CL823" s="2"/>
      <c r="CM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S824" s="2"/>
      <c r="BT824" s="2"/>
      <c r="BU824" s="2"/>
      <c r="BV824" s="2"/>
      <c r="BW824" s="2"/>
      <c r="BX824" s="2"/>
      <c r="BY824" s="2"/>
      <c r="BZ824" s="2"/>
      <c r="CA824" s="2"/>
      <c r="CB824" s="2"/>
      <c r="CC824" s="2"/>
      <c r="CD824" s="2"/>
      <c r="CE824" s="2"/>
      <c r="CF824" s="2"/>
      <c r="CG824" s="2"/>
      <c r="CH824" s="2"/>
      <c r="CI824" s="2"/>
      <c r="CJ824" s="2"/>
      <c r="CK824" s="2"/>
      <c r="CL824" s="2"/>
      <c r="CM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S825" s="2"/>
      <c r="BT825" s="2"/>
      <c r="BU825" s="2"/>
      <c r="BV825" s="2"/>
      <c r="BW825" s="2"/>
      <c r="BX825" s="2"/>
      <c r="BY825" s="2"/>
      <c r="BZ825" s="2"/>
      <c r="CA825" s="2"/>
      <c r="CB825" s="2"/>
      <c r="CC825" s="2"/>
      <c r="CD825" s="2"/>
      <c r="CE825" s="2"/>
      <c r="CF825" s="2"/>
      <c r="CG825" s="2"/>
      <c r="CH825" s="2"/>
      <c r="CI825" s="2"/>
      <c r="CJ825" s="2"/>
      <c r="CK825" s="2"/>
      <c r="CL825" s="2"/>
      <c r="CM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S826" s="2"/>
      <c r="BT826" s="2"/>
      <c r="BU826" s="2"/>
      <c r="BV826" s="2"/>
      <c r="BW826" s="2"/>
      <c r="BX826" s="2"/>
      <c r="BY826" s="2"/>
      <c r="BZ826" s="2"/>
      <c r="CA826" s="2"/>
      <c r="CB826" s="2"/>
      <c r="CC826" s="2"/>
      <c r="CD826" s="2"/>
      <c r="CE826" s="2"/>
      <c r="CF826" s="2"/>
      <c r="CG826" s="2"/>
      <c r="CH826" s="2"/>
      <c r="CI826" s="2"/>
      <c r="CJ826" s="2"/>
      <c r="CK826" s="2"/>
      <c r="CL826" s="2"/>
      <c r="CM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S827" s="2"/>
      <c r="BT827" s="2"/>
      <c r="BU827" s="2"/>
      <c r="BV827" s="2"/>
      <c r="BW827" s="2"/>
      <c r="BX827" s="2"/>
      <c r="BY827" s="2"/>
      <c r="BZ827" s="2"/>
      <c r="CA827" s="2"/>
      <c r="CB827" s="2"/>
      <c r="CC827" s="2"/>
      <c r="CD827" s="2"/>
      <c r="CE827" s="2"/>
      <c r="CF827" s="2"/>
      <c r="CG827" s="2"/>
      <c r="CH827" s="2"/>
      <c r="CI827" s="2"/>
      <c r="CJ827" s="2"/>
      <c r="CK827" s="2"/>
      <c r="CL827" s="2"/>
      <c r="CM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S828" s="2"/>
      <c r="BT828" s="2"/>
      <c r="BU828" s="2"/>
      <c r="BV828" s="2"/>
      <c r="BW828" s="2"/>
      <c r="BX828" s="2"/>
      <c r="BY828" s="2"/>
      <c r="BZ828" s="2"/>
      <c r="CA828" s="2"/>
      <c r="CB828" s="2"/>
      <c r="CC828" s="2"/>
      <c r="CD828" s="2"/>
      <c r="CE828" s="2"/>
      <c r="CF828" s="2"/>
      <c r="CG828" s="2"/>
      <c r="CH828" s="2"/>
      <c r="CI828" s="2"/>
      <c r="CJ828" s="2"/>
      <c r="CK828" s="2"/>
      <c r="CL828" s="2"/>
      <c r="CM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S829" s="2"/>
      <c r="BT829" s="2"/>
      <c r="BU829" s="2"/>
      <c r="BV829" s="2"/>
      <c r="BW829" s="2"/>
      <c r="BX829" s="2"/>
      <c r="BY829" s="2"/>
      <c r="BZ829" s="2"/>
      <c r="CA829" s="2"/>
      <c r="CB829" s="2"/>
      <c r="CC829" s="2"/>
      <c r="CD829" s="2"/>
      <c r="CE829" s="2"/>
      <c r="CF829" s="2"/>
      <c r="CG829" s="2"/>
      <c r="CH829" s="2"/>
      <c r="CI829" s="2"/>
      <c r="CJ829" s="2"/>
      <c r="CK829" s="2"/>
      <c r="CL829" s="2"/>
      <c r="CM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S830" s="2"/>
      <c r="BT830" s="2"/>
      <c r="BU830" s="2"/>
      <c r="BV830" s="2"/>
      <c r="BW830" s="2"/>
      <c r="BX830" s="2"/>
      <c r="BY830" s="2"/>
      <c r="BZ830" s="2"/>
      <c r="CA830" s="2"/>
      <c r="CB830" s="2"/>
      <c r="CC830" s="2"/>
      <c r="CD830" s="2"/>
      <c r="CE830" s="2"/>
      <c r="CF830" s="2"/>
      <c r="CG830" s="2"/>
      <c r="CH830" s="2"/>
      <c r="CI830" s="2"/>
      <c r="CJ830" s="2"/>
      <c r="CK830" s="2"/>
      <c r="CL830" s="2"/>
      <c r="CM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S831" s="2"/>
      <c r="BT831" s="2"/>
      <c r="BU831" s="2"/>
      <c r="BV831" s="2"/>
      <c r="BW831" s="2"/>
      <c r="BX831" s="2"/>
      <c r="BY831" s="2"/>
      <c r="BZ831" s="2"/>
      <c r="CA831" s="2"/>
      <c r="CB831" s="2"/>
      <c r="CC831" s="2"/>
      <c r="CD831" s="2"/>
      <c r="CE831" s="2"/>
      <c r="CF831" s="2"/>
      <c r="CG831" s="2"/>
      <c r="CH831" s="2"/>
      <c r="CI831" s="2"/>
      <c r="CJ831" s="2"/>
      <c r="CK831" s="2"/>
      <c r="CL831" s="2"/>
      <c r="CM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S832" s="2"/>
      <c r="BT832" s="2"/>
      <c r="BU832" s="2"/>
      <c r="BV832" s="2"/>
      <c r="BW832" s="2"/>
      <c r="BX832" s="2"/>
      <c r="BY832" s="2"/>
      <c r="BZ832" s="2"/>
      <c r="CA832" s="2"/>
      <c r="CB832" s="2"/>
      <c r="CC832" s="2"/>
      <c r="CD832" s="2"/>
      <c r="CE832" s="2"/>
      <c r="CF832" s="2"/>
      <c r="CG832" s="2"/>
      <c r="CH832" s="2"/>
      <c r="CI832" s="2"/>
      <c r="CJ832" s="2"/>
      <c r="CK832" s="2"/>
      <c r="CL832" s="2"/>
      <c r="CM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S833" s="2"/>
      <c r="BT833" s="2"/>
      <c r="BU833" s="2"/>
      <c r="BV833" s="2"/>
      <c r="BW833" s="2"/>
      <c r="BX833" s="2"/>
      <c r="BY833" s="2"/>
      <c r="BZ833" s="2"/>
      <c r="CA833" s="2"/>
      <c r="CB833" s="2"/>
      <c r="CC833" s="2"/>
      <c r="CD833" s="2"/>
      <c r="CE833" s="2"/>
      <c r="CF833" s="2"/>
      <c r="CG833" s="2"/>
      <c r="CH833" s="2"/>
      <c r="CI833" s="2"/>
      <c r="CJ833" s="2"/>
      <c r="CK833" s="2"/>
      <c r="CL833" s="2"/>
      <c r="CM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S834" s="2"/>
      <c r="BT834" s="2"/>
      <c r="BU834" s="2"/>
      <c r="BV834" s="2"/>
      <c r="BW834" s="2"/>
      <c r="BX834" s="2"/>
      <c r="BY834" s="2"/>
      <c r="BZ834" s="2"/>
      <c r="CA834" s="2"/>
      <c r="CB834" s="2"/>
      <c r="CC834" s="2"/>
      <c r="CD834" s="2"/>
      <c r="CE834" s="2"/>
      <c r="CF834" s="2"/>
      <c r="CG834" s="2"/>
      <c r="CH834" s="2"/>
      <c r="CI834" s="2"/>
      <c r="CJ834" s="2"/>
      <c r="CK834" s="2"/>
      <c r="CL834" s="2"/>
      <c r="CM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S835" s="2"/>
      <c r="BT835" s="2"/>
      <c r="BU835" s="2"/>
      <c r="BV835" s="2"/>
      <c r="BW835" s="2"/>
      <c r="BX835" s="2"/>
      <c r="BY835" s="2"/>
      <c r="BZ835" s="2"/>
      <c r="CA835" s="2"/>
      <c r="CB835" s="2"/>
      <c r="CC835" s="2"/>
      <c r="CD835" s="2"/>
      <c r="CE835" s="2"/>
      <c r="CF835" s="2"/>
      <c r="CG835" s="2"/>
      <c r="CH835" s="2"/>
      <c r="CI835" s="2"/>
      <c r="CJ835" s="2"/>
      <c r="CK835" s="2"/>
      <c r="CL835" s="2"/>
      <c r="CM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S836" s="2"/>
      <c r="BT836" s="2"/>
      <c r="BU836" s="2"/>
      <c r="BV836" s="2"/>
      <c r="BW836" s="2"/>
      <c r="BX836" s="2"/>
      <c r="BY836" s="2"/>
      <c r="BZ836" s="2"/>
      <c r="CA836" s="2"/>
      <c r="CB836" s="2"/>
      <c r="CC836" s="2"/>
      <c r="CD836" s="2"/>
      <c r="CE836" s="2"/>
      <c r="CF836" s="2"/>
      <c r="CG836" s="2"/>
      <c r="CH836" s="2"/>
      <c r="CI836" s="2"/>
      <c r="CJ836" s="2"/>
      <c r="CK836" s="2"/>
      <c r="CL836" s="2"/>
      <c r="CM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S837" s="2"/>
      <c r="BT837" s="2"/>
      <c r="BU837" s="2"/>
      <c r="BV837" s="2"/>
      <c r="BW837" s="2"/>
      <c r="BX837" s="2"/>
      <c r="BY837" s="2"/>
      <c r="BZ837" s="2"/>
      <c r="CA837" s="2"/>
      <c r="CB837" s="2"/>
      <c r="CC837" s="2"/>
      <c r="CD837" s="2"/>
      <c r="CE837" s="2"/>
      <c r="CF837" s="2"/>
      <c r="CG837" s="2"/>
      <c r="CH837" s="2"/>
      <c r="CI837" s="2"/>
      <c r="CJ837" s="2"/>
      <c r="CK837" s="2"/>
      <c r="CL837" s="2"/>
      <c r="CM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S838" s="2"/>
      <c r="BT838" s="2"/>
      <c r="BU838" s="2"/>
      <c r="BV838" s="2"/>
      <c r="BW838" s="2"/>
      <c r="BX838" s="2"/>
      <c r="BY838" s="2"/>
      <c r="BZ838" s="2"/>
      <c r="CA838" s="2"/>
      <c r="CB838" s="2"/>
      <c r="CC838" s="2"/>
      <c r="CD838" s="2"/>
      <c r="CE838" s="2"/>
      <c r="CF838" s="2"/>
      <c r="CG838" s="2"/>
      <c r="CH838" s="2"/>
      <c r="CI838" s="2"/>
      <c r="CJ838" s="2"/>
      <c r="CK838" s="2"/>
      <c r="CL838" s="2"/>
      <c r="CM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S839" s="2"/>
      <c r="BT839" s="2"/>
      <c r="BU839" s="2"/>
      <c r="BV839" s="2"/>
      <c r="BW839" s="2"/>
      <c r="BX839" s="2"/>
      <c r="BY839" s="2"/>
      <c r="BZ839" s="2"/>
      <c r="CA839" s="2"/>
      <c r="CB839" s="2"/>
      <c r="CC839" s="2"/>
      <c r="CD839" s="2"/>
      <c r="CE839" s="2"/>
      <c r="CF839" s="2"/>
      <c r="CG839" s="2"/>
      <c r="CH839" s="2"/>
      <c r="CI839" s="2"/>
      <c r="CJ839" s="2"/>
      <c r="CK839" s="2"/>
      <c r="CL839" s="2"/>
      <c r="CM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S840" s="2"/>
      <c r="BT840" s="2"/>
      <c r="BU840" s="2"/>
      <c r="BV840" s="2"/>
      <c r="BW840" s="2"/>
      <c r="BX840" s="2"/>
      <c r="BY840" s="2"/>
      <c r="BZ840" s="2"/>
      <c r="CA840" s="2"/>
      <c r="CB840" s="2"/>
      <c r="CC840" s="2"/>
      <c r="CD840" s="2"/>
      <c r="CE840" s="2"/>
      <c r="CF840" s="2"/>
      <c r="CG840" s="2"/>
      <c r="CH840" s="2"/>
      <c r="CI840" s="2"/>
      <c r="CJ840" s="2"/>
      <c r="CK840" s="2"/>
      <c r="CL840" s="2"/>
      <c r="CM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S841" s="2"/>
      <c r="BT841" s="2"/>
      <c r="BU841" s="2"/>
      <c r="BV841" s="2"/>
      <c r="BW841" s="2"/>
      <c r="BX841" s="2"/>
      <c r="BY841" s="2"/>
      <c r="BZ841" s="2"/>
      <c r="CA841" s="2"/>
      <c r="CB841" s="2"/>
      <c r="CC841" s="2"/>
      <c r="CD841" s="2"/>
      <c r="CE841" s="2"/>
      <c r="CF841" s="2"/>
      <c r="CG841" s="2"/>
      <c r="CH841" s="2"/>
      <c r="CI841" s="2"/>
      <c r="CJ841" s="2"/>
      <c r="CK841" s="2"/>
      <c r="CL841" s="2"/>
      <c r="CM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S842" s="2"/>
      <c r="BT842" s="2"/>
      <c r="BU842" s="2"/>
      <c r="BV842" s="2"/>
      <c r="BW842" s="2"/>
      <c r="BX842" s="2"/>
      <c r="BY842" s="2"/>
      <c r="BZ842" s="2"/>
      <c r="CA842" s="2"/>
      <c r="CB842" s="2"/>
      <c r="CC842" s="2"/>
      <c r="CD842" s="2"/>
      <c r="CE842" s="2"/>
      <c r="CF842" s="2"/>
      <c r="CG842" s="2"/>
      <c r="CH842" s="2"/>
      <c r="CI842" s="2"/>
      <c r="CJ842" s="2"/>
      <c r="CK842" s="2"/>
      <c r="CL842" s="2"/>
      <c r="CM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S843" s="2"/>
      <c r="BT843" s="2"/>
      <c r="BU843" s="2"/>
      <c r="BV843" s="2"/>
      <c r="BW843" s="2"/>
      <c r="BX843" s="2"/>
      <c r="BY843" s="2"/>
      <c r="BZ843" s="2"/>
      <c r="CA843" s="2"/>
      <c r="CB843" s="2"/>
      <c r="CC843" s="2"/>
      <c r="CD843" s="2"/>
      <c r="CE843" s="2"/>
      <c r="CF843" s="2"/>
      <c r="CG843" s="2"/>
      <c r="CH843" s="2"/>
      <c r="CI843" s="2"/>
      <c r="CJ843" s="2"/>
      <c r="CK843" s="2"/>
      <c r="CL843" s="2"/>
      <c r="CM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S844" s="2"/>
      <c r="BT844" s="2"/>
      <c r="BU844" s="2"/>
      <c r="BV844" s="2"/>
      <c r="BW844" s="2"/>
      <c r="BX844" s="2"/>
      <c r="BY844" s="2"/>
      <c r="BZ844" s="2"/>
      <c r="CA844" s="2"/>
      <c r="CB844" s="2"/>
      <c r="CC844" s="2"/>
      <c r="CD844" s="2"/>
      <c r="CE844" s="2"/>
      <c r="CF844" s="2"/>
      <c r="CG844" s="2"/>
      <c r="CH844" s="2"/>
      <c r="CI844" s="2"/>
      <c r="CJ844" s="2"/>
      <c r="CK844" s="2"/>
      <c r="CL844" s="2"/>
      <c r="CM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S845" s="2"/>
      <c r="BT845" s="2"/>
      <c r="BU845" s="2"/>
      <c r="BV845" s="2"/>
      <c r="BW845" s="2"/>
      <c r="BX845" s="2"/>
      <c r="BY845" s="2"/>
      <c r="BZ845" s="2"/>
      <c r="CA845" s="2"/>
      <c r="CB845" s="2"/>
      <c r="CC845" s="2"/>
      <c r="CD845" s="2"/>
      <c r="CE845" s="2"/>
      <c r="CF845" s="2"/>
      <c r="CG845" s="2"/>
      <c r="CH845" s="2"/>
      <c r="CI845" s="2"/>
      <c r="CJ845" s="2"/>
      <c r="CK845" s="2"/>
      <c r="CL845" s="2"/>
      <c r="CM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S846" s="2"/>
      <c r="BT846" s="2"/>
      <c r="BU846" s="2"/>
      <c r="BV846" s="2"/>
      <c r="BW846" s="2"/>
      <c r="BX846" s="2"/>
      <c r="BY846" s="2"/>
      <c r="BZ846" s="2"/>
      <c r="CA846" s="2"/>
      <c r="CB846" s="2"/>
      <c r="CC846" s="2"/>
      <c r="CD846" s="2"/>
      <c r="CE846" s="2"/>
      <c r="CF846" s="2"/>
      <c r="CG846" s="2"/>
      <c r="CH846" s="2"/>
      <c r="CI846" s="2"/>
      <c r="CJ846" s="2"/>
      <c r="CK846" s="2"/>
      <c r="CL846" s="2"/>
      <c r="CM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S847" s="2"/>
      <c r="BT847" s="2"/>
      <c r="BU847" s="2"/>
      <c r="BV847" s="2"/>
      <c r="BW847" s="2"/>
      <c r="BX847" s="2"/>
      <c r="BY847" s="2"/>
      <c r="BZ847" s="2"/>
      <c r="CA847" s="2"/>
      <c r="CB847" s="2"/>
      <c r="CC847" s="2"/>
      <c r="CD847" s="2"/>
      <c r="CE847" s="2"/>
      <c r="CF847" s="2"/>
      <c r="CG847" s="2"/>
      <c r="CH847" s="2"/>
      <c r="CI847" s="2"/>
      <c r="CJ847" s="2"/>
      <c r="CK847" s="2"/>
      <c r="CL847" s="2"/>
      <c r="CM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S848" s="2"/>
      <c r="BT848" s="2"/>
      <c r="BU848" s="2"/>
      <c r="BV848" s="2"/>
      <c r="BW848" s="2"/>
      <c r="BX848" s="2"/>
      <c r="BY848" s="2"/>
      <c r="BZ848" s="2"/>
      <c r="CA848" s="2"/>
      <c r="CB848" s="2"/>
      <c r="CC848" s="2"/>
      <c r="CD848" s="2"/>
      <c r="CE848" s="2"/>
      <c r="CF848" s="2"/>
      <c r="CG848" s="2"/>
      <c r="CH848" s="2"/>
      <c r="CI848" s="2"/>
      <c r="CJ848" s="2"/>
      <c r="CK848" s="2"/>
      <c r="CL848" s="2"/>
      <c r="CM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S849" s="2"/>
      <c r="BT849" s="2"/>
      <c r="BU849" s="2"/>
      <c r="BV849" s="2"/>
      <c r="BW849" s="2"/>
      <c r="BX849" s="2"/>
      <c r="BY849" s="2"/>
      <c r="BZ849" s="2"/>
      <c r="CA849" s="2"/>
      <c r="CB849" s="2"/>
      <c r="CC849" s="2"/>
      <c r="CD849" s="2"/>
      <c r="CE849" s="2"/>
      <c r="CF849" s="2"/>
      <c r="CG849" s="2"/>
      <c r="CH849" s="2"/>
      <c r="CI849" s="2"/>
      <c r="CJ849" s="2"/>
      <c r="CK849" s="2"/>
      <c r="CL849" s="2"/>
      <c r="CM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S850" s="2"/>
      <c r="BT850" s="2"/>
      <c r="BU850" s="2"/>
      <c r="BV850" s="2"/>
      <c r="BW850" s="2"/>
      <c r="BX850" s="2"/>
      <c r="BY850" s="2"/>
      <c r="BZ850" s="2"/>
      <c r="CA850" s="2"/>
      <c r="CB850" s="2"/>
      <c r="CC850" s="2"/>
      <c r="CD850" s="2"/>
      <c r="CE850" s="2"/>
      <c r="CF850" s="2"/>
      <c r="CG850" s="2"/>
      <c r="CH850" s="2"/>
      <c r="CI850" s="2"/>
      <c r="CJ850" s="2"/>
      <c r="CK850" s="2"/>
      <c r="CL850" s="2"/>
      <c r="CM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S851" s="2"/>
      <c r="BT851" s="2"/>
      <c r="BU851" s="2"/>
      <c r="BV851" s="2"/>
      <c r="BW851" s="2"/>
      <c r="BX851" s="2"/>
      <c r="BY851" s="2"/>
      <c r="BZ851" s="2"/>
      <c r="CA851" s="2"/>
      <c r="CB851" s="2"/>
      <c r="CC851" s="2"/>
      <c r="CD851" s="2"/>
      <c r="CE851" s="2"/>
      <c r="CF851" s="2"/>
      <c r="CG851" s="2"/>
      <c r="CH851" s="2"/>
      <c r="CI851" s="2"/>
      <c r="CJ851" s="2"/>
      <c r="CK851" s="2"/>
      <c r="CL851" s="2"/>
      <c r="CM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S852" s="2"/>
      <c r="BT852" s="2"/>
      <c r="BU852" s="2"/>
      <c r="BV852" s="2"/>
      <c r="BW852" s="2"/>
      <c r="BX852" s="2"/>
      <c r="BY852" s="2"/>
      <c r="BZ852" s="2"/>
      <c r="CA852" s="2"/>
      <c r="CB852" s="2"/>
      <c r="CC852" s="2"/>
      <c r="CD852" s="2"/>
      <c r="CE852" s="2"/>
      <c r="CF852" s="2"/>
      <c r="CG852" s="2"/>
      <c r="CH852" s="2"/>
      <c r="CI852" s="2"/>
      <c r="CJ852" s="2"/>
      <c r="CK852" s="2"/>
      <c r="CL852" s="2"/>
      <c r="CM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S853" s="2"/>
      <c r="BT853" s="2"/>
      <c r="BU853" s="2"/>
      <c r="BV853" s="2"/>
      <c r="BW853" s="2"/>
      <c r="BX853" s="2"/>
      <c r="BY853" s="2"/>
      <c r="BZ853" s="2"/>
      <c r="CA853" s="2"/>
      <c r="CB853" s="2"/>
      <c r="CC853" s="2"/>
      <c r="CD853" s="2"/>
      <c r="CE853" s="2"/>
      <c r="CF853" s="2"/>
      <c r="CG853" s="2"/>
      <c r="CH853" s="2"/>
      <c r="CI853" s="2"/>
      <c r="CJ853" s="2"/>
      <c r="CK853" s="2"/>
      <c r="CL853" s="2"/>
      <c r="CM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S854" s="2"/>
      <c r="BT854" s="2"/>
      <c r="BU854" s="2"/>
      <c r="BV854" s="2"/>
      <c r="BW854" s="2"/>
      <c r="BX854" s="2"/>
      <c r="BY854" s="2"/>
      <c r="BZ854" s="2"/>
      <c r="CA854" s="2"/>
      <c r="CB854" s="2"/>
      <c r="CC854" s="2"/>
      <c r="CD854" s="2"/>
      <c r="CE854" s="2"/>
      <c r="CF854" s="2"/>
      <c r="CG854" s="2"/>
      <c r="CH854" s="2"/>
      <c r="CI854" s="2"/>
      <c r="CJ854" s="2"/>
      <c r="CK854" s="2"/>
      <c r="CL854" s="2"/>
      <c r="CM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S855" s="2"/>
      <c r="BT855" s="2"/>
      <c r="BU855" s="2"/>
      <c r="BV855" s="2"/>
      <c r="BW855" s="2"/>
      <c r="BX855" s="2"/>
      <c r="BY855" s="2"/>
      <c r="BZ855" s="2"/>
      <c r="CA855" s="2"/>
      <c r="CB855" s="2"/>
      <c r="CC855" s="2"/>
      <c r="CD855" s="2"/>
      <c r="CE855" s="2"/>
      <c r="CF855" s="2"/>
      <c r="CG855" s="2"/>
      <c r="CH855" s="2"/>
      <c r="CI855" s="2"/>
      <c r="CJ855" s="2"/>
      <c r="CK855" s="2"/>
      <c r="CL855" s="2"/>
      <c r="CM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S856" s="2"/>
      <c r="BT856" s="2"/>
      <c r="BU856" s="2"/>
      <c r="BV856" s="2"/>
      <c r="BW856" s="2"/>
      <c r="BX856" s="2"/>
      <c r="BY856" s="2"/>
      <c r="BZ856" s="2"/>
      <c r="CA856" s="2"/>
      <c r="CB856" s="2"/>
      <c r="CC856" s="2"/>
      <c r="CD856" s="2"/>
      <c r="CE856" s="2"/>
      <c r="CF856" s="2"/>
      <c r="CG856" s="2"/>
      <c r="CH856" s="2"/>
      <c r="CI856" s="2"/>
      <c r="CJ856" s="2"/>
      <c r="CK856" s="2"/>
      <c r="CL856" s="2"/>
      <c r="CM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S857" s="2"/>
      <c r="BT857" s="2"/>
      <c r="BU857" s="2"/>
      <c r="BV857" s="2"/>
      <c r="BW857" s="2"/>
      <c r="BX857" s="2"/>
      <c r="BY857" s="2"/>
      <c r="BZ857" s="2"/>
      <c r="CA857" s="2"/>
      <c r="CB857" s="2"/>
      <c r="CC857" s="2"/>
      <c r="CD857" s="2"/>
      <c r="CE857" s="2"/>
      <c r="CF857" s="2"/>
      <c r="CG857" s="2"/>
      <c r="CH857" s="2"/>
      <c r="CI857" s="2"/>
      <c r="CJ857" s="2"/>
      <c r="CK857" s="2"/>
      <c r="CL857" s="2"/>
      <c r="CM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S858" s="2"/>
      <c r="BT858" s="2"/>
      <c r="BU858" s="2"/>
      <c r="BV858" s="2"/>
      <c r="BW858" s="2"/>
      <c r="BX858" s="2"/>
      <c r="BY858" s="2"/>
      <c r="BZ858" s="2"/>
      <c r="CA858" s="2"/>
      <c r="CB858" s="2"/>
      <c r="CC858" s="2"/>
      <c r="CD858" s="2"/>
      <c r="CE858" s="2"/>
      <c r="CF858" s="2"/>
      <c r="CG858" s="2"/>
      <c r="CH858" s="2"/>
      <c r="CI858" s="2"/>
      <c r="CJ858" s="2"/>
      <c r="CK858" s="2"/>
      <c r="CL858" s="2"/>
      <c r="CM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S859" s="2"/>
      <c r="BT859" s="2"/>
      <c r="BU859" s="2"/>
      <c r="BV859" s="2"/>
      <c r="BW859" s="2"/>
      <c r="BX859" s="2"/>
      <c r="BY859" s="2"/>
      <c r="BZ859" s="2"/>
      <c r="CA859" s="2"/>
      <c r="CB859" s="2"/>
      <c r="CC859" s="2"/>
      <c r="CD859" s="2"/>
      <c r="CE859" s="2"/>
      <c r="CF859" s="2"/>
      <c r="CG859" s="2"/>
      <c r="CH859" s="2"/>
      <c r="CI859" s="2"/>
      <c r="CJ859" s="2"/>
      <c r="CK859" s="2"/>
      <c r="CL859" s="2"/>
      <c r="CM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S860" s="2"/>
      <c r="BT860" s="2"/>
      <c r="BU860" s="2"/>
      <c r="BV860" s="2"/>
      <c r="BW860" s="2"/>
      <c r="BX860" s="2"/>
      <c r="BY860" s="2"/>
      <c r="BZ860" s="2"/>
      <c r="CA860" s="2"/>
      <c r="CB860" s="2"/>
      <c r="CC860" s="2"/>
      <c r="CD860" s="2"/>
      <c r="CE860" s="2"/>
      <c r="CF860" s="2"/>
      <c r="CG860" s="2"/>
      <c r="CH860" s="2"/>
      <c r="CI860" s="2"/>
      <c r="CJ860" s="2"/>
      <c r="CK860" s="2"/>
      <c r="CL860" s="2"/>
      <c r="CM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S861" s="2"/>
      <c r="BT861" s="2"/>
      <c r="BU861" s="2"/>
      <c r="BV861" s="2"/>
      <c r="BW861" s="2"/>
      <c r="BX861" s="2"/>
      <c r="BY861" s="2"/>
      <c r="BZ861" s="2"/>
      <c r="CA861" s="2"/>
      <c r="CB861" s="2"/>
      <c r="CC861" s="2"/>
      <c r="CD861" s="2"/>
      <c r="CE861" s="2"/>
      <c r="CF861" s="2"/>
      <c r="CG861" s="2"/>
      <c r="CH861" s="2"/>
      <c r="CI861" s="2"/>
      <c r="CJ861" s="2"/>
      <c r="CK861" s="2"/>
      <c r="CL861" s="2"/>
      <c r="CM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S862" s="2"/>
      <c r="BT862" s="2"/>
      <c r="BU862" s="2"/>
      <c r="BV862" s="2"/>
      <c r="BW862" s="2"/>
      <c r="BX862" s="2"/>
      <c r="BY862" s="2"/>
      <c r="BZ862" s="2"/>
      <c r="CA862" s="2"/>
      <c r="CB862" s="2"/>
      <c r="CC862" s="2"/>
      <c r="CD862" s="2"/>
      <c r="CE862" s="2"/>
      <c r="CF862" s="2"/>
      <c r="CG862" s="2"/>
      <c r="CH862" s="2"/>
      <c r="CI862" s="2"/>
      <c r="CJ862" s="2"/>
      <c r="CK862" s="2"/>
      <c r="CL862" s="2"/>
      <c r="CM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S863" s="2"/>
      <c r="BT863" s="2"/>
      <c r="BU863" s="2"/>
      <c r="BV863" s="2"/>
      <c r="BW863" s="2"/>
      <c r="BX863" s="2"/>
      <c r="BY863" s="2"/>
      <c r="BZ863" s="2"/>
      <c r="CA863" s="2"/>
      <c r="CB863" s="2"/>
      <c r="CC863" s="2"/>
      <c r="CD863" s="2"/>
      <c r="CE863" s="2"/>
      <c r="CF863" s="2"/>
      <c r="CG863" s="2"/>
      <c r="CH863" s="2"/>
      <c r="CI863" s="2"/>
      <c r="CJ863" s="2"/>
      <c r="CK863" s="2"/>
      <c r="CL863" s="2"/>
      <c r="CM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S864" s="2"/>
      <c r="BT864" s="2"/>
      <c r="BU864" s="2"/>
      <c r="BV864" s="2"/>
      <c r="BW864" s="2"/>
      <c r="BX864" s="2"/>
      <c r="BY864" s="2"/>
      <c r="BZ864" s="2"/>
      <c r="CA864" s="2"/>
      <c r="CB864" s="2"/>
      <c r="CC864" s="2"/>
      <c r="CD864" s="2"/>
      <c r="CE864" s="2"/>
      <c r="CF864" s="2"/>
      <c r="CG864" s="2"/>
      <c r="CH864" s="2"/>
      <c r="CI864" s="2"/>
      <c r="CJ864" s="2"/>
      <c r="CK864" s="2"/>
      <c r="CL864" s="2"/>
      <c r="CM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S865" s="2"/>
      <c r="BT865" s="2"/>
      <c r="BU865" s="2"/>
      <c r="BV865" s="2"/>
      <c r="BW865" s="2"/>
      <c r="BX865" s="2"/>
      <c r="BY865" s="2"/>
      <c r="BZ865" s="2"/>
      <c r="CA865" s="2"/>
      <c r="CB865" s="2"/>
      <c r="CC865" s="2"/>
      <c r="CD865" s="2"/>
      <c r="CE865" s="2"/>
      <c r="CF865" s="2"/>
      <c r="CG865" s="2"/>
      <c r="CH865" s="2"/>
      <c r="CI865" s="2"/>
      <c r="CJ865" s="2"/>
      <c r="CK865" s="2"/>
      <c r="CL865" s="2"/>
      <c r="CM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S866" s="2"/>
      <c r="BT866" s="2"/>
      <c r="BU866" s="2"/>
      <c r="BV866" s="2"/>
      <c r="BW866" s="2"/>
      <c r="BX866" s="2"/>
      <c r="BY866" s="2"/>
      <c r="BZ866" s="2"/>
      <c r="CA866" s="2"/>
      <c r="CB866" s="2"/>
      <c r="CC866" s="2"/>
      <c r="CD866" s="2"/>
      <c r="CE866" s="2"/>
      <c r="CF866" s="2"/>
      <c r="CG866" s="2"/>
      <c r="CH866" s="2"/>
      <c r="CI866" s="2"/>
      <c r="CJ866" s="2"/>
      <c r="CK866" s="2"/>
      <c r="CL866" s="2"/>
      <c r="CM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S867" s="2"/>
      <c r="BT867" s="2"/>
      <c r="BU867" s="2"/>
      <c r="BV867" s="2"/>
      <c r="BW867" s="2"/>
      <c r="BX867" s="2"/>
      <c r="BY867" s="2"/>
      <c r="BZ867" s="2"/>
      <c r="CA867" s="2"/>
      <c r="CB867" s="2"/>
      <c r="CC867" s="2"/>
      <c r="CD867" s="2"/>
      <c r="CE867" s="2"/>
      <c r="CF867" s="2"/>
      <c r="CG867" s="2"/>
      <c r="CH867" s="2"/>
      <c r="CI867" s="2"/>
      <c r="CJ867" s="2"/>
      <c r="CK867" s="2"/>
      <c r="CL867" s="2"/>
      <c r="CM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S868" s="2"/>
      <c r="BT868" s="2"/>
      <c r="BU868" s="2"/>
      <c r="BV868" s="2"/>
      <c r="BW868" s="2"/>
      <c r="BX868" s="2"/>
      <c r="BY868" s="2"/>
      <c r="BZ868" s="2"/>
      <c r="CA868" s="2"/>
      <c r="CB868" s="2"/>
      <c r="CC868" s="2"/>
      <c r="CD868" s="2"/>
      <c r="CE868" s="2"/>
      <c r="CF868" s="2"/>
      <c r="CG868" s="2"/>
      <c r="CH868" s="2"/>
      <c r="CI868" s="2"/>
      <c r="CJ868" s="2"/>
      <c r="CK868" s="2"/>
      <c r="CL868" s="2"/>
      <c r="CM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S869" s="2"/>
      <c r="BT869" s="2"/>
      <c r="BU869" s="2"/>
      <c r="BV869" s="2"/>
      <c r="BW869" s="2"/>
      <c r="BX869" s="2"/>
      <c r="BY869" s="2"/>
      <c r="BZ869" s="2"/>
      <c r="CA869" s="2"/>
      <c r="CB869" s="2"/>
      <c r="CC869" s="2"/>
      <c r="CD869" s="2"/>
      <c r="CE869" s="2"/>
      <c r="CF869" s="2"/>
      <c r="CG869" s="2"/>
      <c r="CH869" s="2"/>
      <c r="CI869" s="2"/>
      <c r="CJ869" s="2"/>
      <c r="CK869" s="2"/>
      <c r="CL869" s="2"/>
      <c r="CM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S870" s="2"/>
      <c r="BT870" s="2"/>
      <c r="BU870" s="2"/>
      <c r="BV870" s="2"/>
      <c r="BW870" s="2"/>
      <c r="BX870" s="2"/>
      <c r="BY870" s="2"/>
      <c r="BZ870" s="2"/>
      <c r="CA870" s="2"/>
      <c r="CB870" s="2"/>
      <c r="CC870" s="2"/>
      <c r="CD870" s="2"/>
      <c r="CE870" s="2"/>
      <c r="CF870" s="2"/>
      <c r="CG870" s="2"/>
      <c r="CH870" s="2"/>
      <c r="CI870" s="2"/>
      <c r="CJ870" s="2"/>
      <c r="CK870" s="2"/>
      <c r="CL870" s="2"/>
      <c r="CM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S871" s="2"/>
      <c r="BT871" s="2"/>
      <c r="BU871" s="2"/>
      <c r="BV871" s="2"/>
      <c r="BW871" s="2"/>
      <c r="BX871" s="2"/>
      <c r="BY871" s="2"/>
      <c r="BZ871" s="2"/>
      <c r="CA871" s="2"/>
      <c r="CB871" s="2"/>
      <c r="CC871" s="2"/>
      <c r="CD871" s="2"/>
      <c r="CE871" s="2"/>
      <c r="CF871" s="2"/>
      <c r="CG871" s="2"/>
      <c r="CH871" s="2"/>
      <c r="CI871" s="2"/>
      <c r="CJ871" s="2"/>
      <c r="CK871" s="2"/>
      <c r="CL871" s="2"/>
      <c r="CM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S872" s="2"/>
      <c r="BT872" s="2"/>
      <c r="BU872" s="2"/>
      <c r="BV872" s="2"/>
      <c r="BW872" s="2"/>
      <c r="BX872" s="2"/>
      <c r="BY872" s="2"/>
      <c r="BZ872" s="2"/>
      <c r="CA872" s="2"/>
      <c r="CB872" s="2"/>
      <c r="CC872" s="2"/>
      <c r="CD872" s="2"/>
      <c r="CE872" s="2"/>
      <c r="CF872" s="2"/>
      <c r="CG872" s="2"/>
      <c r="CH872" s="2"/>
      <c r="CI872" s="2"/>
      <c r="CJ872" s="2"/>
      <c r="CK872" s="2"/>
      <c r="CL872" s="2"/>
      <c r="CM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S873" s="2"/>
      <c r="BT873" s="2"/>
      <c r="BU873" s="2"/>
      <c r="BV873" s="2"/>
      <c r="BW873" s="2"/>
      <c r="BX873" s="2"/>
      <c r="BY873" s="2"/>
      <c r="BZ873" s="2"/>
      <c r="CA873" s="2"/>
      <c r="CB873" s="2"/>
      <c r="CC873" s="2"/>
      <c r="CD873" s="2"/>
      <c r="CE873" s="2"/>
      <c r="CF873" s="2"/>
      <c r="CG873" s="2"/>
      <c r="CH873" s="2"/>
      <c r="CI873" s="2"/>
      <c r="CJ873" s="2"/>
      <c r="CK873" s="2"/>
      <c r="CL873" s="2"/>
      <c r="CM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S874" s="2"/>
      <c r="BT874" s="2"/>
      <c r="BU874" s="2"/>
      <c r="BV874" s="2"/>
      <c r="BW874" s="2"/>
      <c r="BX874" s="2"/>
      <c r="BY874" s="2"/>
      <c r="BZ874" s="2"/>
      <c r="CA874" s="2"/>
      <c r="CB874" s="2"/>
      <c r="CC874" s="2"/>
      <c r="CD874" s="2"/>
      <c r="CE874" s="2"/>
      <c r="CF874" s="2"/>
      <c r="CG874" s="2"/>
      <c r="CH874" s="2"/>
      <c r="CI874" s="2"/>
      <c r="CJ874" s="2"/>
      <c r="CK874" s="2"/>
      <c r="CL874" s="2"/>
      <c r="CM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S875" s="2"/>
      <c r="BT875" s="2"/>
      <c r="BU875" s="2"/>
      <c r="BV875" s="2"/>
      <c r="BW875" s="2"/>
      <c r="BX875" s="2"/>
      <c r="BY875" s="2"/>
      <c r="BZ875" s="2"/>
      <c r="CA875" s="2"/>
      <c r="CB875" s="2"/>
      <c r="CC875" s="2"/>
      <c r="CD875" s="2"/>
      <c r="CE875" s="2"/>
      <c r="CF875" s="2"/>
      <c r="CG875" s="2"/>
      <c r="CH875" s="2"/>
      <c r="CI875" s="2"/>
      <c r="CJ875" s="2"/>
      <c r="CK875" s="2"/>
      <c r="CL875" s="2"/>
      <c r="CM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S876" s="2"/>
      <c r="BT876" s="2"/>
      <c r="BU876" s="2"/>
      <c r="BV876" s="2"/>
      <c r="BW876" s="2"/>
      <c r="BX876" s="2"/>
      <c r="BY876" s="2"/>
      <c r="BZ876" s="2"/>
      <c r="CA876" s="2"/>
      <c r="CB876" s="2"/>
      <c r="CC876" s="2"/>
      <c r="CD876" s="2"/>
      <c r="CE876" s="2"/>
      <c r="CF876" s="2"/>
      <c r="CG876" s="2"/>
      <c r="CH876" s="2"/>
      <c r="CI876" s="2"/>
      <c r="CJ876" s="2"/>
      <c r="CK876" s="2"/>
      <c r="CL876" s="2"/>
      <c r="CM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S877" s="2"/>
      <c r="BT877" s="2"/>
      <c r="BU877" s="2"/>
      <c r="BV877" s="2"/>
      <c r="BW877" s="2"/>
      <c r="BX877" s="2"/>
      <c r="BY877" s="2"/>
      <c r="BZ877" s="2"/>
      <c r="CA877" s="2"/>
      <c r="CB877" s="2"/>
      <c r="CC877" s="2"/>
      <c r="CD877" s="2"/>
      <c r="CE877" s="2"/>
      <c r="CF877" s="2"/>
      <c r="CG877" s="2"/>
      <c r="CH877" s="2"/>
      <c r="CI877" s="2"/>
      <c r="CJ877" s="2"/>
      <c r="CK877" s="2"/>
      <c r="CL877" s="2"/>
      <c r="CM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S878" s="2"/>
      <c r="BT878" s="2"/>
      <c r="BU878" s="2"/>
      <c r="BV878" s="2"/>
      <c r="BW878" s="2"/>
      <c r="BX878" s="2"/>
      <c r="BY878" s="2"/>
      <c r="BZ878" s="2"/>
      <c r="CA878" s="2"/>
      <c r="CB878" s="2"/>
      <c r="CC878" s="2"/>
      <c r="CD878" s="2"/>
      <c r="CE878" s="2"/>
      <c r="CF878" s="2"/>
      <c r="CG878" s="2"/>
      <c r="CH878" s="2"/>
      <c r="CI878" s="2"/>
      <c r="CJ878" s="2"/>
      <c r="CK878" s="2"/>
      <c r="CL878" s="2"/>
      <c r="CM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S879" s="2"/>
      <c r="BT879" s="2"/>
      <c r="BU879" s="2"/>
      <c r="BV879" s="2"/>
      <c r="BW879" s="2"/>
      <c r="BX879" s="2"/>
      <c r="BY879" s="2"/>
      <c r="BZ879" s="2"/>
      <c r="CA879" s="2"/>
      <c r="CB879" s="2"/>
      <c r="CC879" s="2"/>
      <c r="CD879" s="2"/>
      <c r="CE879" s="2"/>
      <c r="CF879" s="2"/>
      <c r="CG879" s="2"/>
      <c r="CH879" s="2"/>
      <c r="CI879" s="2"/>
      <c r="CJ879" s="2"/>
      <c r="CK879" s="2"/>
      <c r="CL879" s="2"/>
      <c r="CM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S880" s="2"/>
      <c r="BT880" s="2"/>
      <c r="BU880" s="2"/>
      <c r="BV880" s="2"/>
      <c r="BW880" s="2"/>
      <c r="BX880" s="2"/>
      <c r="BY880" s="2"/>
      <c r="BZ880" s="2"/>
      <c r="CA880" s="2"/>
      <c r="CB880" s="2"/>
      <c r="CC880" s="2"/>
      <c r="CD880" s="2"/>
      <c r="CE880" s="2"/>
      <c r="CF880" s="2"/>
      <c r="CG880" s="2"/>
      <c r="CH880" s="2"/>
      <c r="CI880" s="2"/>
      <c r="CJ880" s="2"/>
      <c r="CK880" s="2"/>
      <c r="CL880" s="2"/>
      <c r="CM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S881" s="2"/>
      <c r="BT881" s="2"/>
      <c r="BU881" s="2"/>
      <c r="BV881" s="2"/>
      <c r="BW881" s="2"/>
      <c r="BX881" s="2"/>
      <c r="BY881" s="2"/>
      <c r="BZ881" s="2"/>
      <c r="CA881" s="2"/>
      <c r="CB881" s="2"/>
      <c r="CC881" s="2"/>
      <c r="CD881" s="2"/>
      <c r="CE881" s="2"/>
      <c r="CF881" s="2"/>
      <c r="CG881" s="2"/>
      <c r="CH881" s="2"/>
      <c r="CI881" s="2"/>
      <c r="CJ881" s="2"/>
      <c r="CK881" s="2"/>
      <c r="CL881" s="2"/>
      <c r="CM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S882" s="2"/>
      <c r="BT882" s="2"/>
      <c r="BU882" s="2"/>
      <c r="BV882" s="2"/>
      <c r="BW882" s="2"/>
      <c r="BX882" s="2"/>
      <c r="BY882" s="2"/>
      <c r="BZ882" s="2"/>
      <c r="CA882" s="2"/>
      <c r="CB882" s="2"/>
      <c r="CC882" s="2"/>
      <c r="CD882" s="2"/>
      <c r="CE882" s="2"/>
      <c r="CF882" s="2"/>
      <c r="CG882" s="2"/>
      <c r="CH882" s="2"/>
      <c r="CI882" s="2"/>
      <c r="CJ882" s="2"/>
      <c r="CK882" s="2"/>
      <c r="CL882" s="2"/>
      <c r="CM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S883" s="2"/>
      <c r="BT883" s="2"/>
      <c r="BU883" s="2"/>
      <c r="BV883" s="2"/>
      <c r="BW883" s="2"/>
      <c r="BX883" s="2"/>
      <c r="BY883" s="2"/>
      <c r="BZ883" s="2"/>
      <c r="CA883" s="2"/>
      <c r="CB883" s="2"/>
      <c r="CC883" s="2"/>
      <c r="CD883" s="2"/>
      <c r="CE883" s="2"/>
      <c r="CF883" s="2"/>
      <c r="CG883" s="2"/>
      <c r="CH883" s="2"/>
      <c r="CI883" s="2"/>
      <c r="CJ883" s="2"/>
      <c r="CK883" s="2"/>
      <c r="CL883" s="2"/>
      <c r="CM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S884" s="2"/>
      <c r="BT884" s="2"/>
      <c r="BU884" s="2"/>
      <c r="BV884" s="2"/>
      <c r="BW884" s="2"/>
      <c r="BX884" s="2"/>
      <c r="BY884" s="2"/>
      <c r="BZ884" s="2"/>
      <c r="CA884" s="2"/>
      <c r="CB884" s="2"/>
      <c r="CC884" s="2"/>
      <c r="CD884" s="2"/>
      <c r="CE884" s="2"/>
      <c r="CF884" s="2"/>
      <c r="CG884" s="2"/>
      <c r="CH884" s="2"/>
      <c r="CI884" s="2"/>
      <c r="CJ884" s="2"/>
      <c r="CK884" s="2"/>
      <c r="CL884" s="2"/>
      <c r="CM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S885" s="2"/>
      <c r="BT885" s="2"/>
      <c r="BU885" s="2"/>
      <c r="BV885" s="2"/>
      <c r="BW885" s="2"/>
      <c r="BX885" s="2"/>
      <c r="BY885" s="2"/>
      <c r="BZ885" s="2"/>
      <c r="CA885" s="2"/>
      <c r="CB885" s="2"/>
      <c r="CC885" s="2"/>
      <c r="CD885" s="2"/>
      <c r="CE885" s="2"/>
      <c r="CF885" s="2"/>
      <c r="CG885" s="2"/>
      <c r="CH885" s="2"/>
      <c r="CI885" s="2"/>
      <c r="CJ885" s="2"/>
      <c r="CK885" s="2"/>
      <c r="CL885" s="2"/>
      <c r="CM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S886" s="2"/>
      <c r="BT886" s="2"/>
      <c r="BU886" s="2"/>
      <c r="BV886" s="2"/>
      <c r="BW886" s="2"/>
      <c r="BX886" s="2"/>
      <c r="BY886" s="2"/>
      <c r="BZ886" s="2"/>
      <c r="CA886" s="2"/>
      <c r="CB886" s="2"/>
      <c r="CC886" s="2"/>
      <c r="CD886" s="2"/>
      <c r="CE886" s="2"/>
      <c r="CF886" s="2"/>
      <c r="CG886" s="2"/>
      <c r="CH886" s="2"/>
      <c r="CI886" s="2"/>
      <c r="CJ886" s="2"/>
      <c r="CK886" s="2"/>
      <c r="CL886" s="2"/>
      <c r="CM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S887" s="2"/>
      <c r="BT887" s="2"/>
      <c r="BU887" s="2"/>
      <c r="BV887" s="2"/>
      <c r="BW887" s="2"/>
      <c r="BX887" s="2"/>
      <c r="BY887" s="2"/>
      <c r="BZ887" s="2"/>
      <c r="CA887" s="2"/>
      <c r="CB887" s="2"/>
      <c r="CC887" s="2"/>
      <c r="CD887" s="2"/>
      <c r="CE887" s="2"/>
      <c r="CF887" s="2"/>
      <c r="CG887" s="2"/>
      <c r="CH887" s="2"/>
      <c r="CI887" s="2"/>
      <c r="CJ887" s="2"/>
      <c r="CK887" s="2"/>
      <c r="CL887" s="2"/>
      <c r="CM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S888" s="2"/>
      <c r="BT888" s="2"/>
      <c r="BU888" s="2"/>
      <c r="BV888" s="2"/>
      <c r="BW888" s="2"/>
      <c r="BX888" s="2"/>
      <c r="BY888" s="2"/>
      <c r="BZ888" s="2"/>
      <c r="CA888" s="2"/>
      <c r="CB888" s="2"/>
      <c r="CC888" s="2"/>
      <c r="CD888" s="2"/>
      <c r="CE888" s="2"/>
      <c r="CF888" s="2"/>
      <c r="CG888" s="2"/>
      <c r="CH888" s="2"/>
      <c r="CI888" s="2"/>
      <c r="CJ888" s="2"/>
      <c r="CK888" s="2"/>
      <c r="CL888" s="2"/>
      <c r="CM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S889" s="2"/>
      <c r="BT889" s="2"/>
      <c r="BU889" s="2"/>
      <c r="BV889" s="2"/>
      <c r="BW889" s="2"/>
      <c r="BX889" s="2"/>
      <c r="BY889" s="2"/>
      <c r="BZ889" s="2"/>
      <c r="CA889" s="2"/>
      <c r="CB889" s="2"/>
      <c r="CC889" s="2"/>
      <c r="CD889" s="2"/>
      <c r="CE889" s="2"/>
      <c r="CF889" s="2"/>
      <c r="CG889" s="2"/>
      <c r="CH889" s="2"/>
      <c r="CI889" s="2"/>
      <c r="CJ889" s="2"/>
      <c r="CK889" s="2"/>
      <c r="CL889" s="2"/>
      <c r="CM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S890" s="2"/>
      <c r="BT890" s="2"/>
      <c r="BU890" s="2"/>
      <c r="BV890" s="2"/>
      <c r="BW890" s="2"/>
      <c r="BX890" s="2"/>
      <c r="BY890" s="2"/>
      <c r="BZ890" s="2"/>
      <c r="CA890" s="2"/>
      <c r="CB890" s="2"/>
      <c r="CC890" s="2"/>
      <c r="CD890" s="2"/>
      <c r="CE890" s="2"/>
      <c r="CF890" s="2"/>
      <c r="CG890" s="2"/>
      <c r="CH890" s="2"/>
      <c r="CI890" s="2"/>
      <c r="CJ890" s="2"/>
      <c r="CK890" s="2"/>
      <c r="CL890" s="2"/>
      <c r="CM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S891" s="2"/>
      <c r="BT891" s="2"/>
      <c r="BU891" s="2"/>
      <c r="BV891" s="2"/>
      <c r="BW891" s="2"/>
      <c r="BX891" s="2"/>
      <c r="BY891" s="2"/>
      <c r="BZ891" s="2"/>
      <c r="CA891" s="2"/>
      <c r="CB891" s="2"/>
      <c r="CC891" s="2"/>
      <c r="CD891" s="2"/>
      <c r="CE891" s="2"/>
      <c r="CF891" s="2"/>
      <c r="CG891" s="2"/>
      <c r="CH891" s="2"/>
      <c r="CI891" s="2"/>
      <c r="CJ891" s="2"/>
      <c r="CK891" s="2"/>
      <c r="CL891" s="2"/>
      <c r="CM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S892" s="2"/>
      <c r="BT892" s="2"/>
      <c r="BU892" s="2"/>
      <c r="BV892" s="2"/>
      <c r="BW892" s="2"/>
      <c r="BX892" s="2"/>
      <c r="BY892" s="2"/>
      <c r="BZ892" s="2"/>
      <c r="CA892" s="2"/>
      <c r="CB892" s="2"/>
      <c r="CC892" s="2"/>
      <c r="CD892" s="2"/>
      <c r="CE892" s="2"/>
      <c r="CF892" s="2"/>
      <c r="CG892" s="2"/>
      <c r="CH892" s="2"/>
      <c r="CI892" s="2"/>
      <c r="CJ892" s="2"/>
      <c r="CK892" s="2"/>
      <c r="CL892" s="2"/>
      <c r="CM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S893" s="2"/>
      <c r="BT893" s="2"/>
      <c r="BU893" s="2"/>
      <c r="BV893" s="2"/>
      <c r="BW893" s="2"/>
      <c r="BX893" s="2"/>
      <c r="BY893" s="2"/>
      <c r="BZ893" s="2"/>
      <c r="CA893" s="2"/>
      <c r="CB893" s="2"/>
      <c r="CC893" s="2"/>
      <c r="CD893" s="2"/>
      <c r="CE893" s="2"/>
      <c r="CF893" s="2"/>
      <c r="CG893" s="2"/>
      <c r="CH893" s="2"/>
      <c r="CI893" s="2"/>
      <c r="CJ893" s="2"/>
      <c r="CK893" s="2"/>
      <c r="CL893" s="2"/>
      <c r="CM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S894" s="2"/>
      <c r="BT894" s="2"/>
      <c r="BU894" s="2"/>
      <c r="BV894" s="2"/>
      <c r="BW894" s="2"/>
      <c r="BX894" s="2"/>
      <c r="BY894" s="2"/>
      <c r="BZ894" s="2"/>
      <c r="CA894" s="2"/>
      <c r="CB894" s="2"/>
      <c r="CC894" s="2"/>
      <c r="CD894" s="2"/>
      <c r="CE894" s="2"/>
      <c r="CF894" s="2"/>
      <c r="CG894" s="2"/>
      <c r="CH894" s="2"/>
      <c r="CI894" s="2"/>
      <c r="CJ894" s="2"/>
      <c r="CK894" s="2"/>
      <c r="CL894" s="2"/>
      <c r="CM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S895" s="2"/>
      <c r="BT895" s="2"/>
      <c r="BU895" s="2"/>
      <c r="BV895" s="2"/>
      <c r="BW895" s="2"/>
      <c r="BX895" s="2"/>
      <c r="BY895" s="2"/>
      <c r="BZ895" s="2"/>
      <c r="CA895" s="2"/>
      <c r="CB895" s="2"/>
      <c r="CC895" s="2"/>
      <c r="CD895" s="2"/>
      <c r="CE895" s="2"/>
      <c r="CF895" s="2"/>
      <c r="CG895" s="2"/>
      <c r="CH895" s="2"/>
      <c r="CI895" s="2"/>
      <c r="CJ895" s="2"/>
      <c r="CK895" s="2"/>
      <c r="CL895" s="2"/>
      <c r="CM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S896" s="2"/>
      <c r="BT896" s="2"/>
      <c r="BU896" s="2"/>
      <c r="BV896" s="2"/>
      <c r="BW896" s="2"/>
      <c r="BX896" s="2"/>
      <c r="BY896" s="2"/>
      <c r="BZ896" s="2"/>
      <c r="CA896" s="2"/>
      <c r="CB896" s="2"/>
      <c r="CC896" s="2"/>
      <c r="CD896" s="2"/>
      <c r="CE896" s="2"/>
      <c r="CF896" s="2"/>
      <c r="CG896" s="2"/>
      <c r="CH896" s="2"/>
      <c r="CI896" s="2"/>
      <c r="CJ896" s="2"/>
      <c r="CK896" s="2"/>
      <c r="CL896" s="2"/>
      <c r="CM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S897" s="2"/>
      <c r="BT897" s="2"/>
      <c r="BU897" s="2"/>
      <c r="BV897" s="2"/>
      <c r="BW897" s="2"/>
      <c r="BX897" s="2"/>
      <c r="BY897" s="2"/>
      <c r="BZ897" s="2"/>
      <c r="CA897" s="2"/>
      <c r="CB897" s="2"/>
      <c r="CC897" s="2"/>
      <c r="CD897" s="2"/>
      <c r="CE897" s="2"/>
      <c r="CF897" s="2"/>
      <c r="CG897" s="2"/>
      <c r="CH897" s="2"/>
      <c r="CI897" s="2"/>
      <c r="CJ897" s="2"/>
      <c r="CK897" s="2"/>
      <c r="CL897" s="2"/>
      <c r="CM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S898" s="2"/>
      <c r="BT898" s="2"/>
      <c r="BU898" s="2"/>
      <c r="BV898" s="2"/>
      <c r="BW898" s="2"/>
      <c r="BX898" s="2"/>
      <c r="BY898" s="2"/>
      <c r="BZ898" s="2"/>
      <c r="CA898" s="2"/>
      <c r="CB898" s="2"/>
      <c r="CC898" s="2"/>
      <c r="CD898" s="2"/>
      <c r="CE898" s="2"/>
      <c r="CF898" s="2"/>
      <c r="CG898" s="2"/>
      <c r="CH898" s="2"/>
      <c r="CI898" s="2"/>
      <c r="CJ898" s="2"/>
      <c r="CK898" s="2"/>
      <c r="CL898" s="2"/>
      <c r="CM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S899" s="2"/>
      <c r="BT899" s="2"/>
      <c r="BU899" s="2"/>
      <c r="BV899" s="2"/>
      <c r="BW899" s="2"/>
      <c r="BX899" s="2"/>
      <c r="BY899" s="2"/>
      <c r="BZ899" s="2"/>
      <c r="CA899" s="2"/>
      <c r="CB899" s="2"/>
      <c r="CC899" s="2"/>
      <c r="CD899" s="2"/>
      <c r="CE899" s="2"/>
      <c r="CF899" s="2"/>
      <c r="CG899" s="2"/>
      <c r="CH899" s="2"/>
      <c r="CI899" s="2"/>
      <c r="CJ899" s="2"/>
      <c r="CK899" s="2"/>
      <c r="CL899" s="2"/>
      <c r="CM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S900" s="2"/>
      <c r="BT900" s="2"/>
      <c r="BU900" s="2"/>
      <c r="BV900" s="2"/>
      <c r="BW900" s="2"/>
      <c r="BX900" s="2"/>
      <c r="BY900" s="2"/>
      <c r="BZ900" s="2"/>
      <c r="CA900" s="2"/>
      <c r="CB900" s="2"/>
      <c r="CC900" s="2"/>
      <c r="CD900" s="2"/>
      <c r="CE900" s="2"/>
      <c r="CF900" s="2"/>
      <c r="CG900" s="2"/>
      <c r="CH900" s="2"/>
      <c r="CI900" s="2"/>
      <c r="CJ900" s="2"/>
      <c r="CK900" s="2"/>
      <c r="CL900" s="2"/>
      <c r="CM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S901" s="2"/>
      <c r="BT901" s="2"/>
      <c r="BU901" s="2"/>
      <c r="BV901" s="2"/>
      <c r="BW901" s="2"/>
      <c r="BX901" s="2"/>
      <c r="BY901" s="2"/>
      <c r="BZ901" s="2"/>
      <c r="CA901" s="2"/>
      <c r="CB901" s="2"/>
      <c r="CC901" s="2"/>
      <c r="CD901" s="2"/>
      <c r="CE901" s="2"/>
      <c r="CF901" s="2"/>
      <c r="CG901" s="2"/>
      <c r="CH901" s="2"/>
      <c r="CI901" s="2"/>
      <c r="CJ901" s="2"/>
      <c r="CK901" s="2"/>
      <c r="CL901" s="2"/>
      <c r="CM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S902" s="2"/>
      <c r="BT902" s="2"/>
      <c r="BU902" s="2"/>
      <c r="BV902" s="2"/>
      <c r="BW902" s="2"/>
      <c r="BX902" s="2"/>
      <c r="BY902" s="2"/>
      <c r="BZ902" s="2"/>
      <c r="CA902" s="2"/>
      <c r="CB902" s="2"/>
      <c r="CC902" s="2"/>
      <c r="CD902" s="2"/>
      <c r="CE902" s="2"/>
      <c r="CF902" s="2"/>
      <c r="CG902" s="2"/>
      <c r="CH902" s="2"/>
      <c r="CI902" s="2"/>
      <c r="CJ902" s="2"/>
      <c r="CK902" s="2"/>
      <c r="CL902" s="2"/>
      <c r="CM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S903" s="2"/>
      <c r="BT903" s="2"/>
      <c r="BU903" s="2"/>
      <c r="BV903" s="2"/>
      <c r="BW903" s="2"/>
      <c r="BX903" s="2"/>
      <c r="BY903" s="2"/>
      <c r="BZ903" s="2"/>
      <c r="CA903" s="2"/>
      <c r="CB903" s="2"/>
      <c r="CC903" s="2"/>
      <c r="CD903" s="2"/>
      <c r="CE903" s="2"/>
      <c r="CF903" s="2"/>
      <c r="CG903" s="2"/>
      <c r="CH903" s="2"/>
      <c r="CI903" s="2"/>
      <c r="CJ903" s="2"/>
      <c r="CK903" s="2"/>
      <c r="CL903" s="2"/>
      <c r="CM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S904" s="2"/>
      <c r="BT904" s="2"/>
      <c r="BU904" s="2"/>
      <c r="BV904" s="2"/>
      <c r="BW904" s="2"/>
      <c r="BX904" s="2"/>
      <c r="BY904" s="2"/>
      <c r="BZ904" s="2"/>
      <c r="CA904" s="2"/>
      <c r="CB904" s="2"/>
      <c r="CC904" s="2"/>
      <c r="CD904" s="2"/>
      <c r="CE904" s="2"/>
      <c r="CF904" s="2"/>
      <c r="CG904" s="2"/>
      <c r="CH904" s="2"/>
      <c r="CI904" s="2"/>
      <c r="CJ904" s="2"/>
      <c r="CK904" s="2"/>
      <c r="CL904" s="2"/>
      <c r="CM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S905" s="2"/>
      <c r="BT905" s="2"/>
      <c r="BU905" s="2"/>
      <c r="BV905" s="2"/>
      <c r="BW905" s="2"/>
      <c r="BX905" s="2"/>
      <c r="BY905" s="2"/>
      <c r="BZ905" s="2"/>
      <c r="CA905" s="2"/>
      <c r="CB905" s="2"/>
      <c r="CC905" s="2"/>
      <c r="CD905" s="2"/>
      <c r="CE905" s="2"/>
      <c r="CF905" s="2"/>
      <c r="CG905" s="2"/>
      <c r="CH905" s="2"/>
      <c r="CI905" s="2"/>
      <c r="CJ905" s="2"/>
      <c r="CK905" s="2"/>
      <c r="CL905" s="2"/>
      <c r="CM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S906" s="2"/>
      <c r="BT906" s="2"/>
      <c r="BU906" s="2"/>
      <c r="BV906" s="2"/>
      <c r="BW906" s="2"/>
      <c r="BX906" s="2"/>
      <c r="BY906" s="2"/>
      <c r="BZ906" s="2"/>
      <c r="CA906" s="2"/>
      <c r="CB906" s="2"/>
      <c r="CC906" s="2"/>
      <c r="CD906" s="2"/>
      <c r="CE906" s="2"/>
      <c r="CF906" s="2"/>
      <c r="CG906" s="2"/>
      <c r="CH906" s="2"/>
      <c r="CI906" s="2"/>
      <c r="CJ906" s="2"/>
      <c r="CK906" s="2"/>
      <c r="CL906" s="2"/>
      <c r="CM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S907" s="2"/>
      <c r="BT907" s="2"/>
      <c r="BU907" s="2"/>
      <c r="BV907" s="2"/>
      <c r="BW907" s="2"/>
      <c r="BX907" s="2"/>
      <c r="BY907" s="2"/>
      <c r="BZ907" s="2"/>
      <c r="CA907" s="2"/>
      <c r="CB907" s="2"/>
      <c r="CC907" s="2"/>
      <c r="CD907" s="2"/>
      <c r="CE907" s="2"/>
      <c r="CF907" s="2"/>
      <c r="CG907" s="2"/>
      <c r="CH907" s="2"/>
      <c r="CI907" s="2"/>
      <c r="CJ907" s="2"/>
      <c r="CK907" s="2"/>
      <c r="CL907" s="2"/>
      <c r="CM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S908" s="2"/>
      <c r="BT908" s="2"/>
      <c r="BU908" s="2"/>
      <c r="BV908" s="2"/>
      <c r="BW908" s="2"/>
      <c r="BX908" s="2"/>
      <c r="BY908" s="2"/>
      <c r="BZ908" s="2"/>
      <c r="CA908" s="2"/>
      <c r="CB908" s="2"/>
      <c r="CC908" s="2"/>
      <c r="CD908" s="2"/>
      <c r="CE908" s="2"/>
      <c r="CF908" s="2"/>
      <c r="CG908" s="2"/>
      <c r="CH908" s="2"/>
      <c r="CI908" s="2"/>
      <c r="CJ908" s="2"/>
      <c r="CK908" s="2"/>
      <c r="CL908" s="2"/>
      <c r="CM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S909" s="2"/>
      <c r="BT909" s="2"/>
      <c r="BU909" s="2"/>
      <c r="BV909" s="2"/>
      <c r="BW909" s="2"/>
      <c r="BX909" s="2"/>
      <c r="BY909" s="2"/>
      <c r="BZ909" s="2"/>
      <c r="CA909" s="2"/>
      <c r="CB909" s="2"/>
      <c r="CC909" s="2"/>
      <c r="CD909" s="2"/>
      <c r="CE909" s="2"/>
      <c r="CF909" s="2"/>
      <c r="CG909" s="2"/>
      <c r="CH909" s="2"/>
      <c r="CI909" s="2"/>
      <c r="CJ909" s="2"/>
      <c r="CK909" s="2"/>
      <c r="CL909" s="2"/>
      <c r="CM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S910" s="2"/>
      <c r="BT910" s="2"/>
      <c r="BU910" s="2"/>
      <c r="BV910" s="2"/>
      <c r="BW910" s="2"/>
      <c r="BX910" s="2"/>
      <c r="BY910" s="2"/>
      <c r="BZ910" s="2"/>
      <c r="CA910" s="2"/>
      <c r="CB910" s="2"/>
      <c r="CC910" s="2"/>
      <c r="CD910" s="2"/>
      <c r="CE910" s="2"/>
      <c r="CF910" s="2"/>
      <c r="CG910" s="2"/>
      <c r="CH910" s="2"/>
      <c r="CI910" s="2"/>
      <c r="CJ910" s="2"/>
      <c r="CK910" s="2"/>
      <c r="CL910" s="2"/>
      <c r="CM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S911" s="2"/>
      <c r="BT911" s="2"/>
      <c r="BU911" s="2"/>
      <c r="BV911" s="2"/>
      <c r="BW911" s="2"/>
      <c r="BX911" s="2"/>
      <c r="BY911" s="2"/>
      <c r="BZ911" s="2"/>
      <c r="CA911" s="2"/>
      <c r="CB911" s="2"/>
      <c r="CC911" s="2"/>
      <c r="CD911" s="2"/>
      <c r="CE911" s="2"/>
      <c r="CF911" s="2"/>
      <c r="CG911" s="2"/>
      <c r="CH911" s="2"/>
      <c r="CI911" s="2"/>
      <c r="CJ911" s="2"/>
      <c r="CK911" s="2"/>
      <c r="CL911" s="2"/>
      <c r="CM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S912" s="2"/>
      <c r="BT912" s="2"/>
      <c r="BU912" s="2"/>
      <c r="BV912" s="2"/>
      <c r="BW912" s="2"/>
      <c r="BX912" s="2"/>
      <c r="BY912" s="2"/>
      <c r="BZ912" s="2"/>
      <c r="CA912" s="2"/>
      <c r="CB912" s="2"/>
      <c r="CC912" s="2"/>
      <c r="CD912" s="2"/>
      <c r="CE912" s="2"/>
      <c r="CF912" s="2"/>
      <c r="CG912" s="2"/>
      <c r="CH912" s="2"/>
      <c r="CI912" s="2"/>
      <c r="CJ912" s="2"/>
      <c r="CK912" s="2"/>
      <c r="CL912" s="2"/>
      <c r="CM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S913" s="2"/>
      <c r="BT913" s="2"/>
      <c r="BU913" s="2"/>
      <c r="BV913" s="2"/>
      <c r="BW913" s="2"/>
      <c r="BX913" s="2"/>
      <c r="BY913" s="2"/>
      <c r="BZ913" s="2"/>
      <c r="CA913" s="2"/>
      <c r="CB913" s="2"/>
      <c r="CC913" s="2"/>
      <c r="CD913" s="2"/>
      <c r="CE913" s="2"/>
      <c r="CF913" s="2"/>
      <c r="CG913" s="2"/>
      <c r="CH913" s="2"/>
      <c r="CI913" s="2"/>
      <c r="CJ913" s="2"/>
      <c r="CK913" s="2"/>
      <c r="CL913" s="2"/>
      <c r="CM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S914" s="2"/>
      <c r="BT914" s="2"/>
      <c r="BU914" s="2"/>
      <c r="BV914" s="2"/>
      <c r="BW914" s="2"/>
      <c r="BX914" s="2"/>
      <c r="BY914" s="2"/>
      <c r="BZ914" s="2"/>
      <c r="CA914" s="2"/>
      <c r="CB914" s="2"/>
      <c r="CC914" s="2"/>
      <c r="CD914" s="2"/>
      <c r="CE914" s="2"/>
      <c r="CF914" s="2"/>
      <c r="CG914" s="2"/>
      <c r="CH914" s="2"/>
      <c r="CI914" s="2"/>
      <c r="CJ914" s="2"/>
      <c r="CK914" s="2"/>
      <c r="CL914" s="2"/>
      <c r="CM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S915" s="2"/>
      <c r="BT915" s="2"/>
      <c r="BU915" s="2"/>
      <c r="BV915" s="2"/>
      <c r="BW915" s="2"/>
      <c r="BX915" s="2"/>
      <c r="BY915" s="2"/>
      <c r="BZ915" s="2"/>
      <c r="CA915" s="2"/>
      <c r="CB915" s="2"/>
      <c r="CC915" s="2"/>
      <c r="CD915" s="2"/>
      <c r="CE915" s="2"/>
      <c r="CF915" s="2"/>
      <c r="CG915" s="2"/>
      <c r="CH915" s="2"/>
      <c r="CI915" s="2"/>
      <c r="CJ915" s="2"/>
      <c r="CK915" s="2"/>
      <c r="CL915" s="2"/>
      <c r="CM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S916" s="2"/>
      <c r="BT916" s="2"/>
      <c r="BU916" s="2"/>
      <c r="BV916" s="2"/>
      <c r="BW916" s="2"/>
      <c r="BX916" s="2"/>
      <c r="BY916" s="2"/>
      <c r="BZ916" s="2"/>
      <c r="CA916" s="2"/>
      <c r="CB916" s="2"/>
      <c r="CC916" s="2"/>
      <c r="CD916" s="2"/>
      <c r="CE916" s="2"/>
      <c r="CF916" s="2"/>
      <c r="CG916" s="2"/>
      <c r="CH916" s="2"/>
      <c r="CI916" s="2"/>
      <c r="CJ916" s="2"/>
      <c r="CK916" s="2"/>
      <c r="CL916" s="2"/>
      <c r="CM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S917" s="2"/>
      <c r="BT917" s="2"/>
      <c r="BU917" s="2"/>
      <c r="BV917" s="2"/>
      <c r="BW917" s="2"/>
      <c r="BX917" s="2"/>
      <c r="BY917" s="2"/>
      <c r="BZ917" s="2"/>
      <c r="CA917" s="2"/>
      <c r="CB917" s="2"/>
      <c r="CC917" s="2"/>
      <c r="CD917" s="2"/>
      <c r="CE917" s="2"/>
      <c r="CF917" s="2"/>
      <c r="CG917" s="2"/>
      <c r="CH917" s="2"/>
      <c r="CI917" s="2"/>
      <c r="CJ917" s="2"/>
      <c r="CK917" s="2"/>
      <c r="CL917" s="2"/>
      <c r="CM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S918" s="2"/>
      <c r="BT918" s="2"/>
      <c r="BU918" s="2"/>
      <c r="BV918" s="2"/>
      <c r="BW918" s="2"/>
      <c r="BX918" s="2"/>
      <c r="BY918" s="2"/>
      <c r="BZ918" s="2"/>
      <c r="CA918" s="2"/>
      <c r="CB918" s="2"/>
      <c r="CC918" s="2"/>
      <c r="CD918" s="2"/>
      <c r="CE918" s="2"/>
      <c r="CF918" s="2"/>
      <c r="CG918" s="2"/>
      <c r="CH918" s="2"/>
      <c r="CI918" s="2"/>
      <c r="CJ918" s="2"/>
      <c r="CK918" s="2"/>
      <c r="CL918" s="2"/>
      <c r="CM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S919" s="2"/>
      <c r="BT919" s="2"/>
      <c r="BU919" s="2"/>
      <c r="BV919" s="2"/>
      <c r="BW919" s="2"/>
      <c r="BX919" s="2"/>
      <c r="BY919" s="2"/>
      <c r="BZ919" s="2"/>
      <c r="CA919" s="2"/>
      <c r="CB919" s="2"/>
      <c r="CC919" s="2"/>
      <c r="CD919" s="2"/>
      <c r="CE919" s="2"/>
      <c r="CF919" s="2"/>
      <c r="CG919" s="2"/>
      <c r="CH919" s="2"/>
      <c r="CI919" s="2"/>
      <c r="CJ919" s="2"/>
      <c r="CK919" s="2"/>
      <c r="CL919" s="2"/>
      <c r="CM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S920" s="2"/>
      <c r="BT920" s="2"/>
      <c r="BU920" s="2"/>
      <c r="BV920" s="2"/>
      <c r="BW920" s="2"/>
      <c r="BX920" s="2"/>
      <c r="BY920" s="2"/>
      <c r="BZ920" s="2"/>
      <c r="CA920" s="2"/>
      <c r="CB920" s="2"/>
      <c r="CC920" s="2"/>
      <c r="CD920" s="2"/>
      <c r="CE920" s="2"/>
      <c r="CF920" s="2"/>
      <c r="CG920" s="2"/>
      <c r="CH920" s="2"/>
      <c r="CI920" s="2"/>
      <c r="CJ920" s="2"/>
      <c r="CK920" s="2"/>
      <c r="CL920" s="2"/>
      <c r="CM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S921" s="2"/>
      <c r="BT921" s="2"/>
      <c r="BU921" s="2"/>
      <c r="BV921" s="2"/>
      <c r="BW921" s="2"/>
      <c r="BX921" s="2"/>
      <c r="BY921" s="2"/>
      <c r="BZ921" s="2"/>
      <c r="CA921" s="2"/>
      <c r="CB921" s="2"/>
      <c r="CC921" s="2"/>
      <c r="CD921" s="2"/>
      <c r="CE921" s="2"/>
      <c r="CF921" s="2"/>
      <c r="CG921" s="2"/>
      <c r="CH921" s="2"/>
      <c r="CI921" s="2"/>
      <c r="CJ921" s="2"/>
      <c r="CK921" s="2"/>
      <c r="CL921" s="2"/>
      <c r="CM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S922" s="2"/>
      <c r="BT922" s="2"/>
      <c r="BU922" s="2"/>
      <c r="BV922" s="2"/>
      <c r="BW922" s="2"/>
      <c r="BX922" s="2"/>
      <c r="BY922" s="2"/>
      <c r="BZ922" s="2"/>
      <c r="CA922" s="2"/>
      <c r="CB922" s="2"/>
      <c r="CC922" s="2"/>
      <c r="CD922" s="2"/>
      <c r="CE922" s="2"/>
      <c r="CF922" s="2"/>
      <c r="CG922" s="2"/>
      <c r="CH922" s="2"/>
      <c r="CI922" s="2"/>
      <c r="CJ922" s="2"/>
      <c r="CK922" s="2"/>
      <c r="CL922" s="2"/>
      <c r="CM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S923" s="2"/>
      <c r="BT923" s="2"/>
      <c r="BU923" s="2"/>
      <c r="BV923" s="2"/>
      <c r="BW923" s="2"/>
      <c r="BX923" s="2"/>
      <c r="BY923" s="2"/>
      <c r="BZ923" s="2"/>
      <c r="CA923" s="2"/>
      <c r="CB923" s="2"/>
      <c r="CC923" s="2"/>
      <c r="CD923" s="2"/>
      <c r="CE923" s="2"/>
      <c r="CF923" s="2"/>
      <c r="CG923" s="2"/>
      <c r="CH923" s="2"/>
      <c r="CI923" s="2"/>
      <c r="CJ923" s="2"/>
      <c r="CK923" s="2"/>
      <c r="CL923" s="2"/>
      <c r="CM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S924" s="2"/>
      <c r="BT924" s="2"/>
      <c r="BU924" s="2"/>
      <c r="BV924" s="2"/>
      <c r="BW924" s="2"/>
      <c r="BX924" s="2"/>
      <c r="BY924" s="2"/>
      <c r="BZ924" s="2"/>
      <c r="CA924" s="2"/>
      <c r="CB924" s="2"/>
      <c r="CC924" s="2"/>
      <c r="CD924" s="2"/>
      <c r="CE924" s="2"/>
      <c r="CF924" s="2"/>
      <c r="CG924" s="2"/>
      <c r="CH924" s="2"/>
      <c r="CI924" s="2"/>
      <c r="CJ924" s="2"/>
      <c r="CK924" s="2"/>
      <c r="CL924" s="2"/>
      <c r="CM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S925" s="2"/>
      <c r="BT925" s="2"/>
      <c r="BU925" s="2"/>
      <c r="BV925" s="2"/>
      <c r="BW925" s="2"/>
      <c r="BX925" s="2"/>
      <c r="BY925" s="2"/>
      <c r="BZ925" s="2"/>
      <c r="CA925" s="2"/>
      <c r="CB925" s="2"/>
      <c r="CC925" s="2"/>
      <c r="CD925" s="2"/>
      <c r="CE925" s="2"/>
      <c r="CF925" s="2"/>
      <c r="CG925" s="2"/>
      <c r="CH925" s="2"/>
      <c r="CI925" s="2"/>
      <c r="CJ925" s="2"/>
      <c r="CK925" s="2"/>
      <c r="CL925" s="2"/>
      <c r="CM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S926" s="2"/>
      <c r="BT926" s="2"/>
      <c r="BU926" s="2"/>
      <c r="BV926" s="2"/>
      <c r="BW926" s="2"/>
      <c r="BX926" s="2"/>
      <c r="BY926" s="2"/>
      <c r="BZ926" s="2"/>
      <c r="CA926" s="2"/>
      <c r="CB926" s="2"/>
      <c r="CC926" s="2"/>
      <c r="CD926" s="2"/>
      <c r="CE926" s="2"/>
      <c r="CF926" s="2"/>
      <c r="CG926" s="2"/>
      <c r="CH926" s="2"/>
      <c r="CI926" s="2"/>
      <c r="CJ926" s="2"/>
      <c r="CK926" s="2"/>
      <c r="CL926" s="2"/>
      <c r="CM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S927" s="2"/>
      <c r="BT927" s="2"/>
      <c r="BU927" s="2"/>
      <c r="BV927" s="2"/>
      <c r="BW927" s="2"/>
      <c r="BX927" s="2"/>
      <c r="BY927" s="2"/>
      <c r="BZ927" s="2"/>
      <c r="CA927" s="2"/>
      <c r="CB927" s="2"/>
      <c r="CC927" s="2"/>
      <c r="CD927" s="2"/>
      <c r="CE927" s="2"/>
      <c r="CF927" s="2"/>
      <c r="CG927" s="2"/>
      <c r="CH927" s="2"/>
      <c r="CI927" s="2"/>
      <c r="CJ927" s="2"/>
      <c r="CK927" s="2"/>
      <c r="CL927" s="2"/>
      <c r="CM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S928" s="2"/>
      <c r="BT928" s="2"/>
      <c r="BU928" s="2"/>
      <c r="BV928" s="2"/>
      <c r="BW928" s="2"/>
      <c r="BX928" s="2"/>
      <c r="BY928" s="2"/>
      <c r="BZ928" s="2"/>
      <c r="CA928" s="2"/>
      <c r="CB928" s="2"/>
      <c r="CC928" s="2"/>
      <c r="CD928" s="2"/>
      <c r="CE928" s="2"/>
      <c r="CF928" s="2"/>
      <c r="CG928" s="2"/>
      <c r="CH928" s="2"/>
      <c r="CI928" s="2"/>
      <c r="CJ928" s="2"/>
      <c r="CK928" s="2"/>
      <c r="CL928" s="2"/>
      <c r="CM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S929" s="2"/>
      <c r="BT929" s="2"/>
      <c r="BU929" s="2"/>
      <c r="BV929" s="2"/>
      <c r="BW929" s="2"/>
      <c r="BX929" s="2"/>
      <c r="BY929" s="2"/>
      <c r="BZ929" s="2"/>
      <c r="CA929" s="2"/>
      <c r="CB929" s="2"/>
      <c r="CC929" s="2"/>
      <c r="CD929" s="2"/>
      <c r="CE929" s="2"/>
      <c r="CF929" s="2"/>
      <c r="CG929" s="2"/>
      <c r="CH929" s="2"/>
      <c r="CI929" s="2"/>
      <c r="CJ929" s="2"/>
      <c r="CK929" s="2"/>
      <c r="CL929" s="2"/>
      <c r="CM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S930" s="2"/>
      <c r="BT930" s="2"/>
      <c r="BU930" s="2"/>
      <c r="BV930" s="2"/>
      <c r="BW930" s="2"/>
      <c r="BX930" s="2"/>
      <c r="BY930" s="2"/>
      <c r="BZ930" s="2"/>
      <c r="CA930" s="2"/>
      <c r="CB930" s="2"/>
      <c r="CC930" s="2"/>
      <c r="CD930" s="2"/>
      <c r="CE930" s="2"/>
      <c r="CF930" s="2"/>
      <c r="CG930" s="2"/>
      <c r="CH930" s="2"/>
      <c r="CI930" s="2"/>
      <c r="CJ930" s="2"/>
      <c r="CK930" s="2"/>
      <c r="CL930" s="2"/>
      <c r="CM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S931" s="2"/>
      <c r="BT931" s="2"/>
      <c r="BU931" s="2"/>
      <c r="BV931" s="2"/>
      <c r="BW931" s="2"/>
      <c r="BX931" s="2"/>
      <c r="BY931" s="2"/>
      <c r="BZ931" s="2"/>
      <c r="CA931" s="2"/>
      <c r="CB931" s="2"/>
      <c r="CC931" s="2"/>
      <c r="CD931" s="2"/>
      <c r="CE931" s="2"/>
      <c r="CF931" s="2"/>
      <c r="CG931" s="2"/>
      <c r="CH931" s="2"/>
      <c r="CI931" s="2"/>
      <c r="CJ931" s="2"/>
      <c r="CK931" s="2"/>
      <c r="CL931" s="2"/>
      <c r="CM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S932" s="2"/>
      <c r="BT932" s="2"/>
      <c r="BU932" s="2"/>
      <c r="BV932" s="2"/>
      <c r="BW932" s="2"/>
      <c r="BX932" s="2"/>
      <c r="BY932" s="2"/>
      <c r="BZ932" s="2"/>
      <c r="CA932" s="2"/>
      <c r="CB932" s="2"/>
      <c r="CC932" s="2"/>
      <c r="CD932" s="2"/>
      <c r="CE932" s="2"/>
      <c r="CF932" s="2"/>
      <c r="CG932" s="2"/>
      <c r="CH932" s="2"/>
      <c r="CI932" s="2"/>
      <c r="CJ932" s="2"/>
      <c r="CK932" s="2"/>
      <c r="CL932" s="2"/>
      <c r="CM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S933" s="2"/>
      <c r="BT933" s="2"/>
      <c r="BU933" s="2"/>
      <c r="BV933" s="2"/>
      <c r="BW933" s="2"/>
      <c r="BX933" s="2"/>
      <c r="BY933" s="2"/>
      <c r="BZ933" s="2"/>
      <c r="CA933" s="2"/>
      <c r="CB933" s="2"/>
      <c r="CC933" s="2"/>
      <c r="CD933" s="2"/>
      <c r="CE933" s="2"/>
      <c r="CF933" s="2"/>
      <c r="CG933" s="2"/>
      <c r="CH933" s="2"/>
      <c r="CI933" s="2"/>
      <c r="CJ933" s="2"/>
      <c r="CK933" s="2"/>
      <c r="CL933" s="2"/>
      <c r="CM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S934" s="2"/>
      <c r="BT934" s="2"/>
      <c r="BU934" s="2"/>
      <c r="BV934" s="2"/>
      <c r="BW934" s="2"/>
      <c r="BX934" s="2"/>
      <c r="BY934" s="2"/>
      <c r="BZ934" s="2"/>
      <c r="CA934" s="2"/>
      <c r="CB934" s="2"/>
      <c r="CC934" s="2"/>
      <c r="CD934" s="2"/>
      <c r="CE934" s="2"/>
      <c r="CF934" s="2"/>
      <c r="CG934" s="2"/>
      <c r="CH934" s="2"/>
      <c r="CI934" s="2"/>
      <c r="CJ934" s="2"/>
      <c r="CK934" s="2"/>
      <c r="CL934" s="2"/>
      <c r="CM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S935" s="2"/>
      <c r="BT935" s="2"/>
      <c r="BU935" s="2"/>
      <c r="BV935" s="2"/>
      <c r="BW935" s="2"/>
      <c r="BX935" s="2"/>
      <c r="BY935" s="2"/>
      <c r="BZ935" s="2"/>
      <c r="CA935" s="2"/>
      <c r="CB935" s="2"/>
      <c r="CC935" s="2"/>
      <c r="CD935" s="2"/>
      <c r="CE935" s="2"/>
      <c r="CF935" s="2"/>
      <c r="CG935" s="2"/>
      <c r="CH935" s="2"/>
      <c r="CI935" s="2"/>
      <c r="CJ935" s="2"/>
      <c r="CK935" s="2"/>
      <c r="CL935" s="2"/>
      <c r="CM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S936" s="2"/>
      <c r="BT936" s="2"/>
      <c r="BU936" s="2"/>
      <c r="BV936" s="2"/>
      <c r="BW936" s="2"/>
      <c r="BX936" s="2"/>
      <c r="BY936" s="2"/>
      <c r="BZ936" s="2"/>
      <c r="CA936" s="2"/>
      <c r="CB936" s="2"/>
      <c r="CC936" s="2"/>
      <c r="CD936" s="2"/>
      <c r="CE936" s="2"/>
      <c r="CF936" s="2"/>
      <c r="CG936" s="2"/>
      <c r="CH936" s="2"/>
      <c r="CI936" s="2"/>
      <c r="CJ936" s="2"/>
      <c r="CK936" s="2"/>
      <c r="CL936" s="2"/>
      <c r="CM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S937" s="2"/>
      <c r="BT937" s="2"/>
      <c r="BU937" s="2"/>
      <c r="BV937" s="2"/>
      <c r="BW937" s="2"/>
      <c r="BX937" s="2"/>
      <c r="BY937" s="2"/>
      <c r="BZ937" s="2"/>
      <c r="CA937" s="2"/>
      <c r="CB937" s="2"/>
      <c r="CC937" s="2"/>
      <c r="CD937" s="2"/>
      <c r="CE937" s="2"/>
      <c r="CF937" s="2"/>
      <c r="CG937" s="2"/>
      <c r="CH937" s="2"/>
      <c r="CI937" s="2"/>
      <c r="CJ937" s="2"/>
      <c r="CK937" s="2"/>
      <c r="CL937" s="2"/>
      <c r="CM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S938" s="2"/>
      <c r="BT938" s="2"/>
      <c r="BU938" s="2"/>
      <c r="BV938" s="2"/>
      <c r="BW938" s="2"/>
      <c r="BX938" s="2"/>
      <c r="BY938" s="2"/>
      <c r="BZ938" s="2"/>
      <c r="CA938" s="2"/>
      <c r="CB938" s="2"/>
      <c r="CC938" s="2"/>
      <c r="CD938" s="2"/>
      <c r="CE938" s="2"/>
      <c r="CF938" s="2"/>
      <c r="CG938" s="2"/>
      <c r="CH938" s="2"/>
      <c r="CI938" s="2"/>
      <c r="CJ938" s="2"/>
      <c r="CK938" s="2"/>
      <c r="CL938" s="2"/>
      <c r="CM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S939" s="2"/>
      <c r="BT939" s="2"/>
      <c r="BU939" s="2"/>
      <c r="BV939" s="2"/>
      <c r="BW939" s="2"/>
      <c r="BX939" s="2"/>
      <c r="BY939" s="2"/>
      <c r="BZ939" s="2"/>
      <c r="CA939" s="2"/>
      <c r="CB939" s="2"/>
      <c r="CC939" s="2"/>
      <c r="CD939" s="2"/>
      <c r="CE939" s="2"/>
      <c r="CF939" s="2"/>
      <c r="CG939" s="2"/>
      <c r="CH939" s="2"/>
      <c r="CI939" s="2"/>
      <c r="CJ939" s="2"/>
      <c r="CK939" s="2"/>
      <c r="CL939" s="2"/>
      <c r="CM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S940" s="2"/>
      <c r="BT940" s="2"/>
      <c r="BU940" s="2"/>
      <c r="BV940" s="2"/>
      <c r="BW940" s="2"/>
      <c r="BX940" s="2"/>
      <c r="BY940" s="2"/>
      <c r="BZ940" s="2"/>
      <c r="CA940" s="2"/>
      <c r="CB940" s="2"/>
      <c r="CC940" s="2"/>
      <c r="CD940" s="2"/>
      <c r="CE940" s="2"/>
      <c r="CF940" s="2"/>
      <c r="CG940" s="2"/>
      <c r="CH940" s="2"/>
      <c r="CI940" s="2"/>
      <c r="CJ940" s="2"/>
      <c r="CK940" s="2"/>
      <c r="CL940" s="2"/>
      <c r="CM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S941" s="2"/>
      <c r="BT941" s="2"/>
      <c r="BU941" s="2"/>
      <c r="BV941" s="2"/>
      <c r="BW941" s="2"/>
      <c r="BX941" s="2"/>
      <c r="BY941" s="2"/>
      <c r="BZ941" s="2"/>
      <c r="CA941" s="2"/>
      <c r="CB941" s="2"/>
      <c r="CC941" s="2"/>
      <c r="CD941" s="2"/>
      <c r="CE941" s="2"/>
      <c r="CF941" s="2"/>
      <c r="CG941" s="2"/>
      <c r="CH941" s="2"/>
      <c r="CI941" s="2"/>
      <c r="CJ941" s="2"/>
      <c r="CK941" s="2"/>
      <c r="CL941" s="2"/>
      <c r="CM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S942" s="2"/>
      <c r="BT942" s="2"/>
      <c r="BU942" s="2"/>
      <c r="BV942" s="2"/>
      <c r="BW942" s="2"/>
      <c r="BX942" s="2"/>
      <c r="BY942" s="2"/>
      <c r="BZ942" s="2"/>
      <c r="CA942" s="2"/>
      <c r="CB942" s="2"/>
      <c r="CC942" s="2"/>
      <c r="CD942" s="2"/>
      <c r="CE942" s="2"/>
      <c r="CF942" s="2"/>
      <c r="CG942" s="2"/>
      <c r="CH942" s="2"/>
      <c r="CI942" s="2"/>
      <c r="CJ942" s="2"/>
      <c r="CK942" s="2"/>
      <c r="CL942" s="2"/>
      <c r="CM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S943" s="2"/>
      <c r="BT943" s="2"/>
      <c r="BU943" s="2"/>
      <c r="BV943" s="2"/>
      <c r="BW943" s="2"/>
      <c r="BX943" s="2"/>
      <c r="BY943" s="2"/>
      <c r="BZ943" s="2"/>
      <c r="CA943" s="2"/>
      <c r="CB943" s="2"/>
      <c r="CC943" s="2"/>
      <c r="CD943" s="2"/>
      <c r="CE943" s="2"/>
      <c r="CF943" s="2"/>
      <c r="CG943" s="2"/>
      <c r="CH943" s="2"/>
      <c r="CI943" s="2"/>
      <c r="CJ943" s="2"/>
      <c r="CK943" s="2"/>
      <c r="CL943" s="2"/>
      <c r="CM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S944" s="2"/>
      <c r="BT944" s="2"/>
      <c r="BU944" s="2"/>
      <c r="BV944" s="2"/>
      <c r="BW944" s="2"/>
      <c r="BX944" s="2"/>
      <c r="BY944" s="2"/>
      <c r="BZ944" s="2"/>
      <c r="CA944" s="2"/>
      <c r="CB944" s="2"/>
      <c r="CC944" s="2"/>
      <c r="CD944" s="2"/>
      <c r="CE944" s="2"/>
      <c r="CF944" s="2"/>
      <c r="CG944" s="2"/>
      <c r="CH944" s="2"/>
      <c r="CI944" s="2"/>
      <c r="CJ944" s="2"/>
      <c r="CK944" s="2"/>
      <c r="CL944" s="2"/>
      <c r="CM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S945" s="2"/>
      <c r="BT945" s="2"/>
      <c r="BU945" s="2"/>
      <c r="BV945" s="2"/>
      <c r="BW945" s="2"/>
      <c r="BX945" s="2"/>
      <c r="BY945" s="2"/>
      <c r="BZ945" s="2"/>
      <c r="CA945" s="2"/>
      <c r="CB945" s="2"/>
      <c r="CC945" s="2"/>
      <c r="CD945" s="2"/>
      <c r="CE945" s="2"/>
      <c r="CF945" s="2"/>
      <c r="CG945" s="2"/>
      <c r="CH945" s="2"/>
      <c r="CI945" s="2"/>
      <c r="CJ945" s="2"/>
      <c r="CK945" s="2"/>
      <c r="CL945" s="2"/>
      <c r="CM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S946" s="2"/>
      <c r="BT946" s="2"/>
      <c r="BU946" s="2"/>
      <c r="BV946" s="2"/>
      <c r="BW946" s="2"/>
      <c r="BX946" s="2"/>
      <c r="BY946" s="2"/>
      <c r="BZ946" s="2"/>
      <c r="CA946" s="2"/>
      <c r="CB946" s="2"/>
      <c r="CC946" s="2"/>
      <c r="CD946" s="2"/>
      <c r="CE946" s="2"/>
      <c r="CF946" s="2"/>
      <c r="CG946" s="2"/>
      <c r="CH946" s="2"/>
      <c r="CI946" s="2"/>
      <c r="CJ946" s="2"/>
      <c r="CK946" s="2"/>
      <c r="CL946" s="2"/>
      <c r="CM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S947" s="2"/>
      <c r="BT947" s="2"/>
      <c r="BU947" s="2"/>
      <c r="BV947" s="2"/>
      <c r="BW947" s="2"/>
      <c r="BX947" s="2"/>
      <c r="BY947" s="2"/>
      <c r="BZ947" s="2"/>
      <c r="CA947" s="2"/>
      <c r="CB947" s="2"/>
      <c r="CC947" s="2"/>
      <c r="CD947" s="2"/>
      <c r="CE947" s="2"/>
      <c r="CF947" s="2"/>
      <c r="CG947" s="2"/>
      <c r="CH947" s="2"/>
      <c r="CI947" s="2"/>
      <c r="CJ947" s="2"/>
      <c r="CK947" s="2"/>
      <c r="CL947" s="2"/>
      <c r="CM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S948" s="2"/>
      <c r="BT948" s="2"/>
      <c r="BU948" s="2"/>
      <c r="BV948" s="2"/>
      <c r="BW948" s="2"/>
      <c r="BX948" s="2"/>
      <c r="BY948" s="2"/>
      <c r="BZ948" s="2"/>
      <c r="CA948" s="2"/>
      <c r="CB948" s="2"/>
      <c r="CC948" s="2"/>
      <c r="CD948" s="2"/>
      <c r="CE948" s="2"/>
      <c r="CF948" s="2"/>
      <c r="CG948" s="2"/>
      <c r="CH948" s="2"/>
      <c r="CI948" s="2"/>
      <c r="CJ948" s="2"/>
      <c r="CK948" s="2"/>
      <c r="CL948" s="2"/>
      <c r="CM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S949" s="2"/>
      <c r="BT949" s="2"/>
      <c r="BU949" s="2"/>
      <c r="BV949" s="2"/>
      <c r="BW949" s="2"/>
      <c r="BX949" s="2"/>
      <c r="BY949" s="2"/>
      <c r="BZ949" s="2"/>
      <c r="CA949" s="2"/>
      <c r="CB949" s="2"/>
      <c r="CC949" s="2"/>
      <c r="CD949" s="2"/>
      <c r="CE949" s="2"/>
      <c r="CF949" s="2"/>
      <c r="CG949" s="2"/>
      <c r="CH949" s="2"/>
      <c r="CI949" s="2"/>
      <c r="CJ949" s="2"/>
      <c r="CK949" s="2"/>
      <c r="CL949" s="2"/>
      <c r="CM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S950" s="2"/>
      <c r="BT950" s="2"/>
      <c r="BU950" s="2"/>
      <c r="BV950" s="2"/>
      <c r="BW950" s="2"/>
      <c r="BX950" s="2"/>
      <c r="BY950" s="2"/>
      <c r="BZ950" s="2"/>
      <c r="CA950" s="2"/>
      <c r="CB950" s="2"/>
      <c r="CC950" s="2"/>
      <c r="CD950" s="2"/>
      <c r="CE950" s="2"/>
      <c r="CF950" s="2"/>
      <c r="CG950" s="2"/>
      <c r="CH950" s="2"/>
      <c r="CI950" s="2"/>
      <c r="CJ950" s="2"/>
      <c r="CK950" s="2"/>
      <c r="CL950" s="2"/>
      <c r="CM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S951" s="2"/>
      <c r="BT951" s="2"/>
      <c r="BU951" s="2"/>
      <c r="BV951" s="2"/>
      <c r="BW951" s="2"/>
      <c r="BX951" s="2"/>
      <c r="BY951" s="2"/>
      <c r="BZ951" s="2"/>
      <c r="CA951" s="2"/>
      <c r="CB951" s="2"/>
      <c r="CC951" s="2"/>
      <c r="CD951" s="2"/>
      <c r="CE951" s="2"/>
      <c r="CF951" s="2"/>
      <c r="CG951" s="2"/>
      <c r="CH951" s="2"/>
      <c r="CI951" s="2"/>
      <c r="CJ951" s="2"/>
      <c r="CK951" s="2"/>
      <c r="CL951" s="2"/>
      <c r="CM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S952" s="2"/>
      <c r="BT952" s="2"/>
      <c r="BU952" s="2"/>
      <c r="BV952" s="2"/>
      <c r="BW952" s="2"/>
      <c r="BX952" s="2"/>
      <c r="BY952" s="2"/>
      <c r="BZ952" s="2"/>
      <c r="CA952" s="2"/>
      <c r="CB952" s="2"/>
      <c r="CC952" s="2"/>
      <c r="CD952" s="2"/>
      <c r="CE952" s="2"/>
      <c r="CF952" s="2"/>
      <c r="CG952" s="2"/>
      <c r="CH952" s="2"/>
      <c r="CI952" s="2"/>
      <c r="CJ952" s="2"/>
      <c r="CK952" s="2"/>
      <c r="CL952" s="2"/>
      <c r="CM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S953" s="2"/>
      <c r="BT953" s="2"/>
      <c r="BU953" s="2"/>
      <c r="BV953" s="2"/>
      <c r="BW953" s="2"/>
      <c r="BX953" s="2"/>
      <c r="BY953" s="2"/>
      <c r="BZ953" s="2"/>
      <c r="CA953" s="2"/>
      <c r="CB953" s="2"/>
      <c r="CC953" s="2"/>
      <c r="CD953" s="2"/>
      <c r="CE953" s="2"/>
      <c r="CF953" s="2"/>
      <c r="CG953" s="2"/>
      <c r="CH953" s="2"/>
      <c r="CI953" s="2"/>
      <c r="CJ953" s="2"/>
      <c r="CK953" s="2"/>
      <c r="CL953" s="2"/>
      <c r="CM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S954" s="2"/>
      <c r="BT954" s="2"/>
      <c r="BU954" s="2"/>
      <c r="BV954" s="2"/>
      <c r="BW954" s="2"/>
      <c r="BX954" s="2"/>
      <c r="BY954" s="2"/>
      <c r="BZ954" s="2"/>
      <c r="CA954" s="2"/>
      <c r="CB954" s="2"/>
      <c r="CC954" s="2"/>
      <c r="CD954" s="2"/>
      <c r="CE954" s="2"/>
      <c r="CF954" s="2"/>
      <c r="CG954" s="2"/>
      <c r="CH954" s="2"/>
      <c r="CI954" s="2"/>
      <c r="CJ954" s="2"/>
      <c r="CK954" s="2"/>
      <c r="CL954" s="2"/>
      <c r="CM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S955" s="2"/>
      <c r="BT955" s="2"/>
      <c r="BU955" s="2"/>
      <c r="BV955" s="2"/>
      <c r="BW955" s="2"/>
      <c r="BX955" s="2"/>
      <c r="BY955" s="2"/>
      <c r="BZ955" s="2"/>
      <c r="CA955" s="2"/>
      <c r="CB955" s="2"/>
      <c r="CC955" s="2"/>
      <c r="CD955" s="2"/>
      <c r="CE955" s="2"/>
      <c r="CF955" s="2"/>
      <c r="CG955" s="2"/>
      <c r="CH955" s="2"/>
      <c r="CI955" s="2"/>
      <c r="CJ955" s="2"/>
      <c r="CK955" s="2"/>
      <c r="CL955" s="2"/>
      <c r="CM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S956" s="2"/>
      <c r="BT956" s="2"/>
      <c r="BU956" s="2"/>
      <c r="BV956" s="2"/>
      <c r="BW956" s="2"/>
      <c r="BX956" s="2"/>
      <c r="BY956" s="2"/>
      <c r="BZ956" s="2"/>
      <c r="CA956" s="2"/>
      <c r="CB956" s="2"/>
      <c r="CC956" s="2"/>
      <c r="CD956" s="2"/>
      <c r="CE956" s="2"/>
      <c r="CF956" s="2"/>
      <c r="CG956" s="2"/>
      <c r="CH956" s="2"/>
      <c r="CI956" s="2"/>
      <c r="CJ956" s="2"/>
      <c r="CK956" s="2"/>
      <c r="CL956" s="2"/>
      <c r="CM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S957" s="2"/>
      <c r="BT957" s="2"/>
      <c r="BU957" s="2"/>
      <c r="BV957" s="2"/>
      <c r="BW957" s="2"/>
      <c r="BX957" s="2"/>
      <c r="BY957" s="2"/>
      <c r="BZ957" s="2"/>
      <c r="CA957" s="2"/>
      <c r="CB957" s="2"/>
      <c r="CC957" s="2"/>
      <c r="CD957" s="2"/>
      <c r="CE957" s="2"/>
      <c r="CF957" s="2"/>
      <c r="CG957" s="2"/>
      <c r="CH957" s="2"/>
      <c r="CI957" s="2"/>
      <c r="CJ957" s="2"/>
      <c r="CK957" s="2"/>
      <c r="CL957" s="2"/>
      <c r="CM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S958" s="2"/>
      <c r="BT958" s="2"/>
      <c r="BU958" s="2"/>
      <c r="BV958" s="2"/>
      <c r="BW958" s="2"/>
      <c r="BX958" s="2"/>
      <c r="BY958" s="2"/>
      <c r="BZ958" s="2"/>
      <c r="CA958" s="2"/>
      <c r="CB958" s="2"/>
      <c r="CC958" s="2"/>
      <c r="CD958" s="2"/>
      <c r="CE958" s="2"/>
      <c r="CF958" s="2"/>
      <c r="CG958" s="2"/>
      <c r="CH958" s="2"/>
      <c r="CI958" s="2"/>
      <c r="CJ958" s="2"/>
      <c r="CK958" s="2"/>
      <c r="CL958" s="2"/>
      <c r="CM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S959" s="2"/>
      <c r="BT959" s="2"/>
      <c r="BU959" s="2"/>
      <c r="BV959" s="2"/>
      <c r="BW959" s="2"/>
      <c r="BX959" s="2"/>
      <c r="BY959" s="2"/>
      <c r="BZ959" s="2"/>
      <c r="CA959" s="2"/>
      <c r="CB959" s="2"/>
      <c r="CC959" s="2"/>
      <c r="CD959" s="2"/>
      <c r="CE959" s="2"/>
      <c r="CF959" s="2"/>
      <c r="CG959" s="2"/>
      <c r="CH959" s="2"/>
      <c r="CI959" s="2"/>
      <c r="CJ959" s="2"/>
      <c r="CK959" s="2"/>
      <c r="CL959" s="2"/>
      <c r="CM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S960" s="2"/>
      <c r="BT960" s="2"/>
      <c r="BU960" s="2"/>
      <c r="BV960" s="2"/>
      <c r="BW960" s="2"/>
      <c r="BX960" s="2"/>
      <c r="BY960" s="2"/>
      <c r="BZ960" s="2"/>
      <c r="CA960" s="2"/>
      <c r="CB960" s="2"/>
      <c r="CC960" s="2"/>
      <c r="CD960" s="2"/>
      <c r="CE960" s="2"/>
      <c r="CF960" s="2"/>
      <c r="CG960" s="2"/>
      <c r="CH960" s="2"/>
      <c r="CI960" s="2"/>
      <c r="CJ960" s="2"/>
      <c r="CK960" s="2"/>
      <c r="CL960" s="2"/>
      <c r="CM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S961" s="2"/>
      <c r="BT961" s="2"/>
      <c r="BU961" s="2"/>
      <c r="BV961" s="2"/>
      <c r="BW961" s="2"/>
      <c r="BX961" s="2"/>
      <c r="BY961" s="2"/>
      <c r="BZ961" s="2"/>
      <c r="CA961" s="2"/>
      <c r="CB961" s="2"/>
      <c r="CC961" s="2"/>
      <c r="CD961" s="2"/>
      <c r="CE961" s="2"/>
      <c r="CF961" s="2"/>
      <c r="CG961" s="2"/>
      <c r="CH961" s="2"/>
      <c r="CI961" s="2"/>
      <c r="CJ961" s="2"/>
      <c r="CK961" s="2"/>
      <c r="CL961" s="2"/>
      <c r="CM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S962" s="2"/>
      <c r="BT962" s="2"/>
      <c r="BU962" s="2"/>
      <c r="BV962" s="2"/>
      <c r="BW962" s="2"/>
      <c r="BX962" s="2"/>
      <c r="BY962" s="2"/>
      <c r="BZ962" s="2"/>
      <c r="CA962" s="2"/>
      <c r="CB962" s="2"/>
      <c r="CC962" s="2"/>
      <c r="CD962" s="2"/>
      <c r="CE962" s="2"/>
      <c r="CF962" s="2"/>
      <c r="CG962" s="2"/>
      <c r="CH962" s="2"/>
      <c r="CI962" s="2"/>
      <c r="CJ962" s="2"/>
      <c r="CK962" s="2"/>
      <c r="CL962" s="2"/>
      <c r="CM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S963" s="2"/>
      <c r="BT963" s="2"/>
      <c r="BU963" s="2"/>
      <c r="BV963" s="2"/>
      <c r="BW963" s="2"/>
      <c r="BX963" s="2"/>
      <c r="BY963" s="2"/>
      <c r="BZ963" s="2"/>
      <c r="CA963" s="2"/>
      <c r="CB963" s="2"/>
      <c r="CC963" s="2"/>
      <c r="CD963" s="2"/>
      <c r="CE963" s="2"/>
      <c r="CF963" s="2"/>
      <c r="CG963" s="2"/>
      <c r="CH963" s="2"/>
      <c r="CI963" s="2"/>
      <c r="CJ963" s="2"/>
      <c r="CK963" s="2"/>
      <c r="CL963" s="2"/>
      <c r="CM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S964" s="2"/>
      <c r="BT964" s="2"/>
      <c r="BU964" s="2"/>
      <c r="BV964" s="2"/>
      <c r="BW964" s="2"/>
      <c r="BX964" s="2"/>
      <c r="BY964" s="2"/>
      <c r="BZ964" s="2"/>
      <c r="CA964" s="2"/>
      <c r="CB964" s="2"/>
      <c r="CC964" s="2"/>
      <c r="CD964" s="2"/>
      <c r="CE964" s="2"/>
      <c r="CF964" s="2"/>
      <c r="CG964" s="2"/>
      <c r="CH964" s="2"/>
      <c r="CI964" s="2"/>
      <c r="CJ964" s="2"/>
      <c r="CK964" s="2"/>
      <c r="CL964" s="2"/>
      <c r="CM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S965" s="2"/>
      <c r="BT965" s="2"/>
      <c r="BU965" s="2"/>
      <c r="BV965" s="2"/>
      <c r="BW965" s="2"/>
      <c r="BX965" s="2"/>
      <c r="BY965" s="2"/>
      <c r="BZ965" s="2"/>
      <c r="CA965" s="2"/>
      <c r="CB965" s="2"/>
      <c r="CC965" s="2"/>
      <c r="CD965" s="2"/>
      <c r="CE965" s="2"/>
      <c r="CF965" s="2"/>
      <c r="CG965" s="2"/>
      <c r="CH965" s="2"/>
      <c r="CI965" s="2"/>
      <c r="CJ965" s="2"/>
      <c r="CK965" s="2"/>
      <c r="CL965" s="2"/>
      <c r="CM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S966" s="2"/>
      <c r="BT966" s="2"/>
      <c r="BU966" s="2"/>
      <c r="BV966" s="2"/>
      <c r="BW966" s="2"/>
      <c r="BX966" s="2"/>
      <c r="BY966" s="2"/>
      <c r="BZ966" s="2"/>
      <c r="CA966" s="2"/>
      <c r="CB966" s="2"/>
      <c r="CC966" s="2"/>
      <c r="CD966" s="2"/>
      <c r="CE966" s="2"/>
      <c r="CF966" s="2"/>
      <c r="CG966" s="2"/>
      <c r="CH966" s="2"/>
      <c r="CI966" s="2"/>
      <c r="CJ966" s="2"/>
      <c r="CK966" s="2"/>
      <c r="CL966" s="2"/>
      <c r="CM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S967" s="2"/>
      <c r="BT967" s="2"/>
      <c r="BU967" s="2"/>
      <c r="BV967" s="2"/>
      <c r="BW967" s="2"/>
      <c r="BX967" s="2"/>
      <c r="BY967" s="2"/>
      <c r="BZ967" s="2"/>
      <c r="CA967" s="2"/>
      <c r="CB967" s="2"/>
      <c r="CC967" s="2"/>
      <c r="CD967" s="2"/>
      <c r="CE967" s="2"/>
      <c r="CF967" s="2"/>
      <c r="CG967" s="2"/>
      <c r="CH967" s="2"/>
      <c r="CI967" s="2"/>
      <c r="CJ967" s="2"/>
      <c r="CK967" s="2"/>
      <c r="CL967" s="2"/>
      <c r="CM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S968" s="2"/>
      <c r="BT968" s="2"/>
      <c r="BU968" s="2"/>
      <c r="BV968" s="2"/>
      <c r="BW968" s="2"/>
      <c r="BX968" s="2"/>
      <c r="BY968" s="2"/>
      <c r="BZ968" s="2"/>
      <c r="CA968" s="2"/>
      <c r="CB968" s="2"/>
      <c r="CC968" s="2"/>
      <c r="CD968" s="2"/>
      <c r="CE968" s="2"/>
      <c r="CF968" s="2"/>
      <c r="CG968" s="2"/>
      <c r="CH968" s="2"/>
      <c r="CI968" s="2"/>
      <c r="CJ968" s="2"/>
      <c r="CK968" s="2"/>
      <c r="CL968" s="2"/>
      <c r="CM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S969" s="2"/>
      <c r="BT969" s="2"/>
      <c r="BU969" s="2"/>
      <c r="BV969" s="2"/>
      <c r="BW969" s="2"/>
      <c r="BX969" s="2"/>
      <c r="BY969" s="2"/>
      <c r="BZ969" s="2"/>
      <c r="CA969" s="2"/>
      <c r="CB969" s="2"/>
      <c r="CC969" s="2"/>
      <c r="CD969" s="2"/>
      <c r="CE969" s="2"/>
      <c r="CF969" s="2"/>
      <c r="CG969" s="2"/>
      <c r="CH969" s="2"/>
      <c r="CI969" s="2"/>
      <c r="CJ969" s="2"/>
      <c r="CK969" s="2"/>
      <c r="CL969" s="2"/>
      <c r="CM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S970" s="2"/>
      <c r="BT970" s="2"/>
      <c r="BU970" s="2"/>
      <c r="BV970" s="2"/>
      <c r="BW970" s="2"/>
      <c r="BX970" s="2"/>
      <c r="BY970" s="2"/>
      <c r="BZ970" s="2"/>
      <c r="CA970" s="2"/>
      <c r="CB970" s="2"/>
      <c r="CC970" s="2"/>
      <c r="CD970" s="2"/>
      <c r="CE970" s="2"/>
      <c r="CF970" s="2"/>
      <c r="CG970" s="2"/>
      <c r="CH970" s="2"/>
      <c r="CI970" s="2"/>
      <c r="CJ970" s="2"/>
      <c r="CK970" s="2"/>
      <c r="CL970" s="2"/>
      <c r="CM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S971" s="2"/>
      <c r="BT971" s="2"/>
      <c r="BU971" s="2"/>
      <c r="BV971" s="2"/>
      <c r="BW971" s="2"/>
      <c r="BX971" s="2"/>
      <c r="BY971" s="2"/>
      <c r="BZ971" s="2"/>
      <c r="CA971" s="2"/>
      <c r="CB971" s="2"/>
      <c r="CC971" s="2"/>
      <c r="CD971" s="2"/>
      <c r="CE971" s="2"/>
      <c r="CF971" s="2"/>
      <c r="CG971" s="2"/>
      <c r="CH971" s="2"/>
      <c r="CI971" s="2"/>
      <c r="CJ971" s="2"/>
      <c r="CK971" s="2"/>
      <c r="CL971" s="2"/>
      <c r="CM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S972" s="2"/>
      <c r="BT972" s="2"/>
      <c r="BU972" s="2"/>
      <c r="BV972" s="2"/>
      <c r="BW972" s="2"/>
      <c r="BX972" s="2"/>
      <c r="BY972" s="2"/>
      <c r="BZ972" s="2"/>
      <c r="CA972" s="2"/>
      <c r="CB972" s="2"/>
      <c r="CC972" s="2"/>
      <c r="CD972" s="2"/>
      <c r="CE972" s="2"/>
      <c r="CF972" s="2"/>
      <c r="CG972" s="2"/>
      <c r="CH972" s="2"/>
      <c r="CI972" s="2"/>
      <c r="CJ972" s="2"/>
      <c r="CK972" s="2"/>
      <c r="CL972" s="2"/>
      <c r="CM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S973" s="2"/>
      <c r="BT973" s="2"/>
      <c r="BU973" s="2"/>
      <c r="BV973" s="2"/>
      <c r="BW973" s="2"/>
      <c r="BX973" s="2"/>
      <c r="BY973" s="2"/>
      <c r="BZ973" s="2"/>
      <c r="CA973" s="2"/>
      <c r="CB973" s="2"/>
      <c r="CC973" s="2"/>
      <c r="CD973" s="2"/>
      <c r="CE973" s="2"/>
      <c r="CF973" s="2"/>
      <c r="CG973" s="2"/>
      <c r="CH973" s="2"/>
      <c r="CI973" s="2"/>
      <c r="CJ973" s="2"/>
      <c r="CK973" s="2"/>
      <c r="CL973" s="2"/>
      <c r="CM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S974" s="2"/>
      <c r="BT974" s="2"/>
      <c r="BU974" s="2"/>
      <c r="BV974" s="2"/>
      <c r="BW974" s="2"/>
      <c r="BX974" s="2"/>
      <c r="BY974" s="2"/>
      <c r="BZ974" s="2"/>
      <c r="CA974" s="2"/>
      <c r="CB974" s="2"/>
      <c r="CC974" s="2"/>
      <c r="CD974" s="2"/>
      <c r="CE974" s="2"/>
      <c r="CF974" s="2"/>
      <c r="CG974" s="2"/>
      <c r="CH974" s="2"/>
      <c r="CI974" s="2"/>
      <c r="CJ974" s="2"/>
      <c r="CK974" s="2"/>
      <c r="CL974" s="2"/>
      <c r="CM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S975" s="2"/>
      <c r="BT975" s="2"/>
      <c r="BU975" s="2"/>
      <c r="BV975" s="2"/>
      <c r="BW975" s="2"/>
      <c r="BX975" s="2"/>
      <c r="BY975" s="2"/>
      <c r="BZ975" s="2"/>
      <c r="CA975" s="2"/>
      <c r="CB975" s="2"/>
      <c r="CC975" s="2"/>
      <c r="CD975" s="2"/>
      <c r="CE975" s="2"/>
      <c r="CF975" s="2"/>
      <c r="CG975" s="2"/>
      <c r="CH975" s="2"/>
      <c r="CI975" s="2"/>
      <c r="CJ975" s="2"/>
      <c r="CK975" s="2"/>
      <c r="CL975" s="2"/>
      <c r="CM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S976" s="2"/>
      <c r="BT976" s="2"/>
      <c r="BU976" s="2"/>
      <c r="BV976" s="2"/>
      <c r="BW976" s="2"/>
      <c r="BX976" s="2"/>
      <c r="BY976" s="2"/>
      <c r="BZ976" s="2"/>
      <c r="CA976" s="2"/>
      <c r="CB976" s="2"/>
      <c r="CC976" s="2"/>
      <c r="CD976" s="2"/>
      <c r="CE976" s="2"/>
      <c r="CF976" s="2"/>
      <c r="CG976" s="2"/>
      <c r="CH976" s="2"/>
      <c r="CI976" s="2"/>
      <c r="CJ976" s="2"/>
      <c r="CK976" s="2"/>
      <c r="CL976" s="2"/>
      <c r="CM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S977" s="2"/>
      <c r="BT977" s="2"/>
      <c r="BU977" s="2"/>
      <c r="BV977" s="2"/>
      <c r="BW977" s="2"/>
      <c r="BX977" s="2"/>
      <c r="BY977" s="2"/>
      <c r="BZ977" s="2"/>
      <c r="CA977" s="2"/>
      <c r="CB977" s="2"/>
      <c r="CC977" s="2"/>
      <c r="CD977" s="2"/>
      <c r="CE977" s="2"/>
      <c r="CF977" s="2"/>
      <c r="CG977" s="2"/>
      <c r="CH977" s="2"/>
      <c r="CI977" s="2"/>
      <c r="CJ977" s="2"/>
      <c r="CK977" s="2"/>
      <c r="CL977" s="2"/>
      <c r="CM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S978" s="2"/>
      <c r="BT978" s="2"/>
      <c r="BU978" s="2"/>
      <c r="BV978" s="2"/>
      <c r="BW978" s="2"/>
      <c r="BX978" s="2"/>
      <c r="BY978" s="2"/>
      <c r="BZ978" s="2"/>
      <c r="CA978" s="2"/>
      <c r="CB978" s="2"/>
      <c r="CC978" s="2"/>
      <c r="CD978" s="2"/>
      <c r="CE978" s="2"/>
      <c r="CF978" s="2"/>
      <c r="CG978" s="2"/>
      <c r="CH978" s="2"/>
      <c r="CI978" s="2"/>
      <c r="CJ978" s="2"/>
      <c r="CK978" s="2"/>
      <c r="CL978" s="2"/>
      <c r="CM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S979" s="2"/>
      <c r="BT979" s="2"/>
      <c r="BU979" s="2"/>
      <c r="BV979" s="2"/>
      <c r="BW979" s="2"/>
      <c r="BX979" s="2"/>
      <c r="BY979" s="2"/>
      <c r="BZ979" s="2"/>
      <c r="CA979" s="2"/>
      <c r="CB979" s="2"/>
      <c r="CC979" s="2"/>
      <c r="CD979" s="2"/>
      <c r="CE979" s="2"/>
      <c r="CF979" s="2"/>
      <c r="CG979" s="2"/>
      <c r="CH979" s="2"/>
      <c r="CI979" s="2"/>
      <c r="CJ979" s="2"/>
      <c r="CK979" s="2"/>
      <c r="CL979" s="2"/>
      <c r="CM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S980" s="2"/>
      <c r="BT980" s="2"/>
      <c r="BU980" s="2"/>
      <c r="BV980" s="2"/>
      <c r="BW980" s="2"/>
      <c r="BX980" s="2"/>
      <c r="BY980" s="2"/>
      <c r="BZ980" s="2"/>
      <c r="CA980" s="2"/>
      <c r="CB980" s="2"/>
      <c r="CC980" s="2"/>
      <c r="CD980" s="2"/>
      <c r="CE980" s="2"/>
      <c r="CF980" s="2"/>
      <c r="CG980" s="2"/>
      <c r="CH980" s="2"/>
      <c r="CI980" s="2"/>
      <c r="CJ980" s="2"/>
      <c r="CK980" s="2"/>
      <c r="CL980" s="2"/>
      <c r="CM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S981" s="2"/>
      <c r="BT981" s="2"/>
      <c r="BU981" s="2"/>
      <c r="BV981" s="2"/>
      <c r="BW981" s="2"/>
      <c r="BX981" s="2"/>
      <c r="BY981" s="2"/>
      <c r="BZ981" s="2"/>
      <c r="CA981" s="2"/>
      <c r="CB981" s="2"/>
      <c r="CC981" s="2"/>
      <c r="CD981" s="2"/>
      <c r="CE981" s="2"/>
      <c r="CF981" s="2"/>
      <c r="CG981" s="2"/>
      <c r="CH981" s="2"/>
      <c r="CI981" s="2"/>
      <c r="CJ981" s="2"/>
      <c r="CK981" s="2"/>
      <c r="CL981" s="2"/>
      <c r="CM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S982" s="2"/>
      <c r="BT982" s="2"/>
      <c r="BU982" s="2"/>
      <c r="BV982" s="2"/>
      <c r="BW982" s="2"/>
      <c r="BX982" s="2"/>
      <c r="BY982" s="2"/>
      <c r="BZ982" s="2"/>
      <c r="CA982" s="2"/>
      <c r="CB982" s="2"/>
      <c r="CC982" s="2"/>
      <c r="CD982" s="2"/>
      <c r="CE982" s="2"/>
      <c r="CF982" s="2"/>
      <c r="CG982" s="2"/>
      <c r="CH982" s="2"/>
      <c r="CI982" s="2"/>
      <c r="CJ982" s="2"/>
      <c r="CK982" s="2"/>
      <c r="CL982" s="2"/>
      <c r="CM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S983" s="2"/>
      <c r="BT983" s="2"/>
      <c r="BU983" s="2"/>
      <c r="BV983" s="2"/>
      <c r="BW983" s="2"/>
      <c r="BX983" s="2"/>
      <c r="BY983" s="2"/>
      <c r="BZ983" s="2"/>
      <c r="CA983" s="2"/>
      <c r="CB983" s="2"/>
      <c r="CC983" s="2"/>
      <c r="CD983" s="2"/>
      <c r="CE983" s="2"/>
      <c r="CF983" s="2"/>
      <c r="CG983" s="2"/>
      <c r="CH983" s="2"/>
      <c r="CI983" s="2"/>
      <c r="CJ983" s="2"/>
      <c r="CK983" s="2"/>
      <c r="CL983" s="2"/>
      <c r="CM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S984" s="2"/>
      <c r="BT984" s="2"/>
      <c r="BU984" s="2"/>
      <c r="BV984" s="2"/>
      <c r="BW984" s="2"/>
      <c r="BX984" s="2"/>
      <c r="BY984" s="2"/>
      <c r="BZ984" s="2"/>
      <c r="CA984" s="2"/>
      <c r="CB984" s="2"/>
      <c r="CC984" s="2"/>
      <c r="CD984" s="2"/>
      <c r="CE984" s="2"/>
      <c r="CF984" s="2"/>
      <c r="CG984" s="2"/>
      <c r="CH984" s="2"/>
      <c r="CI984" s="2"/>
      <c r="CJ984" s="2"/>
      <c r="CK984" s="2"/>
      <c r="CL984" s="2"/>
      <c r="CM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S985" s="2"/>
      <c r="BT985" s="2"/>
      <c r="BU985" s="2"/>
      <c r="BV985" s="2"/>
      <c r="BW985" s="2"/>
      <c r="BX985" s="2"/>
      <c r="BY985" s="2"/>
      <c r="BZ985" s="2"/>
      <c r="CA985" s="2"/>
      <c r="CB985" s="2"/>
      <c r="CC985" s="2"/>
      <c r="CD985" s="2"/>
      <c r="CE985" s="2"/>
      <c r="CF985" s="2"/>
      <c r="CG985" s="2"/>
      <c r="CH985" s="2"/>
      <c r="CI985" s="2"/>
      <c r="CJ985" s="2"/>
      <c r="CK985" s="2"/>
      <c r="CL985" s="2"/>
      <c r="CM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S986" s="2"/>
      <c r="BT986" s="2"/>
      <c r="BU986" s="2"/>
      <c r="BV986" s="2"/>
      <c r="BW986" s="2"/>
      <c r="BX986" s="2"/>
      <c r="BY986" s="2"/>
      <c r="BZ986" s="2"/>
      <c r="CA986" s="2"/>
      <c r="CB986" s="2"/>
      <c r="CC986" s="2"/>
      <c r="CD986" s="2"/>
      <c r="CE986" s="2"/>
      <c r="CF986" s="2"/>
      <c r="CG986" s="2"/>
      <c r="CH986" s="2"/>
      <c r="CI986" s="2"/>
      <c r="CJ986" s="2"/>
      <c r="CK986" s="2"/>
      <c r="CL986" s="2"/>
      <c r="CM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S987" s="2"/>
      <c r="BT987" s="2"/>
      <c r="BU987" s="2"/>
      <c r="BV987" s="2"/>
      <c r="BW987" s="2"/>
      <c r="BX987" s="2"/>
      <c r="BY987" s="2"/>
      <c r="BZ987" s="2"/>
      <c r="CA987" s="2"/>
      <c r="CB987" s="2"/>
      <c r="CC987" s="2"/>
      <c r="CD987" s="2"/>
      <c r="CE987" s="2"/>
      <c r="CF987" s="2"/>
      <c r="CG987" s="2"/>
      <c r="CH987" s="2"/>
      <c r="CI987" s="2"/>
      <c r="CJ987" s="2"/>
      <c r="CK987" s="2"/>
      <c r="CL987" s="2"/>
      <c r="CM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S988" s="2"/>
      <c r="BT988" s="2"/>
      <c r="BU988" s="2"/>
      <c r="BV988" s="2"/>
      <c r="BW988" s="2"/>
      <c r="BX988" s="2"/>
      <c r="BY988" s="2"/>
      <c r="BZ988" s="2"/>
      <c r="CA988" s="2"/>
      <c r="CB988" s="2"/>
      <c r="CC988" s="2"/>
      <c r="CD988" s="2"/>
      <c r="CE988" s="2"/>
      <c r="CF988" s="2"/>
      <c r="CG988" s="2"/>
      <c r="CH988" s="2"/>
      <c r="CI988" s="2"/>
      <c r="CJ988" s="2"/>
      <c r="CK988" s="2"/>
      <c r="CL988" s="2"/>
      <c r="CM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S989" s="2"/>
      <c r="BT989" s="2"/>
      <c r="BU989" s="2"/>
      <c r="BV989" s="2"/>
      <c r="BW989" s="2"/>
      <c r="BX989" s="2"/>
      <c r="BY989" s="2"/>
      <c r="BZ989" s="2"/>
      <c r="CA989" s="2"/>
      <c r="CB989" s="2"/>
      <c r="CC989" s="2"/>
      <c r="CD989" s="2"/>
      <c r="CE989" s="2"/>
      <c r="CF989" s="2"/>
      <c r="CG989" s="2"/>
      <c r="CH989" s="2"/>
      <c r="CI989" s="2"/>
      <c r="CJ989" s="2"/>
      <c r="CK989" s="2"/>
      <c r="CL989" s="2"/>
      <c r="CM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S990" s="2"/>
      <c r="BT990" s="2"/>
      <c r="BU990" s="2"/>
      <c r="BV990" s="2"/>
      <c r="BW990" s="2"/>
      <c r="BX990" s="2"/>
      <c r="BY990" s="2"/>
      <c r="BZ990" s="2"/>
      <c r="CA990" s="2"/>
      <c r="CB990" s="2"/>
      <c r="CC990" s="2"/>
      <c r="CD990" s="2"/>
      <c r="CE990" s="2"/>
      <c r="CF990" s="2"/>
      <c r="CG990" s="2"/>
      <c r="CH990" s="2"/>
      <c r="CI990" s="2"/>
      <c r="CJ990" s="2"/>
      <c r="CK990" s="2"/>
      <c r="CL990" s="2"/>
      <c r="CM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S991" s="2"/>
      <c r="BT991" s="2"/>
      <c r="BU991" s="2"/>
      <c r="BV991" s="2"/>
      <c r="BW991" s="2"/>
      <c r="BX991" s="2"/>
      <c r="BY991" s="2"/>
      <c r="BZ991" s="2"/>
      <c r="CA991" s="2"/>
      <c r="CB991" s="2"/>
      <c r="CC991" s="2"/>
      <c r="CD991" s="2"/>
      <c r="CE991" s="2"/>
      <c r="CF991" s="2"/>
      <c r="CG991" s="2"/>
      <c r="CH991" s="2"/>
      <c r="CI991" s="2"/>
      <c r="CJ991" s="2"/>
      <c r="CK991" s="2"/>
      <c r="CL991" s="2"/>
      <c r="CM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S992" s="2"/>
      <c r="BT992" s="2"/>
      <c r="BU992" s="2"/>
      <c r="BV992" s="2"/>
      <c r="BW992" s="2"/>
      <c r="BX992" s="2"/>
      <c r="BY992" s="2"/>
      <c r="BZ992" s="2"/>
      <c r="CA992" s="2"/>
      <c r="CB992" s="2"/>
      <c r="CC992" s="2"/>
      <c r="CD992" s="2"/>
      <c r="CE992" s="2"/>
      <c r="CF992" s="2"/>
      <c r="CG992" s="2"/>
      <c r="CH992" s="2"/>
      <c r="CI992" s="2"/>
      <c r="CJ992" s="2"/>
      <c r="CK992" s="2"/>
      <c r="CL992" s="2"/>
      <c r="CM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S993" s="2"/>
      <c r="BT993" s="2"/>
      <c r="BU993" s="2"/>
      <c r="BV993" s="2"/>
      <c r="BW993" s="2"/>
      <c r="BX993" s="2"/>
      <c r="BY993" s="2"/>
      <c r="BZ993" s="2"/>
      <c r="CA993" s="2"/>
      <c r="CB993" s="2"/>
      <c r="CC993" s="2"/>
      <c r="CD993" s="2"/>
      <c r="CE993" s="2"/>
      <c r="CF993" s="2"/>
      <c r="CG993" s="2"/>
      <c r="CH993" s="2"/>
      <c r="CI993" s="2"/>
      <c r="CJ993" s="2"/>
      <c r="CK993" s="2"/>
      <c r="CL993" s="2"/>
      <c r="CM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S994" s="2"/>
      <c r="BT994" s="2"/>
      <c r="BU994" s="2"/>
      <c r="BV994" s="2"/>
      <c r="BW994" s="2"/>
      <c r="BX994" s="2"/>
      <c r="BY994" s="2"/>
      <c r="BZ994" s="2"/>
      <c r="CA994" s="2"/>
      <c r="CB994" s="2"/>
      <c r="CC994" s="2"/>
      <c r="CD994" s="2"/>
      <c r="CE994" s="2"/>
      <c r="CF994" s="2"/>
      <c r="CG994" s="2"/>
      <c r="CH994" s="2"/>
      <c r="CI994" s="2"/>
      <c r="CJ994" s="2"/>
      <c r="CK994" s="2"/>
      <c r="CL994" s="2"/>
      <c r="CM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S995" s="2"/>
      <c r="BT995" s="2"/>
      <c r="BU995" s="2"/>
      <c r="BV995" s="2"/>
      <c r="BW995" s="2"/>
      <c r="BX995" s="2"/>
      <c r="BY995" s="2"/>
      <c r="BZ995" s="2"/>
      <c r="CA995" s="2"/>
      <c r="CB995" s="2"/>
      <c r="CC995" s="2"/>
      <c r="CD995" s="2"/>
      <c r="CE995" s="2"/>
      <c r="CF995" s="2"/>
      <c r="CG995" s="2"/>
      <c r="CH995" s="2"/>
      <c r="CI995" s="2"/>
      <c r="CJ995" s="2"/>
      <c r="CK995" s="2"/>
      <c r="CL995" s="2"/>
      <c r="CM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S996" s="2"/>
      <c r="BT996" s="2"/>
      <c r="BU996" s="2"/>
      <c r="BV996" s="2"/>
      <c r="BW996" s="2"/>
      <c r="BX996" s="2"/>
      <c r="BY996" s="2"/>
      <c r="BZ996" s="2"/>
      <c r="CA996" s="2"/>
      <c r="CB996" s="2"/>
      <c r="CC996" s="2"/>
      <c r="CD996" s="2"/>
      <c r="CE996" s="2"/>
      <c r="CF996" s="2"/>
      <c r="CG996" s="2"/>
      <c r="CH996" s="2"/>
      <c r="CI996" s="2"/>
      <c r="CJ996" s="2"/>
      <c r="CK996" s="2"/>
      <c r="CL996" s="2"/>
      <c r="CM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S997" s="2"/>
      <c r="BT997" s="2"/>
      <c r="BU997" s="2"/>
      <c r="BV997" s="2"/>
      <c r="BW997" s="2"/>
      <c r="BX997" s="2"/>
      <c r="BY997" s="2"/>
      <c r="BZ997" s="2"/>
      <c r="CA997" s="2"/>
      <c r="CB997" s="2"/>
      <c r="CC997" s="2"/>
      <c r="CD997" s="2"/>
      <c r="CE997" s="2"/>
      <c r="CF997" s="2"/>
      <c r="CG997" s="2"/>
      <c r="CH997" s="2"/>
      <c r="CI997" s="2"/>
      <c r="CJ997" s="2"/>
      <c r="CK997" s="2"/>
      <c r="CL997" s="2"/>
      <c r="CM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S998" s="2"/>
      <c r="BT998" s="2"/>
      <c r="BU998" s="2"/>
      <c r="BV998" s="2"/>
      <c r="BW998" s="2"/>
      <c r="BX998" s="2"/>
      <c r="BY998" s="2"/>
      <c r="BZ998" s="2"/>
      <c r="CA998" s="2"/>
      <c r="CB998" s="2"/>
      <c r="CC998" s="2"/>
      <c r="CD998" s="2"/>
      <c r="CE998" s="2"/>
      <c r="CF998" s="2"/>
      <c r="CG998" s="2"/>
      <c r="CH998" s="2"/>
      <c r="CI998" s="2"/>
      <c r="CJ998" s="2"/>
      <c r="CK998" s="2"/>
      <c r="CL998" s="2"/>
      <c r="CM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S999" s="2"/>
      <c r="BT999" s="2"/>
      <c r="BU999" s="2"/>
      <c r="BV999" s="2"/>
      <c r="BW999" s="2"/>
      <c r="BX999" s="2"/>
      <c r="BY999" s="2"/>
      <c r="BZ999" s="2"/>
      <c r="CA999" s="2"/>
      <c r="CB999" s="2"/>
      <c r="CC999" s="2"/>
      <c r="CD999" s="2"/>
      <c r="CE999" s="2"/>
      <c r="CF999" s="2"/>
      <c r="CG999" s="2"/>
      <c r="CH999" s="2"/>
      <c r="CI999" s="2"/>
      <c r="CJ999" s="2"/>
      <c r="CK999" s="2"/>
      <c r="CL999" s="2"/>
      <c r="CM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row>
  </sheetData>
  <mergeCells count="62">
    <mergeCell ref="L45:AO45"/>
    <mergeCell ref="AM47:AN47"/>
    <mergeCell ref="AM49:AP49"/>
    <mergeCell ref="AS49:AT51"/>
    <mergeCell ref="AM50:AP50"/>
    <mergeCell ref="C52:G52"/>
    <mergeCell ref="I52:AF52"/>
    <mergeCell ref="AG52:AM52"/>
    <mergeCell ref="AN52:AP52"/>
    <mergeCell ref="AG54:AM54"/>
    <mergeCell ref="AN54:AP54"/>
    <mergeCell ref="J55:AF55"/>
    <mergeCell ref="AG55:AM55"/>
    <mergeCell ref="AN55:AP55"/>
    <mergeCell ref="J57:AF57"/>
    <mergeCell ref="J58:AF58"/>
    <mergeCell ref="AG58:AM58"/>
    <mergeCell ref="AN58:AP58"/>
    <mergeCell ref="D59:H59"/>
    <mergeCell ref="J59:AF59"/>
    <mergeCell ref="AG59:AM59"/>
    <mergeCell ref="AN59:AP59"/>
    <mergeCell ref="D60:H60"/>
    <mergeCell ref="J60:AF60"/>
    <mergeCell ref="AG60:AM60"/>
    <mergeCell ref="AN60:AP60"/>
    <mergeCell ref="D55:H55"/>
    <mergeCell ref="D56:H56"/>
    <mergeCell ref="J56:AF56"/>
    <mergeCell ref="AG56:AM56"/>
    <mergeCell ref="AN56:AP56"/>
    <mergeCell ref="D57:H57"/>
    <mergeCell ref="D58:H58"/>
    <mergeCell ref="L28:P28"/>
    <mergeCell ref="W28:AE28"/>
    <mergeCell ref="AK28:AO28"/>
    <mergeCell ref="L29:P29"/>
    <mergeCell ref="W29:AE29"/>
    <mergeCell ref="AK29:AO29"/>
    <mergeCell ref="L30:P30"/>
    <mergeCell ref="W30:AE30"/>
    <mergeCell ref="AK30:AO30"/>
    <mergeCell ref="L31:P31"/>
    <mergeCell ref="W31:AE31"/>
    <mergeCell ref="AK31:AO31"/>
    <mergeCell ref="AR2:BE2"/>
    <mergeCell ref="K5:AO5"/>
    <mergeCell ref="BE5:BE32"/>
    <mergeCell ref="K6:AO6"/>
    <mergeCell ref="E14:AJ14"/>
    <mergeCell ref="E23:AN23"/>
    <mergeCell ref="AK26:AO26"/>
    <mergeCell ref="AK32:AO32"/>
    <mergeCell ref="L32:P32"/>
    <mergeCell ref="W32:AE32"/>
    <mergeCell ref="L33:P33"/>
    <mergeCell ref="W33:AE33"/>
    <mergeCell ref="AK33:AO33"/>
    <mergeCell ref="X35:AB35"/>
    <mergeCell ref="AK35:AO35"/>
    <mergeCell ref="AG57:AM57"/>
    <mergeCell ref="AN57:AP57"/>
  </mergeCells>
  <hyperlinks>
    <hyperlink display="/" location="'01 - 1.NP - Bourací práce'!C2" ref="A55"/>
    <hyperlink display="/" location="'02 - 1.NP - ASR'!C2" ref="A56"/>
    <hyperlink display="/" location="'03 - 2.NP - Bourací práce'!C2" ref="A57"/>
    <hyperlink display="/" location="'04 - 2.NP - ASR'!C2" ref="A58"/>
    <hyperlink display="/" location="'05 - TZB'!C2" ref="A59"/>
    <hyperlink display="/" location="'06 - VRN'!C2" ref="A60"/>
  </hyperlinks>
  <printOptions/>
  <pageMargins bottom="0.39375" footer="0.0" header="0.0" left="0.39375" right="0.39375" top="0.39375"/>
  <pageSetup paperSize="9" orientation="landscape"/>
  <headerFooter>
    <oddFooter>&amp;CStrana &amp;P z </oddFoot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6.83" defaultRowHeight="15.0"/>
  <cols>
    <col customWidth="1" min="1" max="1" width="8.33"/>
    <col customWidth="1" min="2" max="2" width="1.17"/>
    <col customWidth="1" min="3" max="3" width="4.17"/>
    <col customWidth="1" min="4" max="4" width="4.33"/>
    <col customWidth="1" min="5" max="5" width="17.17"/>
    <col customWidth="1" min="6" max="6" width="100.83"/>
    <col customWidth="1" min="7" max="7" width="7.5"/>
    <col customWidth="1" min="8" max="8" width="14.0"/>
    <col customWidth="1" min="9" max="9" width="15.83"/>
    <col customWidth="1" min="10" max="11" width="22.33"/>
    <col customWidth="1" min="12" max="12" width="9.33"/>
    <col customWidth="1" hidden="1" min="13" max="13" width="10.83"/>
    <col customWidth="1" hidden="1" min="14" max="14" width="9.33"/>
    <col customWidth="1" hidden="1" min="15" max="20" width="14.17"/>
    <col customWidth="1" hidden="1" min="21" max="21" width="16.33"/>
    <col customWidth="1" min="22" max="22" width="12.33"/>
    <col customWidth="1" min="23" max="23" width="16.33"/>
    <col customWidth="1" min="24" max="24" width="12.33"/>
    <col customWidth="1" min="25" max="25" width="15.0"/>
    <col customWidth="1" min="26" max="26" width="11.0"/>
    <col customWidth="1" min="27" max="27" width="15.0"/>
    <col customWidth="1" min="28" max="28" width="16.33"/>
    <col customWidth="1" min="29" max="29" width="11.0"/>
    <col customWidth="1" min="30" max="30" width="15.0"/>
    <col customWidth="1" min="31" max="31" width="16.33"/>
    <col customWidth="1" hidden="1" min="44" max="65" width="9.33"/>
  </cols>
  <sheetData>
    <row r="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R1" s="2"/>
      <c r="AS1" s="2"/>
      <c r="AT1" s="2"/>
      <c r="AU1" s="2"/>
      <c r="AV1" s="2"/>
      <c r="AW1" s="2"/>
      <c r="AX1" s="2"/>
      <c r="AY1" s="2"/>
      <c r="AZ1" s="2"/>
      <c r="BA1" s="2"/>
      <c r="BB1" s="2"/>
      <c r="BC1" s="2"/>
      <c r="BD1" s="2"/>
      <c r="BE1" s="2"/>
      <c r="BF1" s="2"/>
      <c r="BG1" s="2"/>
      <c r="BH1" s="2"/>
      <c r="BI1" s="2"/>
      <c r="BJ1" s="2"/>
      <c r="BK1" s="2"/>
      <c r="BL1" s="2"/>
      <c r="BM1" s="2"/>
    </row>
    <row r="2" ht="36.75" customHeight="1">
      <c r="A2" s="2"/>
      <c r="B2" s="2"/>
      <c r="C2" s="2"/>
      <c r="D2" s="2"/>
      <c r="E2" s="2"/>
      <c r="F2" s="2"/>
      <c r="G2" s="2"/>
      <c r="H2" s="2"/>
      <c r="I2" s="2"/>
      <c r="J2" s="2"/>
      <c r="K2" s="2"/>
      <c r="L2" s="2"/>
      <c r="W2" s="2"/>
      <c r="X2" s="2"/>
      <c r="Y2" s="2"/>
      <c r="Z2" s="2"/>
      <c r="AA2" s="2"/>
      <c r="AB2" s="2"/>
      <c r="AC2" s="2"/>
      <c r="AD2" s="2"/>
      <c r="AE2" s="2"/>
      <c r="AF2" s="2"/>
      <c r="AG2" s="2"/>
      <c r="AH2" s="2"/>
      <c r="AI2" s="2"/>
      <c r="AJ2" s="2"/>
      <c r="AK2" s="2"/>
      <c r="AL2" s="2"/>
      <c r="AM2" s="2"/>
      <c r="AN2" s="2"/>
      <c r="AO2" s="2"/>
      <c r="AP2" s="2"/>
      <c r="AQ2" s="2"/>
      <c r="AR2" s="2"/>
      <c r="AS2" s="2"/>
      <c r="AT2" s="3" t="s">
        <v>83</v>
      </c>
      <c r="AU2" s="2"/>
      <c r="AV2" s="2"/>
      <c r="AW2" s="2"/>
      <c r="AX2" s="2"/>
      <c r="AY2" s="2"/>
      <c r="AZ2" s="2"/>
      <c r="BA2" s="2"/>
      <c r="BB2" s="2"/>
      <c r="BC2" s="2"/>
      <c r="BD2" s="2"/>
      <c r="BE2" s="2"/>
      <c r="BF2" s="2"/>
      <c r="BG2" s="2"/>
      <c r="BH2" s="2"/>
      <c r="BI2" s="2"/>
      <c r="BJ2" s="2"/>
      <c r="BK2" s="2"/>
      <c r="BL2" s="2"/>
      <c r="BM2" s="2"/>
    </row>
    <row r="3" ht="6.75" customHeight="1">
      <c r="A3" s="2"/>
      <c r="B3" s="4"/>
      <c r="C3" s="5"/>
      <c r="D3" s="5"/>
      <c r="E3" s="5"/>
      <c r="F3" s="5"/>
      <c r="G3" s="5"/>
      <c r="H3" s="5"/>
      <c r="I3" s="5"/>
      <c r="J3" s="5"/>
      <c r="K3" s="5"/>
      <c r="L3" s="6"/>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t="s">
        <v>84</v>
      </c>
      <c r="AU3" s="2"/>
      <c r="AV3" s="2"/>
      <c r="AW3" s="2"/>
      <c r="AX3" s="2"/>
      <c r="AY3" s="2"/>
      <c r="AZ3" s="2"/>
      <c r="BA3" s="2"/>
      <c r="BB3" s="2"/>
      <c r="BC3" s="2"/>
      <c r="BD3" s="2"/>
      <c r="BE3" s="2"/>
      <c r="BF3" s="2"/>
      <c r="BG3" s="2"/>
      <c r="BH3" s="2"/>
      <c r="BI3" s="2"/>
      <c r="BJ3" s="2"/>
      <c r="BK3" s="2"/>
      <c r="BL3" s="2"/>
      <c r="BM3" s="2"/>
    </row>
    <row r="4" ht="24.75" customHeight="1">
      <c r="A4" s="2"/>
      <c r="B4" s="6"/>
      <c r="C4" s="2"/>
      <c r="D4" s="7" t="s">
        <v>100</v>
      </c>
      <c r="E4" s="2"/>
      <c r="F4" s="2"/>
      <c r="G4" s="2"/>
      <c r="H4" s="2"/>
      <c r="I4" s="2"/>
      <c r="J4" s="2"/>
      <c r="K4" s="2"/>
      <c r="L4" s="6"/>
      <c r="M4" s="97" t="s">
        <v>10</v>
      </c>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t="s">
        <v>4</v>
      </c>
      <c r="AU4" s="2"/>
      <c r="AV4" s="2"/>
      <c r="AW4" s="2"/>
      <c r="AX4" s="2"/>
      <c r="AY4" s="2"/>
      <c r="AZ4" s="2"/>
      <c r="BA4" s="2"/>
      <c r="BB4" s="2"/>
      <c r="BC4" s="2"/>
      <c r="BD4" s="2"/>
      <c r="BE4" s="2"/>
      <c r="BF4" s="2"/>
      <c r="BG4" s="2"/>
      <c r="BH4" s="2"/>
      <c r="BI4" s="2"/>
      <c r="BJ4" s="2"/>
      <c r="BK4" s="2"/>
      <c r="BL4" s="2"/>
      <c r="BM4" s="2"/>
    </row>
    <row r="5" ht="6.75" customHeight="1">
      <c r="A5" s="2"/>
      <c r="B5" s="6"/>
      <c r="C5" s="2"/>
      <c r="D5" s="2"/>
      <c r="E5" s="2"/>
      <c r="F5" s="2"/>
      <c r="G5" s="2"/>
      <c r="H5" s="2"/>
      <c r="I5" s="2"/>
      <c r="J5" s="2"/>
      <c r="K5" s="2"/>
      <c r="L5" s="6"/>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row>
    <row r="6" ht="12.0" customHeight="1">
      <c r="A6" s="2"/>
      <c r="B6" s="6"/>
      <c r="C6" s="2"/>
      <c r="D6" s="15" t="s">
        <v>16</v>
      </c>
      <c r="E6" s="2"/>
      <c r="F6" s="2"/>
      <c r="G6" s="2"/>
      <c r="H6" s="2"/>
      <c r="I6" s="2"/>
      <c r="J6" s="2"/>
      <c r="K6" s="2"/>
      <c r="L6" s="6"/>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row>
    <row r="7" ht="16.5" customHeight="1">
      <c r="A7" s="2"/>
      <c r="B7" s="6"/>
      <c r="C7" s="2"/>
      <c r="D7" s="2"/>
      <c r="E7" s="98" t="str">
        <f>'Rekapitulace stavby'!K6</f>
        <v>Rekonstrukce výdejny v 1.NP a 2.NP v MŠ Pohádka Kolín V</v>
      </c>
      <c r="I7" s="2"/>
      <c r="J7" s="2"/>
      <c r="K7" s="2"/>
      <c r="L7" s="6"/>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row>
    <row r="8" ht="12.0" customHeight="1">
      <c r="A8" s="20"/>
      <c r="B8" s="21"/>
      <c r="C8" s="20"/>
      <c r="D8" s="15" t="s">
        <v>101</v>
      </c>
      <c r="E8" s="20"/>
      <c r="F8" s="20"/>
      <c r="G8" s="20"/>
      <c r="H8" s="20"/>
      <c r="I8" s="20"/>
      <c r="J8" s="20"/>
      <c r="K8" s="20"/>
      <c r="L8" s="21"/>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row>
    <row r="9" ht="16.5" customHeight="1">
      <c r="A9" s="20"/>
      <c r="B9" s="21"/>
      <c r="C9" s="20"/>
      <c r="D9" s="20"/>
      <c r="E9" s="48" t="s">
        <v>102</v>
      </c>
      <c r="I9" s="20"/>
      <c r="J9" s="20"/>
      <c r="K9" s="20"/>
      <c r="L9" s="21"/>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row>
    <row r="10">
      <c r="A10" s="20"/>
      <c r="B10" s="21"/>
      <c r="C10" s="20"/>
      <c r="D10" s="20"/>
      <c r="E10" s="20"/>
      <c r="F10" s="20"/>
      <c r="G10" s="20"/>
      <c r="H10" s="20"/>
      <c r="I10" s="20"/>
      <c r="J10" s="20"/>
      <c r="K10" s="20"/>
      <c r="L10" s="21"/>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row>
    <row r="11" ht="12.0" customHeight="1">
      <c r="A11" s="20"/>
      <c r="B11" s="21"/>
      <c r="C11" s="20"/>
      <c r="D11" s="15" t="s">
        <v>18</v>
      </c>
      <c r="E11" s="20"/>
      <c r="F11" s="11" t="s">
        <v>19</v>
      </c>
      <c r="G11" s="20"/>
      <c r="H11" s="20"/>
      <c r="I11" s="15" t="s">
        <v>20</v>
      </c>
      <c r="J11" s="11" t="s">
        <v>19</v>
      </c>
      <c r="K11" s="20"/>
      <c r="L11" s="21"/>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row>
    <row r="12" ht="12.0" customHeight="1">
      <c r="A12" s="20"/>
      <c r="B12" s="21"/>
      <c r="C12" s="20"/>
      <c r="D12" s="15" t="s">
        <v>21</v>
      </c>
      <c r="E12" s="20"/>
      <c r="F12" s="11" t="s">
        <v>22</v>
      </c>
      <c r="G12" s="20"/>
      <c r="H12" s="20"/>
      <c r="I12" s="15" t="s">
        <v>23</v>
      </c>
      <c r="J12" s="50" t="str">
        <f>'Rekapitulace stavby'!AN8</f>
        <v>13. 3. 2025</v>
      </c>
      <c r="K12" s="20"/>
      <c r="L12" s="21"/>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row>
    <row r="13" ht="10.5" customHeight="1">
      <c r="A13" s="20"/>
      <c r="B13" s="21"/>
      <c r="C13" s="20"/>
      <c r="D13" s="20"/>
      <c r="E13" s="20"/>
      <c r="F13" s="20"/>
      <c r="G13" s="20"/>
      <c r="H13" s="20"/>
      <c r="I13" s="20"/>
      <c r="J13" s="20"/>
      <c r="K13" s="20"/>
      <c r="L13" s="21"/>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row>
    <row r="14" ht="12.0" customHeight="1">
      <c r="A14" s="20"/>
      <c r="B14" s="21"/>
      <c r="C14" s="20"/>
      <c r="D14" s="15" t="s">
        <v>25</v>
      </c>
      <c r="E14" s="20"/>
      <c r="F14" s="20"/>
      <c r="G14" s="20"/>
      <c r="H14" s="20"/>
      <c r="I14" s="15" t="s">
        <v>26</v>
      </c>
      <c r="J14" s="11" t="s">
        <v>27</v>
      </c>
      <c r="K14" s="20"/>
      <c r="L14" s="21"/>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row>
    <row r="15" ht="18.0" customHeight="1">
      <c r="A15" s="20"/>
      <c r="B15" s="21"/>
      <c r="C15" s="20"/>
      <c r="D15" s="20"/>
      <c r="E15" s="11" t="s">
        <v>28</v>
      </c>
      <c r="F15" s="20"/>
      <c r="G15" s="20"/>
      <c r="H15" s="20"/>
      <c r="I15" s="15" t="s">
        <v>29</v>
      </c>
      <c r="J15" s="11" t="s">
        <v>19</v>
      </c>
      <c r="K15" s="20"/>
      <c r="L15" s="21"/>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row>
    <row r="16" ht="6.75" customHeight="1">
      <c r="A16" s="20"/>
      <c r="B16" s="21"/>
      <c r="C16" s="20"/>
      <c r="D16" s="20"/>
      <c r="E16" s="20"/>
      <c r="F16" s="20"/>
      <c r="G16" s="20"/>
      <c r="H16" s="20"/>
      <c r="I16" s="20"/>
      <c r="J16" s="20"/>
      <c r="K16" s="20"/>
      <c r="L16" s="21"/>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row>
    <row r="17" ht="12.0" customHeight="1">
      <c r="A17" s="20"/>
      <c r="B17" s="21"/>
      <c r="C17" s="20"/>
      <c r="D17" s="15" t="s">
        <v>30</v>
      </c>
      <c r="E17" s="20"/>
      <c r="F17" s="20"/>
      <c r="G17" s="20"/>
      <c r="H17" s="20"/>
      <c r="I17" s="15" t="s">
        <v>26</v>
      </c>
      <c r="J17" s="17" t="str">
        <f>'Rekapitulace stavby'!AN13</f>
        <v>Vyplň údaj</v>
      </c>
      <c r="K17" s="20"/>
      <c r="L17" s="21"/>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row>
    <row r="18" ht="18.0" customHeight="1">
      <c r="A18" s="20"/>
      <c r="B18" s="21"/>
      <c r="C18" s="20"/>
      <c r="D18" s="20"/>
      <c r="E18" s="17" t="str">
        <f>'Rekapitulace stavby'!E14</f>
        <v>Vyplň údaj</v>
      </c>
      <c r="I18" s="15" t="s">
        <v>29</v>
      </c>
      <c r="J18" s="17" t="str">
        <f>'Rekapitulace stavby'!AN14</f>
        <v>Vyplň údaj</v>
      </c>
      <c r="K18" s="20"/>
      <c r="L18" s="21"/>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row>
    <row r="19" ht="6.75" customHeight="1">
      <c r="A19" s="20"/>
      <c r="B19" s="21"/>
      <c r="C19" s="20"/>
      <c r="D19" s="20"/>
      <c r="E19" s="20"/>
      <c r="F19" s="20"/>
      <c r="G19" s="20"/>
      <c r="H19" s="20"/>
      <c r="I19" s="20"/>
      <c r="J19" s="20"/>
      <c r="K19" s="20"/>
      <c r="L19" s="21"/>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row>
    <row r="20" ht="12.0" customHeight="1">
      <c r="A20" s="20"/>
      <c r="B20" s="21"/>
      <c r="C20" s="20"/>
      <c r="D20" s="15" t="s">
        <v>32</v>
      </c>
      <c r="E20" s="20"/>
      <c r="F20" s="20"/>
      <c r="G20" s="20"/>
      <c r="H20" s="20"/>
      <c r="I20" s="15" t="s">
        <v>26</v>
      </c>
      <c r="J20" s="11" t="s">
        <v>33</v>
      </c>
      <c r="K20" s="20"/>
      <c r="L20" s="21"/>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row>
    <row r="21" ht="18.0" customHeight="1">
      <c r="A21" s="20"/>
      <c r="B21" s="21"/>
      <c r="C21" s="20"/>
      <c r="D21" s="20"/>
      <c r="E21" s="11" t="s">
        <v>34</v>
      </c>
      <c r="F21" s="20"/>
      <c r="G21" s="20"/>
      <c r="H21" s="20"/>
      <c r="I21" s="15" t="s">
        <v>29</v>
      </c>
      <c r="J21" s="11" t="s">
        <v>35</v>
      </c>
      <c r="K21" s="20"/>
      <c r="L21" s="21"/>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row>
    <row r="22" ht="6.75" customHeight="1">
      <c r="A22" s="20"/>
      <c r="B22" s="21"/>
      <c r="C22" s="20"/>
      <c r="D22" s="20"/>
      <c r="E22" s="20"/>
      <c r="F22" s="20"/>
      <c r="G22" s="20"/>
      <c r="H22" s="20"/>
      <c r="I22" s="20"/>
      <c r="J22" s="20"/>
      <c r="K22" s="20"/>
      <c r="L22" s="21"/>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row>
    <row r="23" ht="12.0" customHeight="1">
      <c r="A23" s="20"/>
      <c r="B23" s="21"/>
      <c r="C23" s="20"/>
      <c r="D23" s="15" t="s">
        <v>37</v>
      </c>
      <c r="E23" s="20"/>
      <c r="F23" s="20"/>
      <c r="G23" s="20"/>
      <c r="H23" s="20"/>
      <c r="I23" s="15" t="s">
        <v>26</v>
      </c>
      <c r="J23" s="11" t="s">
        <v>33</v>
      </c>
      <c r="K23" s="20"/>
      <c r="L23" s="21"/>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row>
    <row r="24" ht="18.0" customHeight="1">
      <c r="A24" s="20"/>
      <c r="B24" s="21"/>
      <c r="C24" s="20"/>
      <c r="D24" s="20"/>
      <c r="E24" s="11" t="s">
        <v>34</v>
      </c>
      <c r="F24" s="20"/>
      <c r="G24" s="20"/>
      <c r="H24" s="20"/>
      <c r="I24" s="15" t="s">
        <v>29</v>
      </c>
      <c r="J24" s="11" t="s">
        <v>35</v>
      </c>
      <c r="K24" s="20"/>
      <c r="L24" s="21"/>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row>
    <row r="25" ht="6.75" customHeight="1">
      <c r="A25" s="20"/>
      <c r="B25" s="21"/>
      <c r="C25" s="20"/>
      <c r="D25" s="20"/>
      <c r="E25" s="20"/>
      <c r="F25" s="20"/>
      <c r="G25" s="20"/>
      <c r="H25" s="20"/>
      <c r="I25" s="20"/>
      <c r="J25" s="20"/>
      <c r="K25" s="20"/>
      <c r="L25" s="21"/>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row>
    <row r="26" ht="12.0" customHeight="1">
      <c r="A26" s="20"/>
      <c r="B26" s="21"/>
      <c r="C26" s="20"/>
      <c r="D26" s="15" t="s">
        <v>38</v>
      </c>
      <c r="E26" s="20"/>
      <c r="F26" s="20"/>
      <c r="G26" s="20"/>
      <c r="H26" s="20"/>
      <c r="I26" s="20"/>
      <c r="J26" s="20"/>
      <c r="K26" s="20"/>
      <c r="L26" s="21"/>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row>
    <row r="27" ht="47.25" customHeight="1">
      <c r="A27" s="99"/>
      <c r="B27" s="100"/>
      <c r="C27" s="99"/>
      <c r="D27" s="99"/>
      <c r="E27" s="18" t="s">
        <v>39</v>
      </c>
      <c r="I27" s="99"/>
      <c r="J27" s="99"/>
      <c r="K27" s="99"/>
      <c r="L27" s="100"/>
      <c r="M27" s="99"/>
      <c r="N27" s="99"/>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row>
    <row r="28" ht="6.75" customHeight="1">
      <c r="A28" s="20"/>
      <c r="B28" s="21"/>
      <c r="C28" s="20"/>
      <c r="D28" s="20"/>
      <c r="E28" s="20"/>
      <c r="F28" s="20"/>
      <c r="G28" s="20"/>
      <c r="H28" s="20"/>
      <c r="I28" s="20"/>
      <c r="J28" s="20"/>
      <c r="K28" s="20"/>
      <c r="L28" s="21"/>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row>
    <row r="29" ht="6.75" customHeight="1">
      <c r="A29" s="20"/>
      <c r="B29" s="21"/>
      <c r="C29" s="20"/>
      <c r="D29" s="54"/>
      <c r="E29" s="54"/>
      <c r="F29" s="54"/>
      <c r="G29" s="54"/>
      <c r="H29" s="54"/>
      <c r="I29" s="54"/>
      <c r="J29" s="54"/>
      <c r="K29" s="54"/>
      <c r="L29" s="21"/>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row>
    <row r="30" ht="24.75" customHeight="1">
      <c r="A30" s="20"/>
      <c r="B30" s="21"/>
      <c r="C30" s="20"/>
      <c r="D30" s="101" t="s">
        <v>40</v>
      </c>
      <c r="E30" s="20"/>
      <c r="F30" s="20"/>
      <c r="G30" s="20"/>
      <c r="H30" s="20"/>
      <c r="I30" s="20"/>
      <c r="J30" s="72">
        <f>ROUND(J91, 2)</f>
        <v>0</v>
      </c>
      <c r="K30" s="20"/>
      <c r="L30" s="21"/>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row>
    <row r="31" ht="6.75" customHeight="1">
      <c r="A31" s="20"/>
      <c r="B31" s="21"/>
      <c r="C31" s="20"/>
      <c r="D31" s="54"/>
      <c r="E31" s="54"/>
      <c r="F31" s="54"/>
      <c r="G31" s="54"/>
      <c r="H31" s="54"/>
      <c r="I31" s="54"/>
      <c r="J31" s="54"/>
      <c r="K31" s="54"/>
      <c r="L31" s="21"/>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row>
    <row r="32" ht="14.25" customHeight="1">
      <c r="A32" s="20"/>
      <c r="B32" s="21"/>
      <c r="C32" s="20"/>
      <c r="D32" s="20"/>
      <c r="E32" s="20"/>
      <c r="F32" s="26" t="s">
        <v>42</v>
      </c>
      <c r="G32" s="20"/>
      <c r="H32" s="20"/>
      <c r="I32" s="26" t="s">
        <v>41</v>
      </c>
      <c r="J32" s="26" t="s">
        <v>43</v>
      </c>
      <c r="K32" s="20"/>
      <c r="L32" s="21"/>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row>
    <row r="33" ht="14.25" customHeight="1">
      <c r="A33" s="20"/>
      <c r="B33" s="21"/>
      <c r="C33" s="20"/>
      <c r="D33" s="102" t="s">
        <v>44</v>
      </c>
      <c r="E33" s="15" t="s">
        <v>45</v>
      </c>
      <c r="F33" s="103">
        <f>ROUND((SUM(BE91:BE145)),  2)</f>
        <v>0</v>
      </c>
      <c r="G33" s="20"/>
      <c r="H33" s="20"/>
      <c r="I33" s="104">
        <v>0.21</v>
      </c>
      <c r="J33" s="103">
        <f>ROUND(((SUM(BE91:BE145))*I33),  2)</f>
        <v>0</v>
      </c>
      <c r="K33" s="20"/>
      <c r="L33" s="21"/>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row>
    <row r="34" ht="14.25" customHeight="1">
      <c r="A34" s="20"/>
      <c r="B34" s="21"/>
      <c r="C34" s="20"/>
      <c r="D34" s="20"/>
      <c r="E34" s="15" t="s">
        <v>46</v>
      </c>
      <c r="F34" s="103">
        <f>ROUND((SUM(BF91:BF145)),  2)</f>
        <v>0</v>
      </c>
      <c r="G34" s="20"/>
      <c r="H34" s="20"/>
      <c r="I34" s="104">
        <v>0.12</v>
      </c>
      <c r="J34" s="103">
        <f>ROUND(((SUM(BF91:BF145))*I34),  2)</f>
        <v>0</v>
      </c>
      <c r="K34" s="20"/>
      <c r="L34" s="21"/>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row>
    <row r="35" ht="14.25" hidden="1" customHeight="1">
      <c r="A35" s="20"/>
      <c r="B35" s="21"/>
      <c r="C35" s="20"/>
      <c r="D35" s="20"/>
      <c r="E35" s="15" t="s">
        <v>47</v>
      </c>
      <c r="F35" s="103">
        <f>ROUND((SUM(BG91:BG145)),  2)</f>
        <v>0</v>
      </c>
      <c r="G35" s="20"/>
      <c r="H35" s="20"/>
      <c r="I35" s="104">
        <v>0.21</v>
      </c>
      <c r="J35" s="103">
        <f t="shared" ref="J35:J37" si="1">0</f>
        <v>0</v>
      </c>
      <c r="K35" s="20"/>
      <c r="L35" s="21"/>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row>
    <row r="36" ht="14.25" hidden="1" customHeight="1">
      <c r="A36" s="20"/>
      <c r="B36" s="21"/>
      <c r="C36" s="20"/>
      <c r="D36" s="20"/>
      <c r="E36" s="15" t="s">
        <v>48</v>
      </c>
      <c r="F36" s="103">
        <f>ROUND((SUM(BH91:BH145)),  2)</f>
        <v>0</v>
      </c>
      <c r="G36" s="20"/>
      <c r="H36" s="20"/>
      <c r="I36" s="104">
        <v>0.12</v>
      </c>
      <c r="J36" s="103">
        <f t="shared" si="1"/>
        <v>0</v>
      </c>
      <c r="K36" s="20"/>
      <c r="L36" s="21"/>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row>
    <row r="37" ht="14.25" hidden="1" customHeight="1">
      <c r="A37" s="20"/>
      <c r="B37" s="21"/>
      <c r="C37" s="20"/>
      <c r="D37" s="20"/>
      <c r="E37" s="15" t="s">
        <v>49</v>
      </c>
      <c r="F37" s="103">
        <f>ROUND((SUM(BI91:BI145)),  2)</f>
        <v>0</v>
      </c>
      <c r="G37" s="20"/>
      <c r="H37" s="20"/>
      <c r="I37" s="104">
        <v>0.0</v>
      </c>
      <c r="J37" s="103">
        <f t="shared" si="1"/>
        <v>0</v>
      </c>
      <c r="K37" s="20"/>
      <c r="L37" s="21"/>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row>
    <row r="38" ht="6.75" customHeight="1">
      <c r="A38" s="20"/>
      <c r="B38" s="21"/>
      <c r="C38" s="20"/>
      <c r="D38" s="20"/>
      <c r="E38" s="20"/>
      <c r="F38" s="20"/>
      <c r="G38" s="20"/>
      <c r="H38" s="20"/>
      <c r="I38" s="20"/>
      <c r="J38" s="20"/>
      <c r="K38" s="20"/>
      <c r="L38" s="21"/>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row>
    <row r="39" ht="24.75" customHeight="1">
      <c r="A39" s="20"/>
      <c r="B39" s="21"/>
      <c r="C39" s="105"/>
      <c r="D39" s="106" t="s">
        <v>50</v>
      </c>
      <c r="E39" s="59"/>
      <c r="F39" s="59"/>
      <c r="G39" s="107" t="s">
        <v>51</v>
      </c>
      <c r="H39" s="108" t="s">
        <v>52</v>
      </c>
      <c r="I39" s="59"/>
      <c r="J39" s="109">
        <f>SUM(J30:J37)</f>
        <v>0</v>
      </c>
      <c r="K39" s="110"/>
      <c r="L39" s="21"/>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row>
    <row r="40" ht="14.25" customHeight="1">
      <c r="A40" s="20"/>
      <c r="B40" s="39"/>
      <c r="C40" s="40"/>
      <c r="D40" s="40"/>
      <c r="E40" s="40"/>
      <c r="F40" s="40"/>
      <c r="G40" s="40"/>
      <c r="H40" s="40"/>
      <c r="I40" s="40"/>
      <c r="J40" s="40"/>
      <c r="K40" s="40"/>
      <c r="L40" s="21"/>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R41" s="2"/>
      <c r="AS41" s="2"/>
      <c r="AT41" s="2"/>
      <c r="AU41" s="2"/>
      <c r="AV41" s="2"/>
      <c r="AW41" s="2"/>
      <c r="AX41" s="2"/>
      <c r="AY41" s="2"/>
      <c r="AZ41" s="2"/>
      <c r="BA41" s="2"/>
      <c r="BB41" s="2"/>
      <c r="BC41" s="2"/>
      <c r="BD41" s="2"/>
      <c r="BE41" s="2"/>
      <c r="BF41" s="2"/>
      <c r="BG41" s="2"/>
      <c r="BH41" s="2"/>
      <c r="BI41" s="2"/>
      <c r="BJ41" s="2"/>
      <c r="BK41" s="2"/>
      <c r="BL41" s="2"/>
      <c r="BM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R42" s="2"/>
      <c r="AS42" s="2"/>
      <c r="AT42" s="2"/>
      <c r="AU42" s="2"/>
      <c r="AV42" s="2"/>
      <c r="AW42" s="2"/>
      <c r="AX42" s="2"/>
      <c r="AY42" s="2"/>
      <c r="AZ42" s="2"/>
      <c r="BA42" s="2"/>
      <c r="BB42" s="2"/>
      <c r="BC42" s="2"/>
      <c r="BD42" s="2"/>
      <c r="BE42" s="2"/>
      <c r="BF42" s="2"/>
      <c r="BG42" s="2"/>
      <c r="BH42" s="2"/>
      <c r="BI42" s="2"/>
      <c r="BJ42" s="2"/>
      <c r="BK42" s="2"/>
      <c r="BL42" s="2"/>
      <c r="BM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R43" s="2"/>
      <c r="AS43" s="2"/>
      <c r="AT43" s="2"/>
      <c r="AU43" s="2"/>
      <c r="AV43" s="2"/>
      <c r="AW43" s="2"/>
      <c r="AX43" s="2"/>
      <c r="AY43" s="2"/>
      <c r="AZ43" s="2"/>
      <c r="BA43" s="2"/>
      <c r="BB43" s="2"/>
      <c r="BC43" s="2"/>
      <c r="BD43" s="2"/>
      <c r="BE43" s="2"/>
      <c r="BF43" s="2"/>
      <c r="BG43" s="2"/>
      <c r="BH43" s="2"/>
      <c r="BI43" s="2"/>
      <c r="BJ43" s="2"/>
      <c r="BK43" s="2"/>
      <c r="BL43" s="2"/>
      <c r="BM43" s="2"/>
    </row>
    <row r="44" ht="6.75" customHeight="1">
      <c r="A44" s="20"/>
      <c r="B44" s="41"/>
      <c r="C44" s="42"/>
      <c r="D44" s="42"/>
      <c r="E44" s="42"/>
      <c r="F44" s="42"/>
      <c r="G44" s="42"/>
      <c r="H44" s="42"/>
      <c r="I44" s="42"/>
      <c r="J44" s="42"/>
      <c r="K44" s="42"/>
      <c r="L44" s="21"/>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row>
    <row r="45" ht="24.75" customHeight="1">
      <c r="A45" s="20"/>
      <c r="B45" s="21"/>
      <c r="C45" s="7" t="s">
        <v>103</v>
      </c>
      <c r="D45" s="20"/>
      <c r="E45" s="20"/>
      <c r="F45" s="20"/>
      <c r="G45" s="20"/>
      <c r="H45" s="20"/>
      <c r="I45" s="20"/>
      <c r="J45" s="20"/>
      <c r="K45" s="20"/>
      <c r="L45" s="21"/>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row>
    <row r="46" ht="6.75" customHeight="1">
      <c r="A46" s="20"/>
      <c r="B46" s="21"/>
      <c r="C46" s="20"/>
      <c r="D46" s="20"/>
      <c r="E46" s="20"/>
      <c r="F46" s="20"/>
      <c r="G46" s="20"/>
      <c r="H46" s="20"/>
      <c r="I46" s="20"/>
      <c r="J46" s="20"/>
      <c r="K46" s="20"/>
      <c r="L46" s="21"/>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row>
    <row r="47" ht="12.0" customHeight="1">
      <c r="A47" s="20"/>
      <c r="B47" s="21"/>
      <c r="C47" s="15" t="s">
        <v>16</v>
      </c>
      <c r="D47" s="20"/>
      <c r="E47" s="20"/>
      <c r="F47" s="20"/>
      <c r="G47" s="20"/>
      <c r="H47" s="20"/>
      <c r="I47" s="20"/>
      <c r="J47" s="20"/>
      <c r="K47" s="20"/>
      <c r="L47" s="21"/>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row>
    <row r="48" ht="16.5" customHeight="1">
      <c r="A48" s="20"/>
      <c r="B48" s="21"/>
      <c r="C48" s="20"/>
      <c r="D48" s="20"/>
      <c r="E48" s="98" t="str">
        <f>E7</f>
        <v>Rekonstrukce výdejny v 1.NP a 2.NP v MŠ Pohádka Kolín V</v>
      </c>
      <c r="I48" s="20"/>
      <c r="J48" s="20"/>
      <c r="K48" s="20"/>
      <c r="L48" s="21"/>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row>
    <row r="49" ht="12.0" customHeight="1">
      <c r="A49" s="20"/>
      <c r="B49" s="21"/>
      <c r="C49" s="15" t="s">
        <v>101</v>
      </c>
      <c r="D49" s="20"/>
      <c r="E49" s="20"/>
      <c r="F49" s="20"/>
      <c r="G49" s="20"/>
      <c r="H49" s="20"/>
      <c r="I49" s="20"/>
      <c r="J49" s="20"/>
      <c r="K49" s="20"/>
      <c r="L49" s="21"/>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c r="BB49" s="20"/>
      <c r="BC49" s="20"/>
      <c r="BD49" s="20"/>
      <c r="BE49" s="20"/>
      <c r="BF49" s="20"/>
      <c r="BG49" s="20"/>
      <c r="BH49" s="20"/>
      <c r="BI49" s="20"/>
      <c r="BJ49" s="20"/>
      <c r="BK49" s="20"/>
      <c r="BL49" s="20"/>
      <c r="BM49" s="20"/>
    </row>
    <row r="50" ht="16.5" customHeight="1">
      <c r="A50" s="20"/>
      <c r="B50" s="21"/>
      <c r="C50" s="20"/>
      <c r="D50" s="20"/>
      <c r="E50" s="48" t="str">
        <f>E9</f>
        <v>01 - 1.NP - Bourací práce</v>
      </c>
      <c r="I50" s="20"/>
      <c r="J50" s="20"/>
      <c r="K50" s="20"/>
      <c r="L50" s="21"/>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row>
    <row r="51" ht="6.75" customHeight="1">
      <c r="A51" s="20"/>
      <c r="B51" s="21"/>
      <c r="C51" s="20"/>
      <c r="D51" s="20"/>
      <c r="E51" s="20"/>
      <c r="F51" s="20"/>
      <c r="G51" s="20"/>
      <c r="H51" s="20"/>
      <c r="I51" s="20"/>
      <c r="J51" s="20"/>
      <c r="K51" s="20"/>
      <c r="L51" s="21"/>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row>
    <row r="52" ht="12.0" customHeight="1">
      <c r="A52" s="20"/>
      <c r="B52" s="21"/>
      <c r="C52" s="15" t="s">
        <v>21</v>
      </c>
      <c r="D52" s="20"/>
      <c r="E52" s="20"/>
      <c r="F52" s="11" t="str">
        <f>F12</f>
        <v>Chelčického 1299</v>
      </c>
      <c r="G52" s="20"/>
      <c r="H52" s="20"/>
      <c r="I52" s="15" t="s">
        <v>23</v>
      </c>
      <c r="J52" s="50" t="str">
        <f>IF(J12="","",J12)</f>
        <v>13. 3. 2025</v>
      </c>
      <c r="K52" s="20"/>
      <c r="L52" s="21"/>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c r="BB52" s="20"/>
      <c r="BC52" s="20"/>
      <c r="BD52" s="20"/>
      <c r="BE52" s="20"/>
      <c r="BF52" s="20"/>
      <c r="BG52" s="20"/>
      <c r="BH52" s="20"/>
      <c r="BI52" s="20"/>
      <c r="BJ52" s="20"/>
      <c r="BK52" s="20"/>
      <c r="BL52" s="20"/>
      <c r="BM52" s="20"/>
    </row>
    <row r="53" ht="6.75" customHeight="1">
      <c r="A53" s="20"/>
      <c r="B53" s="21"/>
      <c r="C53" s="20"/>
      <c r="D53" s="20"/>
      <c r="E53" s="20"/>
      <c r="F53" s="20"/>
      <c r="G53" s="20"/>
      <c r="H53" s="20"/>
      <c r="I53" s="20"/>
      <c r="J53" s="20"/>
      <c r="K53" s="20"/>
      <c r="L53" s="21"/>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c r="BK53" s="20"/>
      <c r="BL53" s="20"/>
      <c r="BM53" s="20"/>
    </row>
    <row r="54" ht="15.0" customHeight="1">
      <c r="A54" s="20"/>
      <c r="B54" s="21"/>
      <c r="C54" s="15" t="s">
        <v>25</v>
      </c>
      <c r="D54" s="20"/>
      <c r="E54" s="20"/>
      <c r="F54" s="11" t="str">
        <f>E15</f>
        <v>Město Kolín </v>
      </c>
      <c r="G54" s="20"/>
      <c r="H54" s="20"/>
      <c r="I54" s="15" t="s">
        <v>32</v>
      </c>
      <c r="J54" s="18" t="str">
        <f>E21</f>
        <v>Proiectura Dana s.r.o.</v>
      </c>
      <c r="K54" s="20"/>
      <c r="L54" s="21"/>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row>
    <row r="55" ht="15.0" customHeight="1">
      <c r="A55" s="20"/>
      <c r="B55" s="21"/>
      <c r="C55" s="15" t="s">
        <v>30</v>
      </c>
      <c r="D55" s="20"/>
      <c r="E55" s="20"/>
      <c r="F55" s="111" t="str">
        <f>IF(E18="","",E18)</f>
        <v>Vyplň údaj</v>
      </c>
      <c r="G55" s="20"/>
      <c r="H55" s="20"/>
      <c r="I55" s="15" t="s">
        <v>37</v>
      </c>
      <c r="J55" s="18" t="str">
        <f>E24</f>
        <v>Proiectura Dana s.r.o.</v>
      </c>
      <c r="K55" s="20"/>
      <c r="L55" s="21"/>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row>
    <row r="56" ht="9.75" customHeight="1">
      <c r="A56" s="20"/>
      <c r="B56" s="21"/>
      <c r="C56" s="20"/>
      <c r="D56" s="20"/>
      <c r="E56" s="20"/>
      <c r="F56" s="20"/>
      <c r="G56" s="20"/>
      <c r="H56" s="20"/>
      <c r="I56" s="20"/>
      <c r="J56" s="20"/>
      <c r="K56" s="20"/>
      <c r="L56" s="21"/>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0"/>
      <c r="BH56" s="20"/>
      <c r="BI56" s="20"/>
      <c r="BJ56" s="20"/>
      <c r="BK56" s="20"/>
      <c r="BL56" s="20"/>
      <c r="BM56" s="20"/>
    </row>
    <row r="57" ht="29.25" customHeight="1">
      <c r="A57" s="20"/>
      <c r="B57" s="21"/>
      <c r="C57" s="112" t="s">
        <v>104</v>
      </c>
      <c r="D57" s="105"/>
      <c r="E57" s="105"/>
      <c r="F57" s="105"/>
      <c r="G57" s="105"/>
      <c r="H57" s="105"/>
      <c r="I57" s="105"/>
      <c r="J57" s="113" t="s">
        <v>105</v>
      </c>
      <c r="K57" s="105"/>
      <c r="L57" s="21"/>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c r="BK57" s="20"/>
      <c r="BL57" s="20"/>
      <c r="BM57" s="20"/>
    </row>
    <row r="58" ht="9.75" customHeight="1">
      <c r="A58" s="20"/>
      <c r="B58" s="21"/>
      <c r="C58" s="20"/>
      <c r="D58" s="20"/>
      <c r="E58" s="20"/>
      <c r="F58" s="20"/>
      <c r="G58" s="20"/>
      <c r="H58" s="20"/>
      <c r="I58" s="20"/>
      <c r="J58" s="20"/>
      <c r="K58" s="20"/>
      <c r="L58" s="21"/>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row>
    <row r="59" ht="22.5" customHeight="1">
      <c r="A59" s="20"/>
      <c r="B59" s="21"/>
      <c r="C59" s="114" t="s">
        <v>72</v>
      </c>
      <c r="D59" s="20"/>
      <c r="E59" s="20"/>
      <c r="F59" s="20"/>
      <c r="G59" s="20"/>
      <c r="H59" s="20"/>
      <c r="I59" s="20"/>
      <c r="J59" s="72">
        <f t="shared" ref="J59:J61" si="2">J91</f>
        <v>0</v>
      </c>
      <c r="K59" s="20"/>
      <c r="L59" s="21"/>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3" t="s">
        <v>106</v>
      </c>
      <c r="AV59" s="20"/>
      <c r="AW59" s="20"/>
      <c r="AX59" s="20"/>
      <c r="AY59" s="20"/>
      <c r="AZ59" s="20"/>
      <c r="BA59" s="20"/>
      <c r="BB59" s="20"/>
      <c r="BC59" s="20"/>
      <c r="BD59" s="20"/>
      <c r="BE59" s="20"/>
      <c r="BF59" s="20"/>
      <c r="BG59" s="20"/>
      <c r="BH59" s="20"/>
      <c r="BI59" s="20"/>
      <c r="BJ59" s="20"/>
      <c r="BK59" s="20"/>
      <c r="BL59" s="20"/>
      <c r="BM59" s="20"/>
    </row>
    <row r="60" ht="24.75" customHeight="1">
      <c r="A60" s="115"/>
      <c r="B60" s="116"/>
      <c r="C60" s="115"/>
      <c r="D60" s="117" t="s">
        <v>107</v>
      </c>
      <c r="E60" s="118"/>
      <c r="F60" s="118"/>
      <c r="G60" s="118"/>
      <c r="H60" s="118"/>
      <c r="I60" s="118"/>
      <c r="J60" s="119">
        <f t="shared" si="2"/>
        <v>0</v>
      </c>
      <c r="K60" s="115"/>
      <c r="L60" s="116"/>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5"/>
      <c r="AL60" s="115"/>
      <c r="AM60" s="115"/>
      <c r="AN60" s="115"/>
      <c r="AO60" s="115"/>
      <c r="AP60" s="115"/>
      <c r="AQ60" s="115"/>
      <c r="AR60" s="115"/>
      <c r="AS60" s="115"/>
      <c r="AT60" s="115"/>
      <c r="AU60" s="115"/>
      <c r="AV60" s="115"/>
      <c r="AW60" s="115"/>
      <c r="AX60" s="115"/>
      <c r="AY60" s="115"/>
      <c r="AZ60" s="115"/>
      <c r="BA60" s="115"/>
      <c r="BB60" s="115"/>
      <c r="BC60" s="115"/>
      <c r="BD60" s="115"/>
      <c r="BE60" s="115"/>
      <c r="BF60" s="115"/>
      <c r="BG60" s="115"/>
      <c r="BH60" s="115"/>
      <c r="BI60" s="115"/>
      <c r="BJ60" s="115"/>
      <c r="BK60" s="115"/>
      <c r="BL60" s="115"/>
      <c r="BM60" s="115"/>
    </row>
    <row r="61" ht="19.5" customHeight="1">
      <c r="A61" s="120"/>
      <c r="B61" s="121"/>
      <c r="C61" s="120"/>
      <c r="D61" s="122" t="s">
        <v>108</v>
      </c>
      <c r="E61" s="123"/>
      <c r="F61" s="123"/>
      <c r="G61" s="123"/>
      <c r="H61" s="123"/>
      <c r="I61" s="123"/>
      <c r="J61" s="124">
        <f t="shared" si="2"/>
        <v>0</v>
      </c>
      <c r="K61" s="120"/>
      <c r="L61" s="121"/>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0"/>
      <c r="BB61" s="120"/>
      <c r="BC61" s="120"/>
      <c r="BD61" s="120"/>
      <c r="BE61" s="120"/>
      <c r="BF61" s="120"/>
      <c r="BG61" s="120"/>
      <c r="BH61" s="120"/>
      <c r="BI61" s="120"/>
      <c r="BJ61" s="120"/>
      <c r="BK61" s="120"/>
      <c r="BL61" s="120"/>
      <c r="BM61" s="120"/>
    </row>
    <row r="62" ht="19.5" customHeight="1">
      <c r="A62" s="120"/>
      <c r="B62" s="121"/>
      <c r="C62" s="120"/>
      <c r="D62" s="122" t="s">
        <v>109</v>
      </c>
      <c r="E62" s="123"/>
      <c r="F62" s="123"/>
      <c r="G62" s="123"/>
      <c r="H62" s="123"/>
      <c r="I62" s="123"/>
      <c r="J62" s="124">
        <f>J98</f>
        <v>0</v>
      </c>
      <c r="K62" s="120"/>
      <c r="L62" s="121"/>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0"/>
      <c r="BB62" s="120"/>
      <c r="BC62" s="120"/>
      <c r="BD62" s="120"/>
      <c r="BE62" s="120"/>
      <c r="BF62" s="120"/>
      <c r="BG62" s="120"/>
      <c r="BH62" s="120"/>
      <c r="BI62" s="120"/>
      <c r="BJ62" s="120"/>
      <c r="BK62" s="120"/>
      <c r="BL62" s="120"/>
      <c r="BM62" s="120"/>
    </row>
    <row r="63" ht="24.75" customHeight="1">
      <c r="A63" s="115"/>
      <c r="B63" s="116"/>
      <c r="C63" s="115"/>
      <c r="D63" s="117" t="s">
        <v>110</v>
      </c>
      <c r="E63" s="118"/>
      <c r="F63" s="118"/>
      <c r="G63" s="118"/>
      <c r="H63" s="118"/>
      <c r="I63" s="118"/>
      <c r="J63" s="119">
        <f t="shared" ref="J63:J64" si="3">J110</f>
        <v>0</v>
      </c>
      <c r="K63" s="115"/>
      <c r="L63" s="116"/>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5"/>
      <c r="AL63" s="115"/>
      <c r="AM63" s="115"/>
      <c r="AN63" s="115"/>
      <c r="AO63" s="115"/>
      <c r="AP63" s="115"/>
      <c r="AQ63" s="115"/>
      <c r="AR63" s="115"/>
      <c r="AS63" s="115"/>
      <c r="AT63" s="115"/>
      <c r="AU63" s="115"/>
      <c r="AV63" s="115"/>
      <c r="AW63" s="115"/>
      <c r="AX63" s="115"/>
      <c r="AY63" s="115"/>
      <c r="AZ63" s="115"/>
      <c r="BA63" s="115"/>
      <c r="BB63" s="115"/>
      <c r="BC63" s="115"/>
      <c r="BD63" s="115"/>
      <c r="BE63" s="115"/>
      <c r="BF63" s="115"/>
      <c r="BG63" s="115"/>
      <c r="BH63" s="115"/>
      <c r="BI63" s="115"/>
      <c r="BJ63" s="115"/>
      <c r="BK63" s="115"/>
      <c r="BL63" s="115"/>
      <c r="BM63" s="115"/>
    </row>
    <row r="64" ht="19.5" customHeight="1">
      <c r="A64" s="120"/>
      <c r="B64" s="121"/>
      <c r="C64" s="120"/>
      <c r="D64" s="122" t="s">
        <v>111</v>
      </c>
      <c r="E64" s="123"/>
      <c r="F64" s="123"/>
      <c r="G64" s="123"/>
      <c r="H64" s="123"/>
      <c r="I64" s="123"/>
      <c r="J64" s="124">
        <f t="shared" si="3"/>
        <v>0</v>
      </c>
      <c r="K64" s="120"/>
      <c r="L64" s="121"/>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c r="BA64" s="120"/>
      <c r="BB64" s="120"/>
      <c r="BC64" s="120"/>
      <c r="BD64" s="120"/>
      <c r="BE64" s="120"/>
      <c r="BF64" s="120"/>
      <c r="BG64" s="120"/>
      <c r="BH64" s="120"/>
      <c r="BI64" s="120"/>
      <c r="BJ64" s="120"/>
      <c r="BK64" s="120"/>
      <c r="BL64" s="120"/>
      <c r="BM64" s="120"/>
    </row>
    <row r="65" ht="19.5" customHeight="1">
      <c r="A65" s="120"/>
      <c r="B65" s="121"/>
      <c r="C65" s="120"/>
      <c r="D65" s="122" t="s">
        <v>112</v>
      </c>
      <c r="E65" s="123"/>
      <c r="F65" s="123"/>
      <c r="G65" s="123"/>
      <c r="H65" s="123"/>
      <c r="I65" s="123"/>
      <c r="J65" s="124">
        <f>J113</f>
        <v>0</v>
      </c>
      <c r="K65" s="120"/>
      <c r="L65" s="121"/>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c r="BA65" s="120"/>
      <c r="BB65" s="120"/>
      <c r="BC65" s="120"/>
      <c r="BD65" s="120"/>
      <c r="BE65" s="120"/>
      <c r="BF65" s="120"/>
      <c r="BG65" s="120"/>
      <c r="BH65" s="120"/>
      <c r="BI65" s="120"/>
      <c r="BJ65" s="120"/>
      <c r="BK65" s="120"/>
      <c r="BL65" s="120"/>
      <c r="BM65" s="120"/>
    </row>
    <row r="66" ht="19.5" customHeight="1">
      <c r="A66" s="120"/>
      <c r="B66" s="121"/>
      <c r="C66" s="120"/>
      <c r="D66" s="122" t="s">
        <v>113</v>
      </c>
      <c r="E66" s="123"/>
      <c r="F66" s="123"/>
      <c r="G66" s="123"/>
      <c r="H66" s="123"/>
      <c r="I66" s="123"/>
      <c r="J66" s="124">
        <f>J115</f>
        <v>0</v>
      </c>
      <c r="K66" s="120"/>
      <c r="L66" s="121"/>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c r="BA66" s="120"/>
      <c r="BB66" s="120"/>
      <c r="BC66" s="120"/>
      <c r="BD66" s="120"/>
      <c r="BE66" s="120"/>
      <c r="BF66" s="120"/>
      <c r="BG66" s="120"/>
      <c r="BH66" s="120"/>
      <c r="BI66" s="120"/>
      <c r="BJ66" s="120"/>
      <c r="BK66" s="120"/>
      <c r="BL66" s="120"/>
      <c r="BM66" s="120"/>
    </row>
    <row r="67" ht="19.5" customHeight="1">
      <c r="A67" s="120"/>
      <c r="B67" s="121"/>
      <c r="C67" s="120"/>
      <c r="D67" s="122" t="s">
        <v>114</v>
      </c>
      <c r="E67" s="123"/>
      <c r="F67" s="123"/>
      <c r="G67" s="123"/>
      <c r="H67" s="123"/>
      <c r="I67" s="123"/>
      <c r="J67" s="124">
        <f>J117</f>
        <v>0</v>
      </c>
      <c r="K67" s="120"/>
      <c r="L67" s="121"/>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c r="BA67" s="120"/>
      <c r="BB67" s="120"/>
      <c r="BC67" s="120"/>
      <c r="BD67" s="120"/>
      <c r="BE67" s="120"/>
      <c r="BF67" s="120"/>
      <c r="BG67" s="120"/>
      <c r="BH67" s="120"/>
      <c r="BI67" s="120"/>
      <c r="BJ67" s="120"/>
      <c r="BK67" s="120"/>
      <c r="BL67" s="120"/>
      <c r="BM67" s="120"/>
    </row>
    <row r="68" ht="19.5" customHeight="1">
      <c r="A68" s="120"/>
      <c r="B68" s="121"/>
      <c r="C68" s="120"/>
      <c r="D68" s="122" t="s">
        <v>115</v>
      </c>
      <c r="E68" s="123"/>
      <c r="F68" s="123"/>
      <c r="G68" s="123"/>
      <c r="H68" s="123"/>
      <c r="I68" s="123"/>
      <c r="J68" s="124">
        <f>J125</f>
        <v>0</v>
      </c>
      <c r="K68" s="120"/>
      <c r="L68" s="121"/>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c r="BA68" s="120"/>
      <c r="BB68" s="120"/>
      <c r="BC68" s="120"/>
      <c r="BD68" s="120"/>
      <c r="BE68" s="120"/>
      <c r="BF68" s="120"/>
      <c r="BG68" s="120"/>
      <c r="BH68" s="120"/>
      <c r="BI68" s="120"/>
      <c r="BJ68" s="120"/>
      <c r="BK68" s="120"/>
      <c r="BL68" s="120"/>
      <c r="BM68" s="120"/>
    </row>
    <row r="69" ht="19.5" customHeight="1">
      <c r="A69" s="120"/>
      <c r="B69" s="121"/>
      <c r="C69" s="120"/>
      <c r="D69" s="122" t="s">
        <v>116</v>
      </c>
      <c r="E69" s="123"/>
      <c r="F69" s="123"/>
      <c r="G69" s="123"/>
      <c r="H69" s="123"/>
      <c r="I69" s="123"/>
      <c r="J69" s="124">
        <f>J130</f>
        <v>0</v>
      </c>
      <c r="K69" s="120"/>
      <c r="L69" s="121"/>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c r="BA69" s="120"/>
      <c r="BB69" s="120"/>
      <c r="BC69" s="120"/>
      <c r="BD69" s="120"/>
      <c r="BE69" s="120"/>
      <c r="BF69" s="120"/>
      <c r="BG69" s="120"/>
      <c r="BH69" s="120"/>
      <c r="BI69" s="120"/>
      <c r="BJ69" s="120"/>
      <c r="BK69" s="120"/>
      <c r="BL69" s="120"/>
      <c r="BM69" s="120"/>
    </row>
    <row r="70" ht="19.5" customHeight="1">
      <c r="A70" s="120"/>
      <c r="B70" s="121"/>
      <c r="C70" s="120"/>
      <c r="D70" s="122" t="s">
        <v>117</v>
      </c>
      <c r="E70" s="123"/>
      <c r="F70" s="123"/>
      <c r="G70" s="123"/>
      <c r="H70" s="123"/>
      <c r="I70" s="123"/>
      <c r="J70" s="124">
        <f>J135</f>
        <v>0</v>
      </c>
      <c r="K70" s="120"/>
      <c r="L70" s="121"/>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c r="BA70" s="120"/>
      <c r="BB70" s="120"/>
      <c r="BC70" s="120"/>
      <c r="BD70" s="120"/>
      <c r="BE70" s="120"/>
      <c r="BF70" s="120"/>
      <c r="BG70" s="120"/>
      <c r="BH70" s="120"/>
      <c r="BI70" s="120"/>
      <c r="BJ70" s="120"/>
      <c r="BK70" s="120"/>
      <c r="BL70" s="120"/>
      <c r="BM70" s="120"/>
    </row>
    <row r="71" ht="19.5" customHeight="1">
      <c r="A71" s="120"/>
      <c r="B71" s="121"/>
      <c r="C71" s="120"/>
      <c r="D71" s="122" t="s">
        <v>118</v>
      </c>
      <c r="E71" s="123"/>
      <c r="F71" s="123"/>
      <c r="G71" s="123"/>
      <c r="H71" s="123"/>
      <c r="I71" s="123"/>
      <c r="J71" s="124">
        <f>J141</f>
        <v>0</v>
      </c>
      <c r="K71" s="120"/>
      <c r="L71" s="121"/>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c r="BA71" s="120"/>
      <c r="BB71" s="120"/>
      <c r="BC71" s="120"/>
      <c r="BD71" s="120"/>
      <c r="BE71" s="120"/>
      <c r="BF71" s="120"/>
      <c r="BG71" s="120"/>
      <c r="BH71" s="120"/>
      <c r="BI71" s="120"/>
      <c r="BJ71" s="120"/>
      <c r="BK71" s="120"/>
      <c r="BL71" s="120"/>
      <c r="BM71" s="120"/>
    </row>
    <row r="72" ht="21.75" customHeight="1">
      <c r="A72" s="20"/>
      <c r="B72" s="21"/>
      <c r="C72" s="20"/>
      <c r="D72" s="20"/>
      <c r="E72" s="20"/>
      <c r="F72" s="20"/>
      <c r="G72" s="20"/>
      <c r="H72" s="20"/>
      <c r="I72" s="20"/>
      <c r="J72" s="20"/>
      <c r="K72" s="20"/>
      <c r="L72" s="21"/>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c r="AY72" s="20"/>
      <c r="AZ72" s="20"/>
      <c r="BA72" s="20"/>
      <c r="BB72" s="20"/>
      <c r="BC72" s="20"/>
      <c r="BD72" s="20"/>
      <c r="BE72" s="20"/>
      <c r="BF72" s="20"/>
      <c r="BG72" s="20"/>
      <c r="BH72" s="20"/>
      <c r="BI72" s="20"/>
      <c r="BJ72" s="20"/>
      <c r="BK72" s="20"/>
      <c r="BL72" s="20"/>
      <c r="BM72" s="20"/>
    </row>
    <row r="73" ht="6.75" customHeight="1">
      <c r="A73" s="20"/>
      <c r="B73" s="39"/>
      <c r="C73" s="40"/>
      <c r="D73" s="40"/>
      <c r="E73" s="40"/>
      <c r="F73" s="40"/>
      <c r="G73" s="40"/>
      <c r="H73" s="40"/>
      <c r="I73" s="40"/>
      <c r="J73" s="40"/>
      <c r="K73" s="40"/>
      <c r="L73" s="21"/>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c r="AY73" s="20"/>
      <c r="AZ73" s="20"/>
      <c r="BA73" s="20"/>
      <c r="BB73" s="20"/>
      <c r="BC73" s="20"/>
      <c r="BD73" s="20"/>
      <c r="BE73" s="20"/>
      <c r="BF73" s="20"/>
      <c r="BG73" s="20"/>
      <c r="BH73" s="20"/>
      <c r="BI73" s="20"/>
      <c r="BJ73" s="20"/>
      <c r="BK73" s="20"/>
      <c r="BL73" s="20"/>
      <c r="BM73" s="20"/>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R74" s="2"/>
      <c r="AS74" s="2"/>
      <c r="AT74" s="2"/>
      <c r="AU74" s="2"/>
      <c r="AV74" s="2"/>
      <c r="AW74" s="2"/>
      <c r="AX74" s="2"/>
      <c r="AY74" s="2"/>
      <c r="AZ74" s="2"/>
      <c r="BA74" s="2"/>
      <c r="BB74" s="2"/>
      <c r="BC74" s="2"/>
      <c r="BD74" s="2"/>
      <c r="BE74" s="2"/>
      <c r="BF74" s="2"/>
      <c r="BG74" s="2"/>
      <c r="BH74" s="2"/>
      <c r="BI74" s="2"/>
      <c r="BJ74" s="2"/>
      <c r="BK74" s="2"/>
      <c r="BL74" s="2"/>
      <c r="BM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R75" s="2"/>
      <c r="AS75" s="2"/>
      <c r="AT75" s="2"/>
      <c r="AU75" s="2"/>
      <c r="AV75" s="2"/>
      <c r="AW75" s="2"/>
      <c r="AX75" s="2"/>
      <c r="AY75" s="2"/>
      <c r="AZ75" s="2"/>
      <c r="BA75" s="2"/>
      <c r="BB75" s="2"/>
      <c r="BC75" s="2"/>
      <c r="BD75" s="2"/>
      <c r="BE75" s="2"/>
      <c r="BF75" s="2"/>
      <c r="BG75" s="2"/>
      <c r="BH75" s="2"/>
      <c r="BI75" s="2"/>
      <c r="BJ75" s="2"/>
      <c r="BK75" s="2"/>
      <c r="BL75" s="2"/>
      <c r="BM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R76" s="2"/>
      <c r="AS76" s="2"/>
      <c r="AT76" s="2"/>
      <c r="AU76" s="2"/>
      <c r="AV76" s="2"/>
      <c r="AW76" s="2"/>
      <c r="AX76" s="2"/>
      <c r="AY76" s="2"/>
      <c r="AZ76" s="2"/>
      <c r="BA76" s="2"/>
      <c r="BB76" s="2"/>
      <c r="BC76" s="2"/>
      <c r="BD76" s="2"/>
      <c r="BE76" s="2"/>
      <c r="BF76" s="2"/>
      <c r="BG76" s="2"/>
      <c r="BH76" s="2"/>
      <c r="BI76" s="2"/>
      <c r="BJ76" s="2"/>
      <c r="BK76" s="2"/>
      <c r="BL76" s="2"/>
      <c r="BM76" s="2"/>
    </row>
    <row r="77" ht="6.75" customHeight="1">
      <c r="A77" s="20"/>
      <c r="B77" s="41"/>
      <c r="C77" s="42"/>
      <c r="D77" s="42"/>
      <c r="E77" s="42"/>
      <c r="F77" s="42"/>
      <c r="G77" s="42"/>
      <c r="H77" s="42"/>
      <c r="I77" s="42"/>
      <c r="J77" s="42"/>
      <c r="K77" s="42"/>
      <c r="L77" s="21"/>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c r="BA77" s="20"/>
      <c r="BB77" s="20"/>
      <c r="BC77" s="20"/>
      <c r="BD77" s="20"/>
      <c r="BE77" s="20"/>
      <c r="BF77" s="20"/>
      <c r="BG77" s="20"/>
      <c r="BH77" s="20"/>
      <c r="BI77" s="20"/>
      <c r="BJ77" s="20"/>
      <c r="BK77" s="20"/>
      <c r="BL77" s="20"/>
      <c r="BM77" s="20"/>
    </row>
    <row r="78" ht="24.75" customHeight="1">
      <c r="A78" s="20"/>
      <c r="B78" s="21"/>
      <c r="C78" s="7" t="s">
        <v>119</v>
      </c>
      <c r="D78" s="20"/>
      <c r="E78" s="20"/>
      <c r="F78" s="20"/>
      <c r="G78" s="20"/>
      <c r="H78" s="20"/>
      <c r="I78" s="20"/>
      <c r="J78" s="20"/>
      <c r="K78" s="20"/>
      <c r="L78" s="21"/>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c r="AY78" s="20"/>
      <c r="AZ78" s="20"/>
      <c r="BA78" s="20"/>
      <c r="BB78" s="20"/>
      <c r="BC78" s="20"/>
      <c r="BD78" s="20"/>
      <c r="BE78" s="20"/>
      <c r="BF78" s="20"/>
      <c r="BG78" s="20"/>
      <c r="BH78" s="20"/>
      <c r="BI78" s="20"/>
      <c r="BJ78" s="20"/>
      <c r="BK78" s="20"/>
      <c r="BL78" s="20"/>
      <c r="BM78" s="20"/>
    </row>
    <row r="79" ht="6.75" customHeight="1">
      <c r="A79" s="20"/>
      <c r="B79" s="21"/>
      <c r="C79" s="20"/>
      <c r="D79" s="20"/>
      <c r="E79" s="20"/>
      <c r="F79" s="20"/>
      <c r="G79" s="20"/>
      <c r="H79" s="20"/>
      <c r="I79" s="20"/>
      <c r="J79" s="20"/>
      <c r="K79" s="20"/>
      <c r="L79" s="21"/>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c r="AY79" s="20"/>
      <c r="AZ79" s="20"/>
      <c r="BA79" s="20"/>
      <c r="BB79" s="20"/>
      <c r="BC79" s="20"/>
      <c r="BD79" s="20"/>
      <c r="BE79" s="20"/>
      <c r="BF79" s="20"/>
      <c r="BG79" s="20"/>
      <c r="BH79" s="20"/>
      <c r="BI79" s="20"/>
      <c r="BJ79" s="20"/>
      <c r="BK79" s="20"/>
      <c r="BL79" s="20"/>
      <c r="BM79" s="20"/>
    </row>
    <row r="80" ht="12.0" customHeight="1">
      <c r="A80" s="20"/>
      <c r="B80" s="21"/>
      <c r="C80" s="15" t="s">
        <v>16</v>
      </c>
      <c r="D80" s="20"/>
      <c r="E80" s="20"/>
      <c r="F80" s="20"/>
      <c r="G80" s="20"/>
      <c r="H80" s="20"/>
      <c r="I80" s="20"/>
      <c r="J80" s="20"/>
      <c r="K80" s="20"/>
      <c r="L80" s="21"/>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c r="AY80" s="20"/>
      <c r="AZ80" s="20"/>
      <c r="BA80" s="20"/>
      <c r="BB80" s="20"/>
      <c r="BC80" s="20"/>
      <c r="BD80" s="20"/>
      <c r="BE80" s="20"/>
      <c r="BF80" s="20"/>
      <c r="BG80" s="20"/>
      <c r="BH80" s="20"/>
      <c r="BI80" s="20"/>
      <c r="BJ80" s="20"/>
      <c r="BK80" s="20"/>
      <c r="BL80" s="20"/>
      <c r="BM80" s="20"/>
    </row>
    <row r="81" ht="16.5" customHeight="1">
      <c r="A81" s="20"/>
      <c r="B81" s="21"/>
      <c r="C81" s="20"/>
      <c r="D81" s="20"/>
      <c r="E81" s="98" t="str">
        <f>E7</f>
        <v>Rekonstrukce výdejny v 1.NP a 2.NP v MŠ Pohádka Kolín V</v>
      </c>
      <c r="I81" s="20"/>
      <c r="J81" s="20"/>
      <c r="K81" s="20"/>
      <c r="L81" s="21"/>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c r="AY81" s="20"/>
      <c r="AZ81" s="20"/>
      <c r="BA81" s="20"/>
      <c r="BB81" s="20"/>
      <c r="BC81" s="20"/>
      <c r="BD81" s="20"/>
      <c r="BE81" s="20"/>
      <c r="BF81" s="20"/>
      <c r="BG81" s="20"/>
      <c r="BH81" s="20"/>
      <c r="BI81" s="20"/>
      <c r="BJ81" s="20"/>
      <c r="BK81" s="20"/>
      <c r="BL81" s="20"/>
      <c r="BM81" s="20"/>
    </row>
    <row r="82" ht="12.0" customHeight="1">
      <c r="A82" s="20"/>
      <c r="B82" s="21"/>
      <c r="C82" s="15" t="s">
        <v>101</v>
      </c>
      <c r="D82" s="20"/>
      <c r="E82" s="20"/>
      <c r="F82" s="20"/>
      <c r="G82" s="20"/>
      <c r="H82" s="20"/>
      <c r="I82" s="20"/>
      <c r="J82" s="20"/>
      <c r="K82" s="20"/>
      <c r="L82" s="21"/>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c r="AY82" s="20"/>
      <c r="AZ82" s="20"/>
      <c r="BA82" s="20"/>
      <c r="BB82" s="20"/>
      <c r="BC82" s="20"/>
      <c r="BD82" s="20"/>
      <c r="BE82" s="20"/>
      <c r="BF82" s="20"/>
      <c r="BG82" s="20"/>
      <c r="BH82" s="20"/>
      <c r="BI82" s="20"/>
      <c r="BJ82" s="20"/>
      <c r="BK82" s="20"/>
      <c r="BL82" s="20"/>
      <c r="BM82" s="20"/>
    </row>
    <row r="83" ht="16.5" customHeight="1">
      <c r="A83" s="20"/>
      <c r="B83" s="21"/>
      <c r="C83" s="20"/>
      <c r="D83" s="20"/>
      <c r="E83" s="48" t="str">
        <f>E9</f>
        <v>01 - 1.NP - Bourací práce</v>
      </c>
      <c r="I83" s="20"/>
      <c r="J83" s="20"/>
      <c r="K83" s="20"/>
      <c r="L83" s="21"/>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c r="AY83" s="20"/>
      <c r="AZ83" s="20"/>
      <c r="BA83" s="20"/>
      <c r="BB83" s="20"/>
      <c r="BC83" s="20"/>
      <c r="BD83" s="20"/>
      <c r="BE83" s="20"/>
      <c r="BF83" s="20"/>
      <c r="BG83" s="20"/>
      <c r="BH83" s="20"/>
      <c r="BI83" s="20"/>
      <c r="BJ83" s="20"/>
      <c r="BK83" s="20"/>
      <c r="BL83" s="20"/>
      <c r="BM83" s="20"/>
    </row>
    <row r="84" ht="6.75" customHeight="1">
      <c r="A84" s="20"/>
      <c r="B84" s="21"/>
      <c r="C84" s="20"/>
      <c r="D84" s="20"/>
      <c r="E84" s="20"/>
      <c r="F84" s="20"/>
      <c r="G84" s="20"/>
      <c r="H84" s="20"/>
      <c r="I84" s="20"/>
      <c r="J84" s="20"/>
      <c r="K84" s="20"/>
      <c r="L84" s="21"/>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row>
    <row r="85" ht="12.0" customHeight="1">
      <c r="A85" s="20"/>
      <c r="B85" s="21"/>
      <c r="C85" s="15" t="s">
        <v>21</v>
      </c>
      <c r="D85" s="20"/>
      <c r="E85" s="20"/>
      <c r="F85" s="11" t="str">
        <f>F12</f>
        <v>Chelčického 1299</v>
      </c>
      <c r="G85" s="20"/>
      <c r="H85" s="20"/>
      <c r="I85" s="15" t="s">
        <v>23</v>
      </c>
      <c r="J85" s="50" t="str">
        <f>IF(J12="","",J12)</f>
        <v>13. 3. 2025</v>
      </c>
      <c r="K85" s="20"/>
      <c r="L85" s="21"/>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c r="AY85" s="20"/>
      <c r="AZ85" s="20"/>
      <c r="BA85" s="20"/>
      <c r="BB85" s="20"/>
      <c r="BC85" s="20"/>
      <c r="BD85" s="20"/>
      <c r="BE85" s="20"/>
      <c r="BF85" s="20"/>
      <c r="BG85" s="20"/>
      <c r="BH85" s="20"/>
      <c r="BI85" s="20"/>
      <c r="BJ85" s="20"/>
      <c r="BK85" s="20"/>
      <c r="BL85" s="20"/>
      <c r="BM85" s="20"/>
    </row>
    <row r="86" ht="6.75" customHeight="1">
      <c r="A86" s="20"/>
      <c r="B86" s="21"/>
      <c r="C86" s="20"/>
      <c r="D86" s="20"/>
      <c r="E86" s="20"/>
      <c r="F86" s="20"/>
      <c r="G86" s="20"/>
      <c r="H86" s="20"/>
      <c r="I86" s="20"/>
      <c r="J86" s="20"/>
      <c r="K86" s="20"/>
      <c r="L86" s="21"/>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c r="AY86" s="20"/>
      <c r="AZ86" s="20"/>
      <c r="BA86" s="20"/>
      <c r="BB86" s="20"/>
      <c r="BC86" s="20"/>
      <c r="BD86" s="20"/>
      <c r="BE86" s="20"/>
      <c r="BF86" s="20"/>
      <c r="BG86" s="20"/>
      <c r="BH86" s="20"/>
      <c r="BI86" s="20"/>
      <c r="BJ86" s="20"/>
      <c r="BK86" s="20"/>
      <c r="BL86" s="20"/>
      <c r="BM86" s="20"/>
    </row>
    <row r="87" ht="15.0" customHeight="1">
      <c r="A87" s="20"/>
      <c r="B87" s="21"/>
      <c r="C87" s="15" t="s">
        <v>25</v>
      </c>
      <c r="D87" s="20"/>
      <c r="E87" s="20"/>
      <c r="F87" s="11" t="str">
        <f>E15</f>
        <v>Město Kolín </v>
      </c>
      <c r="G87" s="20"/>
      <c r="H87" s="20"/>
      <c r="I87" s="15" t="s">
        <v>32</v>
      </c>
      <c r="J87" s="18" t="str">
        <f>E21</f>
        <v>Proiectura Dana s.r.o.</v>
      </c>
      <c r="K87" s="20"/>
      <c r="L87" s="21"/>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c r="AY87" s="20"/>
      <c r="AZ87" s="20"/>
      <c r="BA87" s="20"/>
      <c r="BB87" s="20"/>
      <c r="BC87" s="20"/>
      <c r="BD87" s="20"/>
      <c r="BE87" s="20"/>
      <c r="BF87" s="20"/>
      <c r="BG87" s="20"/>
      <c r="BH87" s="20"/>
      <c r="BI87" s="20"/>
      <c r="BJ87" s="20"/>
      <c r="BK87" s="20"/>
      <c r="BL87" s="20"/>
      <c r="BM87" s="20"/>
    </row>
    <row r="88" ht="15.0" customHeight="1">
      <c r="A88" s="20"/>
      <c r="B88" s="21"/>
      <c r="C88" s="15" t="s">
        <v>30</v>
      </c>
      <c r="D88" s="20"/>
      <c r="E88" s="20"/>
      <c r="F88" s="111" t="str">
        <f>IF(E18="","",E18)</f>
        <v>Vyplň údaj</v>
      </c>
      <c r="G88" s="20"/>
      <c r="H88" s="20"/>
      <c r="I88" s="15" t="s">
        <v>37</v>
      </c>
      <c r="J88" s="18" t="str">
        <f>E24</f>
        <v>Proiectura Dana s.r.o.</v>
      </c>
      <c r="K88" s="20"/>
      <c r="L88" s="21"/>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c r="AY88" s="20"/>
      <c r="AZ88" s="20"/>
      <c r="BA88" s="20"/>
      <c r="BB88" s="20"/>
      <c r="BC88" s="20"/>
      <c r="BD88" s="20"/>
      <c r="BE88" s="20"/>
      <c r="BF88" s="20"/>
      <c r="BG88" s="20"/>
      <c r="BH88" s="20"/>
      <c r="BI88" s="20"/>
      <c r="BJ88" s="20"/>
      <c r="BK88" s="20"/>
      <c r="BL88" s="20"/>
      <c r="BM88" s="20"/>
    </row>
    <row r="89" ht="9.75" customHeight="1">
      <c r="A89" s="20"/>
      <c r="B89" s="21"/>
      <c r="C89" s="20"/>
      <c r="D89" s="20"/>
      <c r="E89" s="20"/>
      <c r="F89" s="20"/>
      <c r="G89" s="20"/>
      <c r="H89" s="20"/>
      <c r="I89" s="20"/>
      <c r="J89" s="20"/>
      <c r="K89" s="20"/>
      <c r="L89" s="21"/>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20"/>
      <c r="BC89" s="20"/>
      <c r="BD89" s="20"/>
      <c r="BE89" s="20"/>
      <c r="BF89" s="20"/>
      <c r="BG89" s="20"/>
      <c r="BH89" s="20"/>
      <c r="BI89" s="20"/>
      <c r="BJ89" s="20"/>
      <c r="BK89" s="20"/>
      <c r="BL89" s="20"/>
      <c r="BM89" s="20"/>
    </row>
    <row r="90" ht="29.25" customHeight="1">
      <c r="A90" s="125"/>
      <c r="B90" s="126"/>
      <c r="C90" s="127" t="s">
        <v>120</v>
      </c>
      <c r="D90" s="128" t="s">
        <v>59</v>
      </c>
      <c r="E90" s="128" t="s">
        <v>55</v>
      </c>
      <c r="F90" s="128" t="s">
        <v>56</v>
      </c>
      <c r="G90" s="128" t="s">
        <v>121</v>
      </c>
      <c r="H90" s="128" t="s">
        <v>122</v>
      </c>
      <c r="I90" s="128" t="s">
        <v>123</v>
      </c>
      <c r="J90" s="128" t="s">
        <v>105</v>
      </c>
      <c r="K90" s="129" t="s">
        <v>124</v>
      </c>
      <c r="L90" s="126"/>
      <c r="M90" s="63" t="s">
        <v>19</v>
      </c>
      <c r="N90" s="64" t="s">
        <v>44</v>
      </c>
      <c r="O90" s="64" t="s">
        <v>125</v>
      </c>
      <c r="P90" s="64" t="s">
        <v>126</v>
      </c>
      <c r="Q90" s="64" t="s">
        <v>127</v>
      </c>
      <c r="R90" s="64" t="s">
        <v>128</v>
      </c>
      <c r="S90" s="64" t="s">
        <v>129</v>
      </c>
      <c r="T90" s="65" t="s">
        <v>130</v>
      </c>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row>
    <row r="91" ht="22.5" customHeight="1">
      <c r="A91" s="20"/>
      <c r="B91" s="21"/>
      <c r="C91" s="69" t="s">
        <v>131</v>
      </c>
      <c r="D91" s="20"/>
      <c r="E91" s="20"/>
      <c r="F91" s="20"/>
      <c r="G91" s="20"/>
      <c r="H91" s="20"/>
      <c r="I91" s="20"/>
      <c r="J91" s="130">
        <f t="shared" ref="J91:J93" si="4">BK91</f>
        <v>0</v>
      </c>
      <c r="K91" s="20"/>
      <c r="L91" s="21"/>
      <c r="M91" s="66"/>
      <c r="N91" s="54"/>
      <c r="O91" s="54"/>
      <c r="P91" s="131">
        <f>P92+P110</f>
        <v>0</v>
      </c>
      <c r="Q91" s="54"/>
      <c r="R91" s="131">
        <f>R92+R110</f>
        <v>0.02439575904</v>
      </c>
      <c r="S91" s="54"/>
      <c r="T91" s="132">
        <f>T92+T110</f>
        <v>1.06674275</v>
      </c>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3" t="s">
        <v>73</v>
      </c>
      <c r="AU91" s="3" t="s">
        <v>106</v>
      </c>
      <c r="AV91" s="20"/>
      <c r="AW91" s="20"/>
      <c r="AX91" s="20"/>
      <c r="AY91" s="20"/>
      <c r="AZ91" s="20"/>
      <c r="BA91" s="20"/>
      <c r="BB91" s="20"/>
      <c r="BC91" s="20"/>
      <c r="BD91" s="20"/>
      <c r="BE91" s="20"/>
      <c r="BF91" s="20"/>
      <c r="BG91" s="20"/>
      <c r="BH91" s="20"/>
      <c r="BI91" s="20"/>
      <c r="BJ91" s="20"/>
      <c r="BK91" s="133">
        <f>BK92+BK110</f>
        <v>0</v>
      </c>
      <c r="BL91" s="20"/>
      <c r="BM91" s="20"/>
    </row>
    <row r="92" ht="25.5" customHeight="1">
      <c r="A92" s="134"/>
      <c r="B92" s="135"/>
      <c r="C92" s="134"/>
      <c r="D92" s="136" t="s">
        <v>73</v>
      </c>
      <c r="E92" s="137" t="s">
        <v>132</v>
      </c>
      <c r="F92" s="137" t="s">
        <v>133</v>
      </c>
      <c r="G92" s="134"/>
      <c r="H92" s="134"/>
      <c r="I92" s="134"/>
      <c r="J92" s="138">
        <f t="shared" si="4"/>
        <v>0</v>
      </c>
      <c r="K92" s="134"/>
      <c r="L92" s="135"/>
      <c r="M92" s="139"/>
      <c r="N92" s="134"/>
      <c r="O92" s="134"/>
      <c r="P92" s="140">
        <f>P93+P98</f>
        <v>0</v>
      </c>
      <c r="Q92" s="134"/>
      <c r="R92" s="140">
        <f>R93+R98</f>
        <v>0.00038435904</v>
      </c>
      <c r="S92" s="134"/>
      <c r="T92" s="141">
        <f>T93+T98</f>
        <v>0.06</v>
      </c>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6" t="s">
        <v>82</v>
      </c>
      <c r="AS92" s="134"/>
      <c r="AT92" s="142" t="s">
        <v>73</v>
      </c>
      <c r="AU92" s="142" t="s">
        <v>74</v>
      </c>
      <c r="AV92" s="134"/>
      <c r="AW92" s="134"/>
      <c r="AX92" s="134"/>
      <c r="AY92" s="136" t="s">
        <v>134</v>
      </c>
      <c r="AZ92" s="134"/>
      <c r="BA92" s="134"/>
      <c r="BB92" s="134"/>
      <c r="BC92" s="134"/>
      <c r="BD92" s="134"/>
      <c r="BE92" s="134"/>
      <c r="BF92" s="134"/>
      <c r="BG92" s="134"/>
      <c r="BH92" s="134"/>
      <c r="BI92" s="134"/>
      <c r="BJ92" s="134"/>
      <c r="BK92" s="143">
        <f>BK93+BK98</f>
        <v>0</v>
      </c>
      <c r="BL92" s="134"/>
      <c r="BM92" s="134"/>
    </row>
    <row r="93" ht="22.5" customHeight="1">
      <c r="A93" s="134"/>
      <c r="B93" s="135"/>
      <c r="C93" s="134"/>
      <c r="D93" s="136" t="s">
        <v>73</v>
      </c>
      <c r="E93" s="144" t="s">
        <v>135</v>
      </c>
      <c r="F93" s="144" t="s">
        <v>136</v>
      </c>
      <c r="G93" s="134"/>
      <c r="H93" s="134"/>
      <c r="I93" s="134"/>
      <c r="J93" s="145">
        <f t="shared" si="4"/>
        <v>0</v>
      </c>
      <c r="K93" s="134"/>
      <c r="L93" s="135"/>
      <c r="M93" s="139"/>
      <c r="N93" s="134"/>
      <c r="O93" s="134"/>
      <c r="P93" s="140">
        <f>SUM(P94:P97)</f>
        <v>0</v>
      </c>
      <c r="Q93" s="134"/>
      <c r="R93" s="140">
        <f>SUM(R94:R97)</f>
        <v>0.00038435904</v>
      </c>
      <c r="S93" s="134"/>
      <c r="T93" s="141">
        <f>SUM(T94:T97)</f>
        <v>0.06</v>
      </c>
      <c r="U93" s="134"/>
      <c r="V93" s="134"/>
      <c r="W93" s="134"/>
      <c r="X93" s="134"/>
      <c r="Y93" s="134"/>
      <c r="Z93" s="134"/>
      <c r="AA93" s="134"/>
      <c r="AB93" s="134"/>
      <c r="AC93" s="134"/>
      <c r="AD93" s="134"/>
      <c r="AE93" s="134"/>
      <c r="AF93" s="134"/>
      <c r="AG93" s="134"/>
      <c r="AH93" s="134"/>
      <c r="AI93" s="134"/>
      <c r="AJ93" s="134"/>
      <c r="AK93" s="134"/>
      <c r="AL93" s="134"/>
      <c r="AM93" s="134"/>
      <c r="AN93" s="134"/>
      <c r="AO93" s="134"/>
      <c r="AP93" s="134"/>
      <c r="AQ93" s="134"/>
      <c r="AR93" s="136" t="s">
        <v>82</v>
      </c>
      <c r="AS93" s="134"/>
      <c r="AT93" s="142" t="s">
        <v>73</v>
      </c>
      <c r="AU93" s="142" t="s">
        <v>82</v>
      </c>
      <c r="AV93" s="134"/>
      <c r="AW93" s="134"/>
      <c r="AX93" s="134"/>
      <c r="AY93" s="136" t="s">
        <v>134</v>
      </c>
      <c r="AZ93" s="134"/>
      <c r="BA93" s="134"/>
      <c r="BB93" s="134"/>
      <c r="BC93" s="134"/>
      <c r="BD93" s="134"/>
      <c r="BE93" s="134"/>
      <c r="BF93" s="134"/>
      <c r="BG93" s="134"/>
      <c r="BH93" s="134"/>
      <c r="BI93" s="134"/>
      <c r="BJ93" s="134"/>
      <c r="BK93" s="143">
        <f>SUM(BK94:BK97)</f>
        <v>0</v>
      </c>
      <c r="BL93" s="134"/>
      <c r="BM93" s="134"/>
    </row>
    <row r="94" ht="16.5" customHeight="1">
      <c r="A94" s="20"/>
      <c r="B94" s="21"/>
      <c r="C94" s="146" t="s">
        <v>82</v>
      </c>
      <c r="D94" s="146" t="s">
        <v>137</v>
      </c>
      <c r="E94" s="147" t="s">
        <v>138</v>
      </c>
      <c r="F94" s="148" t="s">
        <v>139</v>
      </c>
      <c r="G94" s="149" t="s">
        <v>140</v>
      </c>
      <c r="H94" s="150">
        <v>9.32</v>
      </c>
      <c r="I94" s="151"/>
      <c r="J94" s="152">
        <f>ROUND(I94*H94,2)</f>
        <v>0</v>
      </c>
      <c r="K94" s="148" t="s">
        <v>141</v>
      </c>
      <c r="L94" s="21"/>
      <c r="M94" s="153" t="s">
        <v>19</v>
      </c>
      <c r="N94" s="154" t="s">
        <v>45</v>
      </c>
      <c r="O94" s="20"/>
      <c r="P94" s="155">
        <f>O94*H94</f>
        <v>0</v>
      </c>
      <c r="Q94" s="155">
        <v>3.472E-6</v>
      </c>
      <c r="R94" s="155">
        <f>Q94*H94</f>
        <v>0.00003235904</v>
      </c>
      <c r="S94" s="155">
        <v>0.0</v>
      </c>
      <c r="T94" s="156">
        <f>S94*H94</f>
        <v>0</v>
      </c>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157" t="s">
        <v>142</v>
      </c>
      <c r="AS94" s="20"/>
      <c r="AT94" s="157" t="s">
        <v>137</v>
      </c>
      <c r="AU94" s="157" t="s">
        <v>84</v>
      </c>
      <c r="AV94" s="20"/>
      <c r="AW94" s="20"/>
      <c r="AX94" s="20"/>
      <c r="AY94" s="3" t="s">
        <v>134</v>
      </c>
      <c r="AZ94" s="20"/>
      <c r="BA94" s="20"/>
      <c r="BB94" s="20"/>
      <c r="BC94" s="20"/>
      <c r="BD94" s="20"/>
      <c r="BE94" s="158">
        <f>IF(N94="základní",J94,0)</f>
        <v>0</v>
      </c>
      <c r="BF94" s="158">
        <f>IF(N94="snížená",J94,0)</f>
        <v>0</v>
      </c>
      <c r="BG94" s="158">
        <f>IF(N94="zákl. přenesená",J94,0)</f>
        <v>0</v>
      </c>
      <c r="BH94" s="158">
        <f>IF(N94="sníž. přenesená",J94,0)</f>
        <v>0</v>
      </c>
      <c r="BI94" s="158">
        <f>IF(N94="nulová",J94,0)</f>
        <v>0</v>
      </c>
      <c r="BJ94" s="3" t="s">
        <v>82</v>
      </c>
      <c r="BK94" s="158">
        <f>ROUND(I94*H94,2)</f>
        <v>0</v>
      </c>
      <c r="BL94" s="3" t="s">
        <v>142</v>
      </c>
      <c r="BM94" s="157" t="s">
        <v>143</v>
      </c>
    </row>
    <row r="95" ht="15.75" customHeight="1">
      <c r="A95" s="20"/>
      <c r="B95" s="21"/>
      <c r="C95" s="20"/>
      <c r="D95" s="159" t="s">
        <v>144</v>
      </c>
      <c r="E95" s="20"/>
      <c r="F95" s="160" t="s">
        <v>145</v>
      </c>
      <c r="G95" s="20"/>
      <c r="H95" s="20"/>
      <c r="I95" s="20"/>
      <c r="J95" s="20"/>
      <c r="K95" s="20"/>
      <c r="L95" s="21"/>
      <c r="M95" s="161"/>
      <c r="N95" s="20"/>
      <c r="O95" s="20"/>
      <c r="P95" s="20"/>
      <c r="Q95" s="20"/>
      <c r="R95" s="20"/>
      <c r="S95" s="20"/>
      <c r="T95" s="57"/>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3" t="s">
        <v>144</v>
      </c>
      <c r="AU95" s="3" t="s">
        <v>84</v>
      </c>
      <c r="AV95" s="20"/>
      <c r="AW95" s="20"/>
      <c r="AX95" s="20"/>
      <c r="AY95" s="20"/>
      <c r="AZ95" s="20"/>
      <c r="BA95" s="20"/>
      <c r="BB95" s="20"/>
      <c r="BC95" s="20"/>
      <c r="BD95" s="20"/>
      <c r="BE95" s="20"/>
      <c r="BF95" s="20"/>
      <c r="BG95" s="20"/>
      <c r="BH95" s="20"/>
      <c r="BI95" s="20"/>
      <c r="BJ95" s="20"/>
      <c r="BK95" s="20"/>
      <c r="BL95" s="20"/>
      <c r="BM95" s="20"/>
    </row>
    <row r="96" ht="16.5" customHeight="1">
      <c r="A96" s="20"/>
      <c r="B96" s="21"/>
      <c r="C96" s="146" t="s">
        <v>84</v>
      </c>
      <c r="D96" s="146" t="s">
        <v>137</v>
      </c>
      <c r="E96" s="147" t="s">
        <v>146</v>
      </c>
      <c r="F96" s="148" t="s">
        <v>147</v>
      </c>
      <c r="G96" s="149" t="s">
        <v>148</v>
      </c>
      <c r="H96" s="150">
        <v>20.0</v>
      </c>
      <c r="I96" s="151"/>
      <c r="J96" s="152">
        <f>ROUND(I96*H96,2)</f>
        <v>0</v>
      </c>
      <c r="K96" s="148" t="s">
        <v>141</v>
      </c>
      <c r="L96" s="21"/>
      <c r="M96" s="153" t="s">
        <v>19</v>
      </c>
      <c r="N96" s="154" t="s">
        <v>45</v>
      </c>
      <c r="O96" s="20"/>
      <c r="P96" s="155">
        <f>O96*H96</f>
        <v>0</v>
      </c>
      <c r="Q96" s="155">
        <v>1.76E-5</v>
      </c>
      <c r="R96" s="155">
        <f>Q96*H96</f>
        <v>0.000352</v>
      </c>
      <c r="S96" s="155">
        <v>0.003</v>
      </c>
      <c r="T96" s="156">
        <f>S96*H96</f>
        <v>0.06</v>
      </c>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157" t="s">
        <v>142</v>
      </c>
      <c r="AS96" s="20"/>
      <c r="AT96" s="157" t="s">
        <v>137</v>
      </c>
      <c r="AU96" s="157" t="s">
        <v>84</v>
      </c>
      <c r="AV96" s="20"/>
      <c r="AW96" s="20"/>
      <c r="AX96" s="20"/>
      <c r="AY96" s="3" t="s">
        <v>134</v>
      </c>
      <c r="AZ96" s="20"/>
      <c r="BA96" s="20"/>
      <c r="BB96" s="20"/>
      <c r="BC96" s="20"/>
      <c r="BD96" s="20"/>
      <c r="BE96" s="158">
        <f>IF(N96="základní",J96,0)</f>
        <v>0</v>
      </c>
      <c r="BF96" s="158">
        <f>IF(N96="snížená",J96,0)</f>
        <v>0</v>
      </c>
      <c r="BG96" s="158">
        <f>IF(N96="zákl. přenesená",J96,0)</f>
        <v>0</v>
      </c>
      <c r="BH96" s="158">
        <f>IF(N96="sníž. přenesená",J96,0)</f>
        <v>0</v>
      </c>
      <c r="BI96" s="158">
        <f>IF(N96="nulová",J96,0)</f>
        <v>0</v>
      </c>
      <c r="BJ96" s="3" t="s">
        <v>82</v>
      </c>
      <c r="BK96" s="158">
        <f>ROUND(I96*H96,2)</f>
        <v>0</v>
      </c>
      <c r="BL96" s="3" t="s">
        <v>142</v>
      </c>
      <c r="BM96" s="157" t="s">
        <v>149</v>
      </c>
    </row>
    <row r="97" ht="15.75" customHeight="1">
      <c r="A97" s="20"/>
      <c r="B97" s="21"/>
      <c r="C97" s="20"/>
      <c r="D97" s="159" t="s">
        <v>144</v>
      </c>
      <c r="E97" s="20"/>
      <c r="F97" s="160" t="s">
        <v>150</v>
      </c>
      <c r="G97" s="20"/>
      <c r="H97" s="20"/>
      <c r="I97" s="20"/>
      <c r="J97" s="20"/>
      <c r="K97" s="20"/>
      <c r="L97" s="21"/>
      <c r="M97" s="161"/>
      <c r="N97" s="20"/>
      <c r="O97" s="20"/>
      <c r="P97" s="20"/>
      <c r="Q97" s="20"/>
      <c r="R97" s="20"/>
      <c r="S97" s="20"/>
      <c r="T97" s="57"/>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3" t="s">
        <v>144</v>
      </c>
      <c r="AU97" s="3" t="s">
        <v>84</v>
      </c>
      <c r="AV97" s="20"/>
      <c r="AW97" s="20"/>
      <c r="AX97" s="20"/>
      <c r="AY97" s="20"/>
      <c r="AZ97" s="20"/>
      <c r="BA97" s="20"/>
      <c r="BB97" s="20"/>
      <c r="BC97" s="20"/>
      <c r="BD97" s="20"/>
      <c r="BE97" s="20"/>
      <c r="BF97" s="20"/>
      <c r="BG97" s="20"/>
      <c r="BH97" s="20"/>
      <c r="BI97" s="20"/>
      <c r="BJ97" s="20"/>
      <c r="BK97" s="20"/>
      <c r="BL97" s="20"/>
      <c r="BM97" s="20"/>
    </row>
    <row r="98" ht="22.5" customHeight="1">
      <c r="A98" s="134"/>
      <c r="B98" s="135"/>
      <c r="C98" s="134"/>
      <c r="D98" s="136" t="s">
        <v>73</v>
      </c>
      <c r="E98" s="144" t="s">
        <v>151</v>
      </c>
      <c r="F98" s="144" t="s">
        <v>152</v>
      </c>
      <c r="G98" s="134"/>
      <c r="H98" s="134"/>
      <c r="I98" s="134"/>
      <c r="J98" s="145">
        <f>BK98</f>
        <v>0</v>
      </c>
      <c r="K98" s="134"/>
      <c r="L98" s="135"/>
      <c r="M98" s="139"/>
      <c r="N98" s="134"/>
      <c r="O98" s="134"/>
      <c r="P98" s="140">
        <f>SUM(P99:P109)</f>
        <v>0</v>
      </c>
      <c r="Q98" s="134"/>
      <c r="R98" s="140">
        <f>SUM(R99:R109)</f>
        <v>0</v>
      </c>
      <c r="S98" s="134"/>
      <c r="T98" s="141">
        <f>SUM(T99:T109)</f>
        <v>0</v>
      </c>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6" t="s">
        <v>82</v>
      </c>
      <c r="AS98" s="134"/>
      <c r="AT98" s="142" t="s">
        <v>73</v>
      </c>
      <c r="AU98" s="142" t="s">
        <v>82</v>
      </c>
      <c r="AV98" s="134"/>
      <c r="AW98" s="134"/>
      <c r="AX98" s="134"/>
      <c r="AY98" s="136" t="s">
        <v>134</v>
      </c>
      <c r="AZ98" s="134"/>
      <c r="BA98" s="134"/>
      <c r="BB98" s="134"/>
      <c r="BC98" s="134"/>
      <c r="BD98" s="134"/>
      <c r="BE98" s="134"/>
      <c r="BF98" s="134"/>
      <c r="BG98" s="134"/>
      <c r="BH98" s="134"/>
      <c r="BI98" s="134"/>
      <c r="BJ98" s="134"/>
      <c r="BK98" s="143">
        <f>SUM(BK99:BK109)</f>
        <v>0</v>
      </c>
      <c r="BL98" s="134"/>
      <c r="BM98" s="134"/>
    </row>
    <row r="99" ht="24.0" customHeight="1">
      <c r="A99" s="20"/>
      <c r="B99" s="21"/>
      <c r="C99" s="146" t="s">
        <v>153</v>
      </c>
      <c r="D99" s="146" t="s">
        <v>137</v>
      </c>
      <c r="E99" s="147" t="s">
        <v>154</v>
      </c>
      <c r="F99" s="148" t="s">
        <v>155</v>
      </c>
      <c r="G99" s="149" t="s">
        <v>156</v>
      </c>
      <c r="H99" s="150">
        <v>1.067</v>
      </c>
      <c r="I99" s="151"/>
      <c r="J99" s="152">
        <f>ROUND(I99*H99,2)</f>
        <v>0</v>
      </c>
      <c r="K99" s="148" t="s">
        <v>141</v>
      </c>
      <c r="L99" s="21"/>
      <c r="M99" s="153" t="s">
        <v>19</v>
      </c>
      <c r="N99" s="154" t="s">
        <v>45</v>
      </c>
      <c r="O99" s="20"/>
      <c r="P99" s="155">
        <f>O99*H99</f>
        <v>0</v>
      </c>
      <c r="Q99" s="155">
        <v>0.0</v>
      </c>
      <c r="R99" s="155">
        <f>Q99*H99</f>
        <v>0</v>
      </c>
      <c r="S99" s="155">
        <v>0.0</v>
      </c>
      <c r="T99" s="156">
        <f>S99*H99</f>
        <v>0</v>
      </c>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157" t="s">
        <v>142</v>
      </c>
      <c r="AS99" s="20"/>
      <c r="AT99" s="157" t="s">
        <v>137</v>
      </c>
      <c r="AU99" s="157" t="s">
        <v>84</v>
      </c>
      <c r="AV99" s="20"/>
      <c r="AW99" s="20"/>
      <c r="AX99" s="20"/>
      <c r="AY99" s="3" t="s">
        <v>134</v>
      </c>
      <c r="AZ99" s="20"/>
      <c r="BA99" s="20"/>
      <c r="BB99" s="20"/>
      <c r="BC99" s="20"/>
      <c r="BD99" s="20"/>
      <c r="BE99" s="158">
        <f>IF(N99="základní",J99,0)</f>
        <v>0</v>
      </c>
      <c r="BF99" s="158">
        <f>IF(N99="snížená",J99,0)</f>
        <v>0</v>
      </c>
      <c r="BG99" s="158">
        <f>IF(N99="zákl. přenesená",J99,0)</f>
        <v>0</v>
      </c>
      <c r="BH99" s="158">
        <f>IF(N99="sníž. přenesená",J99,0)</f>
        <v>0</v>
      </c>
      <c r="BI99" s="158">
        <f>IF(N99="nulová",J99,0)</f>
        <v>0</v>
      </c>
      <c r="BJ99" s="3" t="s">
        <v>82</v>
      </c>
      <c r="BK99" s="158">
        <f>ROUND(I99*H99,2)</f>
        <v>0</v>
      </c>
      <c r="BL99" s="3" t="s">
        <v>142</v>
      </c>
      <c r="BM99" s="157" t="s">
        <v>157</v>
      </c>
    </row>
    <row r="100" ht="15.75" customHeight="1">
      <c r="A100" s="20"/>
      <c r="B100" s="21"/>
      <c r="C100" s="20"/>
      <c r="D100" s="159" t="s">
        <v>144</v>
      </c>
      <c r="E100" s="20"/>
      <c r="F100" s="160" t="s">
        <v>158</v>
      </c>
      <c r="G100" s="20"/>
      <c r="H100" s="20"/>
      <c r="I100" s="20"/>
      <c r="J100" s="20"/>
      <c r="K100" s="20"/>
      <c r="L100" s="21"/>
      <c r="M100" s="161"/>
      <c r="N100" s="20"/>
      <c r="O100" s="20"/>
      <c r="P100" s="20"/>
      <c r="Q100" s="20"/>
      <c r="R100" s="20"/>
      <c r="S100" s="20"/>
      <c r="T100" s="57"/>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3" t="s">
        <v>144</v>
      </c>
      <c r="AU100" s="3" t="s">
        <v>84</v>
      </c>
      <c r="AV100" s="20"/>
      <c r="AW100" s="20"/>
      <c r="AX100" s="20"/>
      <c r="AY100" s="20"/>
      <c r="AZ100" s="20"/>
      <c r="BA100" s="20"/>
      <c r="BB100" s="20"/>
      <c r="BC100" s="20"/>
      <c r="BD100" s="20"/>
      <c r="BE100" s="20"/>
      <c r="BF100" s="20"/>
      <c r="BG100" s="20"/>
      <c r="BH100" s="20"/>
      <c r="BI100" s="20"/>
      <c r="BJ100" s="20"/>
      <c r="BK100" s="20"/>
      <c r="BL100" s="20"/>
      <c r="BM100" s="20"/>
    </row>
    <row r="101" ht="37.5" customHeight="1">
      <c r="A101" s="20"/>
      <c r="B101" s="21"/>
      <c r="C101" s="146" t="s">
        <v>142</v>
      </c>
      <c r="D101" s="146" t="s">
        <v>137</v>
      </c>
      <c r="E101" s="147" t="s">
        <v>159</v>
      </c>
      <c r="F101" s="148" t="s">
        <v>160</v>
      </c>
      <c r="G101" s="149" t="s">
        <v>156</v>
      </c>
      <c r="H101" s="150">
        <v>1.067</v>
      </c>
      <c r="I101" s="151"/>
      <c r="J101" s="152">
        <f>ROUND(I101*H101,2)</f>
        <v>0</v>
      </c>
      <c r="K101" s="148" t="s">
        <v>141</v>
      </c>
      <c r="L101" s="21"/>
      <c r="M101" s="153" t="s">
        <v>19</v>
      </c>
      <c r="N101" s="154" t="s">
        <v>45</v>
      </c>
      <c r="O101" s="20"/>
      <c r="P101" s="155">
        <f>O101*H101</f>
        <v>0</v>
      </c>
      <c r="Q101" s="155">
        <v>0.0</v>
      </c>
      <c r="R101" s="155">
        <f>Q101*H101</f>
        <v>0</v>
      </c>
      <c r="S101" s="155">
        <v>0.0</v>
      </c>
      <c r="T101" s="156">
        <f>S101*H101</f>
        <v>0</v>
      </c>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157" t="s">
        <v>142</v>
      </c>
      <c r="AS101" s="20"/>
      <c r="AT101" s="157" t="s">
        <v>137</v>
      </c>
      <c r="AU101" s="157" t="s">
        <v>84</v>
      </c>
      <c r="AV101" s="20"/>
      <c r="AW101" s="20"/>
      <c r="AX101" s="20"/>
      <c r="AY101" s="3" t="s">
        <v>134</v>
      </c>
      <c r="AZ101" s="20"/>
      <c r="BA101" s="20"/>
      <c r="BB101" s="20"/>
      <c r="BC101" s="20"/>
      <c r="BD101" s="20"/>
      <c r="BE101" s="158">
        <f>IF(N101="základní",J101,0)</f>
        <v>0</v>
      </c>
      <c r="BF101" s="158">
        <f>IF(N101="snížená",J101,0)</f>
        <v>0</v>
      </c>
      <c r="BG101" s="158">
        <f>IF(N101="zákl. přenesená",J101,0)</f>
        <v>0</v>
      </c>
      <c r="BH101" s="158">
        <f>IF(N101="sníž. přenesená",J101,0)</f>
        <v>0</v>
      </c>
      <c r="BI101" s="158">
        <f>IF(N101="nulová",J101,0)</f>
        <v>0</v>
      </c>
      <c r="BJ101" s="3" t="s">
        <v>82</v>
      </c>
      <c r="BK101" s="158">
        <f>ROUND(I101*H101,2)</f>
        <v>0</v>
      </c>
      <c r="BL101" s="3" t="s">
        <v>142</v>
      </c>
      <c r="BM101" s="157" t="s">
        <v>161</v>
      </c>
    </row>
    <row r="102" ht="15.75" customHeight="1">
      <c r="A102" s="20"/>
      <c r="B102" s="21"/>
      <c r="C102" s="20"/>
      <c r="D102" s="159" t="s">
        <v>144</v>
      </c>
      <c r="E102" s="20"/>
      <c r="F102" s="160" t="s">
        <v>162</v>
      </c>
      <c r="G102" s="20"/>
      <c r="H102" s="20"/>
      <c r="I102" s="20"/>
      <c r="J102" s="20"/>
      <c r="K102" s="20"/>
      <c r="L102" s="21"/>
      <c r="M102" s="161"/>
      <c r="N102" s="20"/>
      <c r="O102" s="20"/>
      <c r="P102" s="20"/>
      <c r="Q102" s="20"/>
      <c r="R102" s="20"/>
      <c r="S102" s="20"/>
      <c r="T102" s="57"/>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3" t="s">
        <v>144</v>
      </c>
      <c r="AU102" s="3" t="s">
        <v>84</v>
      </c>
      <c r="AV102" s="20"/>
      <c r="AW102" s="20"/>
      <c r="AX102" s="20"/>
      <c r="AY102" s="20"/>
      <c r="AZ102" s="20"/>
      <c r="BA102" s="20"/>
      <c r="BB102" s="20"/>
      <c r="BC102" s="20"/>
      <c r="BD102" s="20"/>
      <c r="BE102" s="20"/>
      <c r="BF102" s="20"/>
      <c r="BG102" s="20"/>
      <c r="BH102" s="20"/>
      <c r="BI102" s="20"/>
      <c r="BJ102" s="20"/>
      <c r="BK102" s="20"/>
      <c r="BL102" s="20"/>
      <c r="BM102" s="20"/>
    </row>
    <row r="103" ht="21.75" customHeight="1">
      <c r="A103" s="20"/>
      <c r="B103" s="21"/>
      <c r="C103" s="146" t="s">
        <v>163</v>
      </c>
      <c r="D103" s="146" t="s">
        <v>137</v>
      </c>
      <c r="E103" s="147" t="s">
        <v>164</v>
      </c>
      <c r="F103" s="148" t="s">
        <v>165</v>
      </c>
      <c r="G103" s="149" t="s">
        <v>156</v>
      </c>
      <c r="H103" s="150">
        <v>1.067</v>
      </c>
      <c r="I103" s="151"/>
      <c r="J103" s="152">
        <f>ROUND(I103*H103,2)</f>
        <v>0</v>
      </c>
      <c r="K103" s="148" t="s">
        <v>141</v>
      </c>
      <c r="L103" s="21"/>
      <c r="M103" s="153" t="s">
        <v>19</v>
      </c>
      <c r="N103" s="154" t="s">
        <v>45</v>
      </c>
      <c r="O103" s="20"/>
      <c r="P103" s="155">
        <f>O103*H103</f>
        <v>0</v>
      </c>
      <c r="Q103" s="155">
        <v>0.0</v>
      </c>
      <c r="R103" s="155">
        <f>Q103*H103</f>
        <v>0</v>
      </c>
      <c r="S103" s="155">
        <v>0.0</v>
      </c>
      <c r="T103" s="156">
        <f>S103*H103</f>
        <v>0</v>
      </c>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157" t="s">
        <v>142</v>
      </c>
      <c r="AS103" s="20"/>
      <c r="AT103" s="157" t="s">
        <v>137</v>
      </c>
      <c r="AU103" s="157" t="s">
        <v>84</v>
      </c>
      <c r="AV103" s="20"/>
      <c r="AW103" s="20"/>
      <c r="AX103" s="20"/>
      <c r="AY103" s="3" t="s">
        <v>134</v>
      </c>
      <c r="AZ103" s="20"/>
      <c r="BA103" s="20"/>
      <c r="BB103" s="20"/>
      <c r="BC103" s="20"/>
      <c r="BD103" s="20"/>
      <c r="BE103" s="158">
        <f>IF(N103="základní",J103,0)</f>
        <v>0</v>
      </c>
      <c r="BF103" s="158">
        <f>IF(N103="snížená",J103,0)</f>
        <v>0</v>
      </c>
      <c r="BG103" s="158">
        <f>IF(N103="zákl. přenesená",J103,0)</f>
        <v>0</v>
      </c>
      <c r="BH103" s="158">
        <f>IF(N103="sníž. přenesená",J103,0)</f>
        <v>0</v>
      </c>
      <c r="BI103" s="158">
        <f>IF(N103="nulová",J103,0)</f>
        <v>0</v>
      </c>
      <c r="BJ103" s="3" t="s">
        <v>82</v>
      </c>
      <c r="BK103" s="158">
        <f>ROUND(I103*H103,2)</f>
        <v>0</v>
      </c>
      <c r="BL103" s="3" t="s">
        <v>142</v>
      </c>
      <c r="BM103" s="157" t="s">
        <v>166</v>
      </c>
    </row>
    <row r="104" ht="15.75" customHeight="1">
      <c r="A104" s="20"/>
      <c r="B104" s="21"/>
      <c r="C104" s="20"/>
      <c r="D104" s="159" t="s">
        <v>144</v>
      </c>
      <c r="E104" s="20"/>
      <c r="F104" s="160" t="s">
        <v>167</v>
      </c>
      <c r="G104" s="20"/>
      <c r="H104" s="20"/>
      <c r="I104" s="20"/>
      <c r="J104" s="20"/>
      <c r="K104" s="20"/>
      <c r="L104" s="21"/>
      <c r="M104" s="161"/>
      <c r="N104" s="20"/>
      <c r="O104" s="20"/>
      <c r="P104" s="20"/>
      <c r="Q104" s="20"/>
      <c r="R104" s="20"/>
      <c r="S104" s="20"/>
      <c r="T104" s="57"/>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3" t="s">
        <v>144</v>
      </c>
      <c r="AU104" s="3" t="s">
        <v>84</v>
      </c>
      <c r="AV104" s="20"/>
      <c r="AW104" s="20"/>
      <c r="AX104" s="20"/>
      <c r="AY104" s="20"/>
      <c r="AZ104" s="20"/>
      <c r="BA104" s="20"/>
      <c r="BB104" s="20"/>
      <c r="BC104" s="20"/>
      <c r="BD104" s="20"/>
      <c r="BE104" s="20"/>
      <c r="BF104" s="20"/>
      <c r="BG104" s="20"/>
      <c r="BH104" s="20"/>
      <c r="BI104" s="20"/>
      <c r="BJ104" s="20"/>
      <c r="BK104" s="20"/>
      <c r="BL104" s="20"/>
      <c r="BM104" s="20"/>
    </row>
    <row r="105" ht="24.0" customHeight="1">
      <c r="A105" s="20"/>
      <c r="B105" s="21"/>
      <c r="C105" s="146" t="s">
        <v>168</v>
      </c>
      <c r="D105" s="146" t="s">
        <v>137</v>
      </c>
      <c r="E105" s="147" t="s">
        <v>169</v>
      </c>
      <c r="F105" s="148" t="s">
        <v>170</v>
      </c>
      <c r="G105" s="149" t="s">
        <v>156</v>
      </c>
      <c r="H105" s="150">
        <v>21.34</v>
      </c>
      <c r="I105" s="151"/>
      <c r="J105" s="152">
        <f>ROUND(I105*H105,2)</f>
        <v>0</v>
      </c>
      <c r="K105" s="148" t="s">
        <v>141</v>
      </c>
      <c r="L105" s="21"/>
      <c r="M105" s="153" t="s">
        <v>19</v>
      </c>
      <c r="N105" s="154" t="s">
        <v>45</v>
      </c>
      <c r="O105" s="20"/>
      <c r="P105" s="155">
        <f>O105*H105</f>
        <v>0</v>
      </c>
      <c r="Q105" s="155">
        <v>0.0</v>
      </c>
      <c r="R105" s="155">
        <f>Q105*H105</f>
        <v>0</v>
      </c>
      <c r="S105" s="155">
        <v>0.0</v>
      </c>
      <c r="T105" s="156">
        <f>S105*H105</f>
        <v>0</v>
      </c>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157" t="s">
        <v>142</v>
      </c>
      <c r="AS105" s="20"/>
      <c r="AT105" s="157" t="s">
        <v>137</v>
      </c>
      <c r="AU105" s="157" t="s">
        <v>84</v>
      </c>
      <c r="AV105" s="20"/>
      <c r="AW105" s="20"/>
      <c r="AX105" s="20"/>
      <c r="AY105" s="3" t="s">
        <v>134</v>
      </c>
      <c r="AZ105" s="20"/>
      <c r="BA105" s="20"/>
      <c r="BB105" s="20"/>
      <c r="BC105" s="20"/>
      <c r="BD105" s="20"/>
      <c r="BE105" s="158">
        <f>IF(N105="základní",J105,0)</f>
        <v>0</v>
      </c>
      <c r="BF105" s="158">
        <f>IF(N105="snížená",J105,0)</f>
        <v>0</v>
      </c>
      <c r="BG105" s="158">
        <f>IF(N105="zákl. přenesená",J105,0)</f>
        <v>0</v>
      </c>
      <c r="BH105" s="158">
        <f>IF(N105="sníž. přenesená",J105,0)</f>
        <v>0</v>
      </c>
      <c r="BI105" s="158">
        <f>IF(N105="nulová",J105,0)</f>
        <v>0</v>
      </c>
      <c r="BJ105" s="3" t="s">
        <v>82</v>
      </c>
      <c r="BK105" s="158">
        <f>ROUND(I105*H105,2)</f>
        <v>0</v>
      </c>
      <c r="BL105" s="3" t="s">
        <v>142</v>
      </c>
      <c r="BM105" s="157" t="s">
        <v>171</v>
      </c>
    </row>
    <row r="106" ht="15.75" customHeight="1">
      <c r="A106" s="20"/>
      <c r="B106" s="21"/>
      <c r="C106" s="20"/>
      <c r="D106" s="159" t="s">
        <v>144</v>
      </c>
      <c r="E106" s="20"/>
      <c r="F106" s="160" t="s">
        <v>172</v>
      </c>
      <c r="G106" s="20"/>
      <c r="H106" s="20"/>
      <c r="I106" s="20"/>
      <c r="J106" s="20"/>
      <c r="K106" s="20"/>
      <c r="L106" s="21"/>
      <c r="M106" s="161"/>
      <c r="N106" s="20"/>
      <c r="O106" s="20"/>
      <c r="P106" s="20"/>
      <c r="Q106" s="20"/>
      <c r="R106" s="20"/>
      <c r="S106" s="20"/>
      <c r="T106" s="57"/>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3" t="s">
        <v>144</v>
      </c>
      <c r="AU106" s="3" t="s">
        <v>84</v>
      </c>
      <c r="AV106" s="20"/>
      <c r="AW106" s="20"/>
      <c r="AX106" s="20"/>
      <c r="AY106" s="20"/>
      <c r="AZ106" s="20"/>
      <c r="BA106" s="20"/>
      <c r="BB106" s="20"/>
      <c r="BC106" s="20"/>
      <c r="BD106" s="20"/>
      <c r="BE106" s="20"/>
      <c r="BF106" s="20"/>
      <c r="BG106" s="20"/>
      <c r="BH106" s="20"/>
      <c r="BI106" s="20"/>
      <c r="BJ106" s="20"/>
      <c r="BK106" s="20"/>
      <c r="BL106" s="20"/>
      <c r="BM106" s="20"/>
    </row>
    <row r="107" ht="15.75" customHeight="1">
      <c r="A107" s="162"/>
      <c r="B107" s="163"/>
      <c r="C107" s="162"/>
      <c r="D107" s="164" t="s">
        <v>173</v>
      </c>
      <c r="E107" s="162"/>
      <c r="F107" s="165" t="s">
        <v>174</v>
      </c>
      <c r="G107" s="162"/>
      <c r="H107" s="166">
        <v>21.34</v>
      </c>
      <c r="I107" s="162"/>
      <c r="J107" s="162"/>
      <c r="K107" s="162"/>
      <c r="L107" s="163"/>
      <c r="M107" s="167"/>
      <c r="N107" s="162"/>
      <c r="O107" s="162"/>
      <c r="P107" s="162"/>
      <c r="Q107" s="162"/>
      <c r="R107" s="162"/>
      <c r="S107" s="162"/>
      <c r="T107" s="168"/>
      <c r="U107" s="162"/>
      <c r="V107" s="162"/>
      <c r="W107" s="162"/>
      <c r="X107" s="162"/>
      <c r="Y107" s="162"/>
      <c r="Z107" s="162"/>
      <c r="AA107" s="162"/>
      <c r="AB107" s="162"/>
      <c r="AC107" s="162"/>
      <c r="AD107" s="162"/>
      <c r="AE107" s="162"/>
      <c r="AF107" s="162"/>
      <c r="AG107" s="162"/>
      <c r="AH107" s="162"/>
      <c r="AI107" s="162"/>
      <c r="AJ107" s="162"/>
      <c r="AK107" s="162"/>
      <c r="AL107" s="162"/>
      <c r="AM107" s="162"/>
      <c r="AN107" s="162"/>
      <c r="AO107" s="162"/>
      <c r="AP107" s="162"/>
      <c r="AQ107" s="162"/>
      <c r="AR107" s="162"/>
      <c r="AS107" s="162"/>
      <c r="AT107" s="169" t="s">
        <v>173</v>
      </c>
      <c r="AU107" s="169" t="s">
        <v>84</v>
      </c>
      <c r="AV107" s="162" t="s">
        <v>84</v>
      </c>
      <c r="AW107" s="162" t="s">
        <v>4</v>
      </c>
      <c r="AX107" s="162" t="s">
        <v>82</v>
      </c>
      <c r="AY107" s="169" t="s">
        <v>134</v>
      </c>
      <c r="AZ107" s="162"/>
      <c r="BA107" s="162"/>
      <c r="BB107" s="162"/>
      <c r="BC107" s="162"/>
      <c r="BD107" s="162"/>
      <c r="BE107" s="162"/>
      <c r="BF107" s="162"/>
      <c r="BG107" s="162"/>
      <c r="BH107" s="162"/>
      <c r="BI107" s="162"/>
      <c r="BJ107" s="162"/>
      <c r="BK107" s="162"/>
      <c r="BL107" s="162"/>
      <c r="BM107" s="162"/>
    </row>
    <row r="108" ht="24.0" customHeight="1">
      <c r="A108" s="20"/>
      <c r="B108" s="21"/>
      <c r="C108" s="146" t="s">
        <v>175</v>
      </c>
      <c r="D108" s="146" t="s">
        <v>137</v>
      </c>
      <c r="E108" s="147" t="s">
        <v>176</v>
      </c>
      <c r="F108" s="148" t="s">
        <v>177</v>
      </c>
      <c r="G108" s="149" t="s">
        <v>156</v>
      </c>
      <c r="H108" s="150">
        <v>1.067</v>
      </c>
      <c r="I108" s="151"/>
      <c r="J108" s="152">
        <f>ROUND(I108*H108,2)</f>
        <v>0</v>
      </c>
      <c r="K108" s="148" t="s">
        <v>141</v>
      </c>
      <c r="L108" s="21"/>
      <c r="M108" s="153" t="s">
        <v>19</v>
      </c>
      <c r="N108" s="154" t="s">
        <v>45</v>
      </c>
      <c r="O108" s="20"/>
      <c r="P108" s="155">
        <f>O108*H108</f>
        <v>0</v>
      </c>
      <c r="Q108" s="155">
        <v>0.0</v>
      </c>
      <c r="R108" s="155">
        <f>Q108*H108</f>
        <v>0</v>
      </c>
      <c r="S108" s="155">
        <v>0.0</v>
      </c>
      <c r="T108" s="156">
        <f>S108*H108</f>
        <v>0</v>
      </c>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157" t="s">
        <v>142</v>
      </c>
      <c r="AS108" s="20"/>
      <c r="AT108" s="157" t="s">
        <v>137</v>
      </c>
      <c r="AU108" s="157" t="s">
        <v>84</v>
      </c>
      <c r="AV108" s="20"/>
      <c r="AW108" s="20"/>
      <c r="AX108" s="20"/>
      <c r="AY108" s="3" t="s">
        <v>134</v>
      </c>
      <c r="AZ108" s="20"/>
      <c r="BA108" s="20"/>
      <c r="BB108" s="20"/>
      <c r="BC108" s="20"/>
      <c r="BD108" s="20"/>
      <c r="BE108" s="158">
        <f>IF(N108="základní",J108,0)</f>
        <v>0</v>
      </c>
      <c r="BF108" s="158">
        <f>IF(N108="snížená",J108,0)</f>
        <v>0</v>
      </c>
      <c r="BG108" s="158">
        <f>IF(N108="zákl. přenesená",J108,0)</f>
        <v>0</v>
      </c>
      <c r="BH108" s="158">
        <f>IF(N108="sníž. přenesená",J108,0)</f>
        <v>0</v>
      </c>
      <c r="BI108" s="158">
        <f>IF(N108="nulová",J108,0)</f>
        <v>0</v>
      </c>
      <c r="BJ108" s="3" t="s">
        <v>82</v>
      </c>
      <c r="BK108" s="158">
        <f>ROUND(I108*H108,2)</f>
        <v>0</v>
      </c>
      <c r="BL108" s="3" t="s">
        <v>142</v>
      </c>
      <c r="BM108" s="157" t="s">
        <v>178</v>
      </c>
    </row>
    <row r="109" ht="15.75" customHeight="1">
      <c r="A109" s="20"/>
      <c r="B109" s="21"/>
      <c r="C109" s="20"/>
      <c r="D109" s="159" t="s">
        <v>144</v>
      </c>
      <c r="E109" s="20"/>
      <c r="F109" s="160" t="s">
        <v>179</v>
      </c>
      <c r="G109" s="20"/>
      <c r="H109" s="20"/>
      <c r="I109" s="20"/>
      <c r="J109" s="20"/>
      <c r="K109" s="20"/>
      <c r="L109" s="21"/>
      <c r="M109" s="161"/>
      <c r="N109" s="20"/>
      <c r="O109" s="20"/>
      <c r="P109" s="20"/>
      <c r="Q109" s="20"/>
      <c r="R109" s="20"/>
      <c r="S109" s="20"/>
      <c r="T109" s="57"/>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3" t="s">
        <v>144</v>
      </c>
      <c r="AU109" s="3" t="s">
        <v>84</v>
      </c>
      <c r="AV109" s="20"/>
      <c r="AW109" s="20"/>
      <c r="AX109" s="20"/>
      <c r="AY109" s="20"/>
      <c r="AZ109" s="20"/>
      <c r="BA109" s="20"/>
      <c r="BB109" s="20"/>
      <c r="BC109" s="20"/>
      <c r="BD109" s="20"/>
      <c r="BE109" s="20"/>
      <c r="BF109" s="20"/>
      <c r="BG109" s="20"/>
      <c r="BH109" s="20"/>
      <c r="BI109" s="20"/>
      <c r="BJ109" s="20"/>
      <c r="BK109" s="20"/>
      <c r="BL109" s="20"/>
      <c r="BM109" s="20"/>
    </row>
    <row r="110" ht="25.5" customHeight="1">
      <c r="A110" s="134"/>
      <c r="B110" s="135"/>
      <c r="C110" s="134"/>
      <c r="D110" s="136" t="s">
        <v>73</v>
      </c>
      <c r="E110" s="137" t="s">
        <v>180</v>
      </c>
      <c r="F110" s="137" t="s">
        <v>181</v>
      </c>
      <c r="G110" s="134"/>
      <c r="H110" s="134"/>
      <c r="I110" s="134"/>
      <c r="J110" s="138">
        <f t="shared" ref="J110:J111" si="5">BK110</f>
        <v>0</v>
      </c>
      <c r="K110" s="134"/>
      <c r="L110" s="135"/>
      <c r="M110" s="139"/>
      <c r="N110" s="134"/>
      <c r="O110" s="134"/>
      <c r="P110" s="140">
        <f>P111+P113+P115+P117+P125+P130+P135+P141</f>
        <v>0</v>
      </c>
      <c r="Q110" s="134"/>
      <c r="R110" s="140">
        <f>R111+R113+R115+R117+R125+R130+R135+R141</f>
        <v>0.0240114</v>
      </c>
      <c r="S110" s="134"/>
      <c r="T110" s="141">
        <f>T111+T113+T115+T117+T125+T130+T135+T141</f>
        <v>1.00674275</v>
      </c>
      <c r="U110" s="134"/>
      <c r="V110" s="134"/>
      <c r="W110" s="134"/>
      <c r="X110" s="134"/>
      <c r="Y110" s="134"/>
      <c r="Z110" s="134"/>
      <c r="AA110" s="134"/>
      <c r="AB110" s="134"/>
      <c r="AC110" s="134"/>
      <c r="AD110" s="134"/>
      <c r="AE110" s="134"/>
      <c r="AF110" s="134"/>
      <c r="AG110" s="134"/>
      <c r="AH110" s="134"/>
      <c r="AI110" s="134"/>
      <c r="AJ110" s="134"/>
      <c r="AK110" s="134"/>
      <c r="AL110" s="134"/>
      <c r="AM110" s="134"/>
      <c r="AN110" s="134"/>
      <c r="AO110" s="134"/>
      <c r="AP110" s="134"/>
      <c r="AQ110" s="134"/>
      <c r="AR110" s="136" t="s">
        <v>84</v>
      </c>
      <c r="AS110" s="134"/>
      <c r="AT110" s="142" t="s">
        <v>73</v>
      </c>
      <c r="AU110" s="142" t="s">
        <v>74</v>
      </c>
      <c r="AV110" s="134"/>
      <c r="AW110" s="134"/>
      <c r="AX110" s="134"/>
      <c r="AY110" s="136" t="s">
        <v>134</v>
      </c>
      <c r="AZ110" s="134"/>
      <c r="BA110" s="134"/>
      <c r="BB110" s="134"/>
      <c r="BC110" s="134"/>
      <c r="BD110" s="134"/>
      <c r="BE110" s="134"/>
      <c r="BF110" s="134"/>
      <c r="BG110" s="134"/>
      <c r="BH110" s="134"/>
      <c r="BI110" s="134"/>
      <c r="BJ110" s="134"/>
      <c r="BK110" s="143">
        <f>BK111+BK113+BK115+BK117+BK125+BK130+BK135+BK141</f>
        <v>0</v>
      </c>
      <c r="BL110" s="134"/>
      <c r="BM110" s="134"/>
    </row>
    <row r="111" ht="22.5" customHeight="1">
      <c r="A111" s="134"/>
      <c r="B111" s="135"/>
      <c r="C111" s="134"/>
      <c r="D111" s="136" t="s">
        <v>73</v>
      </c>
      <c r="E111" s="144" t="s">
        <v>182</v>
      </c>
      <c r="F111" s="144" t="s">
        <v>183</v>
      </c>
      <c r="G111" s="134"/>
      <c r="H111" s="134"/>
      <c r="I111" s="134"/>
      <c r="J111" s="145">
        <f t="shared" si="5"/>
        <v>0</v>
      </c>
      <c r="K111" s="134"/>
      <c r="L111" s="135"/>
      <c r="M111" s="139"/>
      <c r="N111" s="134"/>
      <c r="O111" s="134"/>
      <c r="P111" s="140">
        <f>P112</f>
        <v>0</v>
      </c>
      <c r="Q111" s="134"/>
      <c r="R111" s="140">
        <f>R112</f>
        <v>0</v>
      </c>
      <c r="S111" s="134"/>
      <c r="T111" s="141">
        <f>T112</f>
        <v>0</v>
      </c>
      <c r="U111" s="134"/>
      <c r="V111" s="134"/>
      <c r="W111" s="134"/>
      <c r="X111" s="134"/>
      <c r="Y111" s="134"/>
      <c r="Z111" s="134"/>
      <c r="AA111" s="134"/>
      <c r="AB111" s="134"/>
      <c r="AC111" s="134"/>
      <c r="AD111" s="134"/>
      <c r="AE111" s="134"/>
      <c r="AF111" s="134"/>
      <c r="AG111" s="134"/>
      <c r="AH111" s="134"/>
      <c r="AI111" s="134"/>
      <c r="AJ111" s="134"/>
      <c r="AK111" s="134"/>
      <c r="AL111" s="134"/>
      <c r="AM111" s="134"/>
      <c r="AN111" s="134"/>
      <c r="AO111" s="134"/>
      <c r="AP111" s="134"/>
      <c r="AQ111" s="134"/>
      <c r="AR111" s="136" t="s">
        <v>84</v>
      </c>
      <c r="AS111" s="134"/>
      <c r="AT111" s="142" t="s">
        <v>73</v>
      </c>
      <c r="AU111" s="142" t="s">
        <v>82</v>
      </c>
      <c r="AV111" s="134"/>
      <c r="AW111" s="134"/>
      <c r="AX111" s="134"/>
      <c r="AY111" s="136" t="s">
        <v>134</v>
      </c>
      <c r="AZ111" s="134"/>
      <c r="BA111" s="134"/>
      <c r="BB111" s="134"/>
      <c r="BC111" s="134"/>
      <c r="BD111" s="134"/>
      <c r="BE111" s="134"/>
      <c r="BF111" s="134"/>
      <c r="BG111" s="134"/>
      <c r="BH111" s="134"/>
      <c r="BI111" s="134"/>
      <c r="BJ111" s="134"/>
      <c r="BK111" s="143">
        <f>BK112</f>
        <v>0</v>
      </c>
      <c r="BL111" s="134"/>
      <c r="BM111" s="134"/>
    </row>
    <row r="112" ht="16.5" customHeight="1">
      <c r="A112" s="20"/>
      <c r="B112" s="21"/>
      <c r="C112" s="146" t="s">
        <v>184</v>
      </c>
      <c r="D112" s="146" t="s">
        <v>137</v>
      </c>
      <c r="E112" s="147" t="s">
        <v>185</v>
      </c>
      <c r="F112" s="148" t="s">
        <v>186</v>
      </c>
      <c r="G112" s="149" t="s">
        <v>187</v>
      </c>
      <c r="H112" s="150">
        <v>1.0</v>
      </c>
      <c r="I112" s="151"/>
      <c r="J112" s="152">
        <f>ROUND(I112*H112,2)</f>
        <v>0</v>
      </c>
      <c r="K112" s="148" t="s">
        <v>19</v>
      </c>
      <c r="L112" s="21"/>
      <c r="M112" s="153" t="s">
        <v>19</v>
      </c>
      <c r="N112" s="154" t="s">
        <v>45</v>
      </c>
      <c r="O112" s="20"/>
      <c r="P112" s="155">
        <f>O112*H112</f>
        <v>0</v>
      </c>
      <c r="Q112" s="155">
        <v>0.0</v>
      </c>
      <c r="R112" s="155">
        <f>Q112*H112</f>
        <v>0</v>
      </c>
      <c r="S112" s="155">
        <v>0.0</v>
      </c>
      <c r="T112" s="156">
        <f>S112*H112</f>
        <v>0</v>
      </c>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157" t="s">
        <v>188</v>
      </c>
      <c r="AS112" s="20"/>
      <c r="AT112" s="157" t="s">
        <v>137</v>
      </c>
      <c r="AU112" s="157" t="s">
        <v>84</v>
      </c>
      <c r="AV112" s="20"/>
      <c r="AW112" s="20"/>
      <c r="AX112" s="20"/>
      <c r="AY112" s="3" t="s">
        <v>134</v>
      </c>
      <c r="AZ112" s="20"/>
      <c r="BA112" s="20"/>
      <c r="BB112" s="20"/>
      <c r="BC112" s="20"/>
      <c r="BD112" s="20"/>
      <c r="BE112" s="158">
        <f>IF(N112="základní",J112,0)</f>
        <v>0</v>
      </c>
      <c r="BF112" s="158">
        <f>IF(N112="snížená",J112,0)</f>
        <v>0</v>
      </c>
      <c r="BG112" s="158">
        <f>IF(N112="zákl. přenesená",J112,0)</f>
        <v>0</v>
      </c>
      <c r="BH112" s="158">
        <f>IF(N112="sníž. přenesená",J112,0)</f>
        <v>0</v>
      </c>
      <c r="BI112" s="158">
        <f>IF(N112="nulová",J112,0)</f>
        <v>0</v>
      </c>
      <c r="BJ112" s="3" t="s">
        <v>82</v>
      </c>
      <c r="BK112" s="158">
        <f>ROUND(I112*H112,2)</f>
        <v>0</v>
      </c>
      <c r="BL112" s="3" t="s">
        <v>188</v>
      </c>
      <c r="BM112" s="157" t="s">
        <v>189</v>
      </c>
    </row>
    <row r="113" ht="22.5" customHeight="1">
      <c r="A113" s="134"/>
      <c r="B113" s="135"/>
      <c r="C113" s="134"/>
      <c r="D113" s="136" t="s">
        <v>73</v>
      </c>
      <c r="E113" s="144" t="s">
        <v>190</v>
      </c>
      <c r="F113" s="144" t="s">
        <v>191</v>
      </c>
      <c r="G113" s="134"/>
      <c r="H113" s="134"/>
      <c r="I113" s="134"/>
      <c r="J113" s="145">
        <f>BK113</f>
        <v>0</v>
      </c>
      <c r="K113" s="134"/>
      <c r="L113" s="135"/>
      <c r="M113" s="139"/>
      <c r="N113" s="134"/>
      <c r="O113" s="134"/>
      <c r="P113" s="140">
        <f>P114</f>
        <v>0</v>
      </c>
      <c r="Q113" s="134"/>
      <c r="R113" s="140">
        <f>R114</f>
        <v>0</v>
      </c>
      <c r="S113" s="134"/>
      <c r="T113" s="141">
        <f>T114</f>
        <v>0</v>
      </c>
      <c r="U113" s="134"/>
      <c r="V113" s="134"/>
      <c r="W113" s="134"/>
      <c r="X113" s="134"/>
      <c r="Y113" s="134"/>
      <c r="Z113" s="134"/>
      <c r="AA113" s="134"/>
      <c r="AB113" s="134"/>
      <c r="AC113" s="134"/>
      <c r="AD113" s="134"/>
      <c r="AE113" s="134"/>
      <c r="AF113" s="134"/>
      <c r="AG113" s="134"/>
      <c r="AH113" s="134"/>
      <c r="AI113" s="134"/>
      <c r="AJ113" s="134"/>
      <c r="AK113" s="134"/>
      <c r="AL113" s="134"/>
      <c r="AM113" s="134"/>
      <c r="AN113" s="134"/>
      <c r="AO113" s="134"/>
      <c r="AP113" s="134"/>
      <c r="AQ113" s="134"/>
      <c r="AR113" s="136" t="s">
        <v>84</v>
      </c>
      <c r="AS113" s="134"/>
      <c r="AT113" s="142" t="s">
        <v>73</v>
      </c>
      <c r="AU113" s="142" t="s">
        <v>82</v>
      </c>
      <c r="AV113" s="134"/>
      <c r="AW113" s="134"/>
      <c r="AX113" s="134"/>
      <c r="AY113" s="136" t="s">
        <v>134</v>
      </c>
      <c r="AZ113" s="134"/>
      <c r="BA113" s="134"/>
      <c r="BB113" s="134"/>
      <c r="BC113" s="134"/>
      <c r="BD113" s="134"/>
      <c r="BE113" s="134"/>
      <c r="BF113" s="134"/>
      <c r="BG113" s="134"/>
      <c r="BH113" s="134"/>
      <c r="BI113" s="134"/>
      <c r="BJ113" s="134"/>
      <c r="BK113" s="143">
        <f>BK114</f>
        <v>0</v>
      </c>
      <c r="BL113" s="134"/>
      <c r="BM113" s="134"/>
    </row>
    <row r="114" ht="16.5" customHeight="1">
      <c r="A114" s="20"/>
      <c r="B114" s="21"/>
      <c r="C114" s="146" t="s">
        <v>135</v>
      </c>
      <c r="D114" s="146" t="s">
        <v>137</v>
      </c>
      <c r="E114" s="147" t="s">
        <v>192</v>
      </c>
      <c r="F114" s="148" t="s">
        <v>193</v>
      </c>
      <c r="G114" s="149" t="s">
        <v>187</v>
      </c>
      <c r="H114" s="150">
        <v>1.0</v>
      </c>
      <c r="I114" s="151"/>
      <c r="J114" s="152">
        <f>ROUND(I114*H114,2)</f>
        <v>0</v>
      </c>
      <c r="K114" s="148" t="s">
        <v>19</v>
      </c>
      <c r="L114" s="21"/>
      <c r="M114" s="153" t="s">
        <v>19</v>
      </c>
      <c r="N114" s="154" t="s">
        <v>45</v>
      </c>
      <c r="O114" s="20"/>
      <c r="P114" s="155">
        <f>O114*H114</f>
        <v>0</v>
      </c>
      <c r="Q114" s="155">
        <v>0.0</v>
      </c>
      <c r="R114" s="155">
        <f>Q114*H114</f>
        <v>0</v>
      </c>
      <c r="S114" s="155">
        <v>0.0</v>
      </c>
      <c r="T114" s="156">
        <f>S114*H114</f>
        <v>0</v>
      </c>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157" t="s">
        <v>188</v>
      </c>
      <c r="AS114" s="20"/>
      <c r="AT114" s="157" t="s">
        <v>137</v>
      </c>
      <c r="AU114" s="157" t="s">
        <v>84</v>
      </c>
      <c r="AV114" s="20"/>
      <c r="AW114" s="20"/>
      <c r="AX114" s="20"/>
      <c r="AY114" s="3" t="s">
        <v>134</v>
      </c>
      <c r="AZ114" s="20"/>
      <c r="BA114" s="20"/>
      <c r="BB114" s="20"/>
      <c r="BC114" s="20"/>
      <c r="BD114" s="20"/>
      <c r="BE114" s="158">
        <f>IF(N114="základní",J114,0)</f>
        <v>0</v>
      </c>
      <c r="BF114" s="158">
        <f>IF(N114="snížená",J114,0)</f>
        <v>0</v>
      </c>
      <c r="BG114" s="158">
        <f>IF(N114="zákl. přenesená",J114,0)</f>
        <v>0</v>
      </c>
      <c r="BH114" s="158">
        <f>IF(N114="sníž. přenesená",J114,0)</f>
        <v>0</v>
      </c>
      <c r="BI114" s="158">
        <f>IF(N114="nulová",J114,0)</f>
        <v>0</v>
      </c>
      <c r="BJ114" s="3" t="s">
        <v>82</v>
      </c>
      <c r="BK114" s="158">
        <f>ROUND(I114*H114,2)</f>
        <v>0</v>
      </c>
      <c r="BL114" s="3" t="s">
        <v>188</v>
      </c>
      <c r="BM114" s="157" t="s">
        <v>194</v>
      </c>
    </row>
    <row r="115" ht="22.5" customHeight="1">
      <c r="A115" s="134"/>
      <c r="B115" s="135"/>
      <c r="C115" s="134"/>
      <c r="D115" s="136" t="s">
        <v>73</v>
      </c>
      <c r="E115" s="144" t="s">
        <v>195</v>
      </c>
      <c r="F115" s="144" t="s">
        <v>196</v>
      </c>
      <c r="G115" s="134"/>
      <c r="H115" s="134"/>
      <c r="I115" s="134"/>
      <c r="J115" s="145">
        <f>BK115</f>
        <v>0</v>
      </c>
      <c r="K115" s="134"/>
      <c r="L115" s="135"/>
      <c r="M115" s="139"/>
      <c r="N115" s="134"/>
      <c r="O115" s="134"/>
      <c r="P115" s="140">
        <f>P116</f>
        <v>0</v>
      </c>
      <c r="Q115" s="134"/>
      <c r="R115" s="140">
        <f>R116</f>
        <v>0</v>
      </c>
      <c r="S115" s="134"/>
      <c r="T115" s="141">
        <f>T116</f>
        <v>0</v>
      </c>
      <c r="U115" s="134"/>
      <c r="V115" s="134"/>
      <c r="W115" s="134"/>
      <c r="X115" s="134"/>
      <c r="Y115" s="134"/>
      <c r="Z115" s="134"/>
      <c r="AA115" s="134"/>
      <c r="AB115" s="134"/>
      <c r="AC115" s="134"/>
      <c r="AD115" s="134"/>
      <c r="AE115" s="134"/>
      <c r="AF115" s="134"/>
      <c r="AG115" s="134"/>
      <c r="AH115" s="134"/>
      <c r="AI115" s="134"/>
      <c r="AJ115" s="134"/>
      <c r="AK115" s="134"/>
      <c r="AL115" s="134"/>
      <c r="AM115" s="134"/>
      <c r="AN115" s="134"/>
      <c r="AO115" s="134"/>
      <c r="AP115" s="134"/>
      <c r="AQ115" s="134"/>
      <c r="AR115" s="136" t="s">
        <v>84</v>
      </c>
      <c r="AS115" s="134"/>
      <c r="AT115" s="142" t="s">
        <v>73</v>
      </c>
      <c r="AU115" s="142" t="s">
        <v>82</v>
      </c>
      <c r="AV115" s="134"/>
      <c r="AW115" s="134"/>
      <c r="AX115" s="134"/>
      <c r="AY115" s="136" t="s">
        <v>134</v>
      </c>
      <c r="AZ115" s="134"/>
      <c r="BA115" s="134"/>
      <c r="BB115" s="134"/>
      <c r="BC115" s="134"/>
      <c r="BD115" s="134"/>
      <c r="BE115" s="134"/>
      <c r="BF115" s="134"/>
      <c r="BG115" s="134"/>
      <c r="BH115" s="134"/>
      <c r="BI115" s="134"/>
      <c r="BJ115" s="134"/>
      <c r="BK115" s="143">
        <f>BK116</f>
        <v>0</v>
      </c>
      <c r="BL115" s="134"/>
      <c r="BM115" s="134"/>
    </row>
    <row r="116" ht="16.5" customHeight="1">
      <c r="A116" s="20"/>
      <c r="B116" s="21"/>
      <c r="C116" s="146" t="s">
        <v>197</v>
      </c>
      <c r="D116" s="146" t="s">
        <v>137</v>
      </c>
      <c r="E116" s="147" t="s">
        <v>198</v>
      </c>
      <c r="F116" s="148" t="s">
        <v>199</v>
      </c>
      <c r="G116" s="149" t="s">
        <v>187</v>
      </c>
      <c r="H116" s="150">
        <v>1.0</v>
      </c>
      <c r="I116" s="151"/>
      <c r="J116" s="152">
        <f>ROUND(I116*H116,2)</f>
        <v>0</v>
      </c>
      <c r="K116" s="148" t="s">
        <v>19</v>
      </c>
      <c r="L116" s="21"/>
      <c r="M116" s="153" t="s">
        <v>19</v>
      </c>
      <c r="N116" s="154" t="s">
        <v>45</v>
      </c>
      <c r="O116" s="20"/>
      <c r="P116" s="155">
        <f>O116*H116</f>
        <v>0</v>
      </c>
      <c r="Q116" s="155">
        <v>0.0</v>
      </c>
      <c r="R116" s="155">
        <f>Q116*H116</f>
        <v>0</v>
      </c>
      <c r="S116" s="155">
        <v>0.0</v>
      </c>
      <c r="T116" s="156">
        <f>S116*H116</f>
        <v>0</v>
      </c>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157" t="s">
        <v>188</v>
      </c>
      <c r="AS116" s="20"/>
      <c r="AT116" s="157" t="s">
        <v>137</v>
      </c>
      <c r="AU116" s="157" t="s">
        <v>84</v>
      </c>
      <c r="AV116" s="20"/>
      <c r="AW116" s="20"/>
      <c r="AX116" s="20"/>
      <c r="AY116" s="3" t="s">
        <v>134</v>
      </c>
      <c r="AZ116" s="20"/>
      <c r="BA116" s="20"/>
      <c r="BB116" s="20"/>
      <c r="BC116" s="20"/>
      <c r="BD116" s="20"/>
      <c r="BE116" s="158">
        <f>IF(N116="základní",J116,0)</f>
        <v>0</v>
      </c>
      <c r="BF116" s="158">
        <f>IF(N116="snížená",J116,0)</f>
        <v>0</v>
      </c>
      <c r="BG116" s="158">
        <f>IF(N116="zákl. přenesená",J116,0)</f>
        <v>0</v>
      </c>
      <c r="BH116" s="158">
        <f>IF(N116="sníž. přenesená",J116,0)</f>
        <v>0</v>
      </c>
      <c r="BI116" s="158">
        <f>IF(N116="nulová",J116,0)</f>
        <v>0</v>
      </c>
      <c r="BJ116" s="3" t="s">
        <v>82</v>
      </c>
      <c r="BK116" s="158">
        <f>ROUND(I116*H116,2)</f>
        <v>0</v>
      </c>
      <c r="BL116" s="3" t="s">
        <v>188</v>
      </c>
      <c r="BM116" s="157" t="s">
        <v>200</v>
      </c>
    </row>
    <row r="117" ht="22.5" customHeight="1">
      <c r="A117" s="134"/>
      <c r="B117" s="135"/>
      <c r="C117" s="134"/>
      <c r="D117" s="136" t="s">
        <v>73</v>
      </c>
      <c r="E117" s="144" t="s">
        <v>201</v>
      </c>
      <c r="F117" s="144" t="s">
        <v>202</v>
      </c>
      <c r="G117" s="134"/>
      <c r="H117" s="134"/>
      <c r="I117" s="134"/>
      <c r="J117" s="145">
        <f>BK117</f>
        <v>0</v>
      </c>
      <c r="K117" s="134"/>
      <c r="L117" s="135"/>
      <c r="M117" s="139"/>
      <c r="N117" s="134"/>
      <c r="O117" s="134"/>
      <c r="P117" s="140">
        <f>SUM(P118:P124)</f>
        <v>0</v>
      </c>
      <c r="Q117" s="134"/>
      <c r="R117" s="140">
        <f>SUM(R118:R124)</f>
        <v>0</v>
      </c>
      <c r="S117" s="134"/>
      <c r="T117" s="141">
        <f>SUM(T118:T124)</f>
        <v>0.02841</v>
      </c>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6" t="s">
        <v>84</v>
      </c>
      <c r="AS117" s="134"/>
      <c r="AT117" s="142" t="s">
        <v>73</v>
      </c>
      <c r="AU117" s="142" t="s">
        <v>82</v>
      </c>
      <c r="AV117" s="134"/>
      <c r="AW117" s="134"/>
      <c r="AX117" s="134"/>
      <c r="AY117" s="136" t="s">
        <v>134</v>
      </c>
      <c r="AZ117" s="134"/>
      <c r="BA117" s="134"/>
      <c r="BB117" s="134"/>
      <c r="BC117" s="134"/>
      <c r="BD117" s="134"/>
      <c r="BE117" s="134"/>
      <c r="BF117" s="134"/>
      <c r="BG117" s="134"/>
      <c r="BH117" s="134"/>
      <c r="BI117" s="134"/>
      <c r="BJ117" s="134"/>
      <c r="BK117" s="143">
        <f>SUM(BK118:BK124)</f>
        <v>0</v>
      </c>
      <c r="BL117" s="134"/>
      <c r="BM117" s="134"/>
    </row>
    <row r="118" ht="16.5" customHeight="1">
      <c r="A118" s="20"/>
      <c r="B118" s="21"/>
      <c r="C118" s="146" t="s">
        <v>203</v>
      </c>
      <c r="D118" s="146" t="s">
        <v>137</v>
      </c>
      <c r="E118" s="147" t="s">
        <v>204</v>
      </c>
      <c r="F118" s="148" t="s">
        <v>205</v>
      </c>
      <c r="G118" s="149" t="s">
        <v>148</v>
      </c>
      <c r="H118" s="150">
        <v>2.205</v>
      </c>
      <c r="I118" s="151"/>
      <c r="J118" s="152">
        <f>ROUND(I118*H118,2)</f>
        <v>0</v>
      </c>
      <c r="K118" s="148" t="s">
        <v>141</v>
      </c>
      <c r="L118" s="21"/>
      <c r="M118" s="153" t="s">
        <v>19</v>
      </c>
      <c r="N118" s="154" t="s">
        <v>45</v>
      </c>
      <c r="O118" s="20"/>
      <c r="P118" s="155">
        <f>O118*H118</f>
        <v>0</v>
      </c>
      <c r="Q118" s="155">
        <v>0.0</v>
      </c>
      <c r="R118" s="155">
        <f>Q118*H118</f>
        <v>0</v>
      </c>
      <c r="S118" s="155">
        <v>0.002</v>
      </c>
      <c r="T118" s="156">
        <f>S118*H118</f>
        <v>0.00441</v>
      </c>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157" t="s">
        <v>188</v>
      </c>
      <c r="AS118" s="20"/>
      <c r="AT118" s="157" t="s">
        <v>137</v>
      </c>
      <c r="AU118" s="157" t="s">
        <v>84</v>
      </c>
      <c r="AV118" s="20"/>
      <c r="AW118" s="20"/>
      <c r="AX118" s="20"/>
      <c r="AY118" s="3" t="s">
        <v>134</v>
      </c>
      <c r="AZ118" s="20"/>
      <c r="BA118" s="20"/>
      <c r="BB118" s="20"/>
      <c r="BC118" s="20"/>
      <c r="BD118" s="20"/>
      <c r="BE118" s="158">
        <f>IF(N118="základní",J118,0)</f>
        <v>0</v>
      </c>
      <c r="BF118" s="158">
        <f>IF(N118="snížená",J118,0)</f>
        <v>0</v>
      </c>
      <c r="BG118" s="158">
        <f>IF(N118="zákl. přenesená",J118,0)</f>
        <v>0</v>
      </c>
      <c r="BH118" s="158">
        <f>IF(N118="sníž. přenesená",J118,0)</f>
        <v>0</v>
      </c>
      <c r="BI118" s="158">
        <f>IF(N118="nulová",J118,0)</f>
        <v>0</v>
      </c>
      <c r="BJ118" s="3" t="s">
        <v>82</v>
      </c>
      <c r="BK118" s="158">
        <f>ROUND(I118*H118,2)</f>
        <v>0</v>
      </c>
      <c r="BL118" s="3" t="s">
        <v>188</v>
      </c>
      <c r="BM118" s="157" t="s">
        <v>206</v>
      </c>
    </row>
    <row r="119" ht="15.75" customHeight="1">
      <c r="A119" s="20"/>
      <c r="B119" s="21"/>
      <c r="C119" s="20"/>
      <c r="D119" s="159" t="s">
        <v>144</v>
      </c>
      <c r="E119" s="20"/>
      <c r="F119" s="160" t="s">
        <v>207</v>
      </c>
      <c r="G119" s="20"/>
      <c r="H119" s="20"/>
      <c r="I119" s="20"/>
      <c r="J119" s="20"/>
      <c r="K119" s="20"/>
      <c r="L119" s="21"/>
      <c r="M119" s="161"/>
      <c r="N119" s="20"/>
      <c r="O119" s="20"/>
      <c r="P119" s="20"/>
      <c r="Q119" s="20"/>
      <c r="R119" s="20"/>
      <c r="S119" s="20"/>
      <c r="T119" s="57"/>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3" t="s">
        <v>144</v>
      </c>
      <c r="AU119" s="3" t="s">
        <v>84</v>
      </c>
      <c r="AV119" s="20"/>
      <c r="AW119" s="20"/>
      <c r="AX119" s="20"/>
      <c r="AY119" s="20"/>
      <c r="AZ119" s="20"/>
      <c r="BA119" s="20"/>
      <c r="BB119" s="20"/>
      <c r="BC119" s="20"/>
      <c r="BD119" s="20"/>
      <c r="BE119" s="20"/>
      <c r="BF119" s="20"/>
      <c r="BG119" s="20"/>
      <c r="BH119" s="20"/>
      <c r="BI119" s="20"/>
      <c r="BJ119" s="20"/>
      <c r="BK119" s="20"/>
      <c r="BL119" s="20"/>
      <c r="BM119" s="20"/>
    </row>
    <row r="120" ht="15.75" customHeight="1">
      <c r="A120" s="162"/>
      <c r="B120" s="163"/>
      <c r="C120" s="162"/>
      <c r="D120" s="164" t="s">
        <v>173</v>
      </c>
      <c r="E120" s="169" t="s">
        <v>19</v>
      </c>
      <c r="F120" s="165" t="s">
        <v>208</v>
      </c>
      <c r="G120" s="162"/>
      <c r="H120" s="166">
        <v>2.205</v>
      </c>
      <c r="I120" s="162"/>
      <c r="J120" s="162"/>
      <c r="K120" s="162"/>
      <c r="L120" s="163"/>
      <c r="M120" s="167"/>
      <c r="N120" s="162"/>
      <c r="O120" s="162"/>
      <c r="P120" s="162"/>
      <c r="Q120" s="162"/>
      <c r="R120" s="162"/>
      <c r="S120" s="162"/>
      <c r="T120" s="168"/>
      <c r="U120" s="162"/>
      <c r="V120" s="162"/>
      <c r="W120" s="162"/>
      <c r="X120" s="162"/>
      <c r="Y120" s="162"/>
      <c r="Z120" s="162"/>
      <c r="AA120" s="162"/>
      <c r="AB120" s="162"/>
      <c r="AC120" s="162"/>
      <c r="AD120" s="162"/>
      <c r="AE120" s="162"/>
      <c r="AF120" s="162"/>
      <c r="AG120" s="162"/>
      <c r="AH120" s="162"/>
      <c r="AI120" s="162"/>
      <c r="AJ120" s="162"/>
      <c r="AK120" s="162"/>
      <c r="AL120" s="162"/>
      <c r="AM120" s="162"/>
      <c r="AN120" s="162"/>
      <c r="AO120" s="162"/>
      <c r="AP120" s="162"/>
      <c r="AQ120" s="162"/>
      <c r="AR120" s="162"/>
      <c r="AS120" s="162"/>
      <c r="AT120" s="169" t="s">
        <v>173</v>
      </c>
      <c r="AU120" s="169" t="s">
        <v>84</v>
      </c>
      <c r="AV120" s="162" t="s">
        <v>84</v>
      </c>
      <c r="AW120" s="162" t="s">
        <v>36</v>
      </c>
      <c r="AX120" s="162" t="s">
        <v>74</v>
      </c>
      <c r="AY120" s="169" t="s">
        <v>134</v>
      </c>
      <c r="AZ120" s="162"/>
      <c r="BA120" s="162"/>
      <c r="BB120" s="162"/>
      <c r="BC120" s="162"/>
      <c r="BD120" s="162"/>
      <c r="BE120" s="162"/>
      <c r="BF120" s="162"/>
      <c r="BG120" s="162"/>
      <c r="BH120" s="162"/>
      <c r="BI120" s="162"/>
      <c r="BJ120" s="162"/>
      <c r="BK120" s="162"/>
      <c r="BL120" s="162"/>
      <c r="BM120" s="162"/>
    </row>
    <row r="121" ht="15.75" customHeight="1">
      <c r="A121" s="170"/>
      <c r="B121" s="171"/>
      <c r="C121" s="170"/>
      <c r="D121" s="164" t="s">
        <v>173</v>
      </c>
      <c r="E121" s="172" t="s">
        <v>19</v>
      </c>
      <c r="F121" s="173" t="s">
        <v>209</v>
      </c>
      <c r="G121" s="170"/>
      <c r="H121" s="174">
        <v>2.205</v>
      </c>
      <c r="I121" s="170"/>
      <c r="J121" s="170"/>
      <c r="K121" s="170"/>
      <c r="L121" s="171"/>
      <c r="M121" s="175"/>
      <c r="N121" s="170"/>
      <c r="O121" s="170"/>
      <c r="P121" s="170"/>
      <c r="Q121" s="170"/>
      <c r="R121" s="170"/>
      <c r="S121" s="170"/>
      <c r="T121" s="176"/>
      <c r="U121" s="170"/>
      <c r="V121" s="170"/>
      <c r="W121" s="170"/>
      <c r="X121" s="170"/>
      <c r="Y121" s="170"/>
      <c r="Z121" s="170"/>
      <c r="AA121" s="170"/>
      <c r="AB121" s="170"/>
      <c r="AC121" s="170"/>
      <c r="AD121" s="170"/>
      <c r="AE121" s="170"/>
      <c r="AF121" s="170"/>
      <c r="AG121" s="170"/>
      <c r="AH121" s="170"/>
      <c r="AI121" s="170"/>
      <c r="AJ121" s="170"/>
      <c r="AK121" s="170"/>
      <c r="AL121" s="170"/>
      <c r="AM121" s="170"/>
      <c r="AN121" s="170"/>
      <c r="AO121" s="170"/>
      <c r="AP121" s="170"/>
      <c r="AQ121" s="170"/>
      <c r="AR121" s="170"/>
      <c r="AS121" s="170"/>
      <c r="AT121" s="172" t="s">
        <v>173</v>
      </c>
      <c r="AU121" s="172" t="s">
        <v>84</v>
      </c>
      <c r="AV121" s="170" t="s">
        <v>142</v>
      </c>
      <c r="AW121" s="170" t="s">
        <v>36</v>
      </c>
      <c r="AX121" s="170" t="s">
        <v>82</v>
      </c>
      <c r="AY121" s="172" t="s">
        <v>134</v>
      </c>
      <c r="AZ121" s="170"/>
      <c r="BA121" s="170"/>
      <c r="BB121" s="170"/>
      <c r="BC121" s="170"/>
      <c r="BD121" s="170"/>
      <c r="BE121" s="170"/>
      <c r="BF121" s="170"/>
      <c r="BG121" s="170"/>
      <c r="BH121" s="170"/>
      <c r="BI121" s="170"/>
      <c r="BJ121" s="170"/>
      <c r="BK121" s="170"/>
      <c r="BL121" s="170"/>
      <c r="BM121" s="170"/>
    </row>
    <row r="122" ht="16.5" customHeight="1">
      <c r="A122" s="20"/>
      <c r="B122" s="21"/>
      <c r="C122" s="146" t="s">
        <v>8</v>
      </c>
      <c r="D122" s="146" t="s">
        <v>137</v>
      </c>
      <c r="E122" s="147" t="s">
        <v>210</v>
      </c>
      <c r="F122" s="148" t="s">
        <v>211</v>
      </c>
      <c r="G122" s="149" t="s">
        <v>212</v>
      </c>
      <c r="H122" s="150">
        <v>1.0</v>
      </c>
      <c r="I122" s="151"/>
      <c r="J122" s="152">
        <f>ROUND(I122*H122,2)</f>
        <v>0</v>
      </c>
      <c r="K122" s="148" t="s">
        <v>141</v>
      </c>
      <c r="L122" s="21"/>
      <c r="M122" s="153" t="s">
        <v>19</v>
      </c>
      <c r="N122" s="154" t="s">
        <v>45</v>
      </c>
      <c r="O122" s="20"/>
      <c r="P122" s="155">
        <f>O122*H122</f>
        <v>0</v>
      </c>
      <c r="Q122" s="155">
        <v>0.0</v>
      </c>
      <c r="R122" s="155">
        <f>Q122*H122</f>
        <v>0</v>
      </c>
      <c r="S122" s="155">
        <v>0.024</v>
      </c>
      <c r="T122" s="156">
        <f>S122*H122</f>
        <v>0.024</v>
      </c>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157" t="s">
        <v>188</v>
      </c>
      <c r="AS122" s="20"/>
      <c r="AT122" s="157" t="s">
        <v>137</v>
      </c>
      <c r="AU122" s="157" t="s">
        <v>84</v>
      </c>
      <c r="AV122" s="20"/>
      <c r="AW122" s="20"/>
      <c r="AX122" s="20"/>
      <c r="AY122" s="3" t="s">
        <v>134</v>
      </c>
      <c r="AZ122" s="20"/>
      <c r="BA122" s="20"/>
      <c r="BB122" s="20"/>
      <c r="BC122" s="20"/>
      <c r="BD122" s="20"/>
      <c r="BE122" s="158">
        <f>IF(N122="základní",J122,0)</f>
        <v>0</v>
      </c>
      <c r="BF122" s="158">
        <f>IF(N122="snížená",J122,0)</f>
        <v>0</v>
      </c>
      <c r="BG122" s="158">
        <f>IF(N122="zákl. přenesená",J122,0)</f>
        <v>0</v>
      </c>
      <c r="BH122" s="158">
        <f>IF(N122="sníž. přenesená",J122,0)</f>
        <v>0</v>
      </c>
      <c r="BI122" s="158">
        <f>IF(N122="nulová",J122,0)</f>
        <v>0</v>
      </c>
      <c r="BJ122" s="3" t="s">
        <v>82</v>
      </c>
      <c r="BK122" s="158">
        <f>ROUND(I122*H122,2)</f>
        <v>0</v>
      </c>
      <c r="BL122" s="3" t="s">
        <v>188</v>
      </c>
      <c r="BM122" s="157" t="s">
        <v>213</v>
      </c>
    </row>
    <row r="123" ht="15.75" customHeight="1">
      <c r="A123" s="20"/>
      <c r="B123" s="21"/>
      <c r="C123" s="20"/>
      <c r="D123" s="159" t="s">
        <v>144</v>
      </c>
      <c r="E123" s="20"/>
      <c r="F123" s="160" t="s">
        <v>214</v>
      </c>
      <c r="G123" s="20"/>
      <c r="H123" s="20"/>
      <c r="I123" s="20"/>
      <c r="J123" s="20"/>
      <c r="K123" s="20"/>
      <c r="L123" s="21"/>
      <c r="M123" s="161"/>
      <c r="N123" s="20"/>
      <c r="O123" s="20"/>
      <c r="P123" s="20"/>
      <c r="Q123" s="20"/>
      <c r="R123" s="20"/>
      <c r="S123" s="20"/>
      <c r="T123" s="57"/>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3" t="s">
        <v>144</v>
      </c>
      <c r="AU123" s="3" t="s">
        <v>84</v>
      </c>
      <c r="AV123" s="20"/>
      <c r="AW123" s="20"/>
      <c r="AX123" s="20"/>
      <c r="AY123" s="20"/>
      <c r="AZ123" s="20"/>
      <c r="BA123" s="20"/>
      <c r="BB123" s="20"/>
      <c r="BC123" s="20"/>
      <c r="BD123" s="20"/>
      <c r="BE123" s="20"/>
      <c r="BF123" s="20"/>
      <c r="BG123" s="20"/>
      <c r="BH123" s="20"/>
      <c r="BI123" s="20"/>
      <c r="BJ123" s="20"/>
      <c r="BK123" s="20"/>
      <c r="BL123" s="20"/>
      <c r="BM123" s="20"/>
    </row>
    <row r="124" ht="15.75" customHeight="1">
      <c r="A124" s="162"/>
      <c r="B124" s="163"/>
      <c r="C124" s="162"/>
      <c r="D124" s="164" t="s">
        <v>173</v>
      </c>
      <c r="E124" s="169" t="s">
        <v>19</v>
      </c>
      <c r="F124" s="165" t="s">
        <v>215</v>
      </c>
      <c r="G124" s="162"/>
      <c r="H124" s="166">
        <v>1.0</v>
      </c>
      <c r="I124" s="162"/>
      <c r="J124" s="162"/>
      <c r="K124" s="162"/>
      <c r="L124" s="163"/>
      <c r="M124" s="167"/>
      <c r="N124" s="162"/>
      <c r="O124" s="162"/>
      <c r="P124" s="162"/>
      <c r="Q124" s="162"/>
      <c r="R124" s="162"/>
      <c r="S124" s="162"/>
      <c r="T124" s="168"/>
      <c r="U124" s="162"/>
      <c r="V124" s="162"/>
      <c r="W124" s="162"/>
      <c r="X124" s="162"/>
      <c r="Y124" s="162"/>
      <c r="Z124" s="162"/>
      <c r="AA124" s="162"/>
      <c r="AB124" s="162"/>
      <c r="AC124" s="162"/>
      <c r="AD124" s="162"/>
      <c r="AE124" s="162"/>
      <c r="AF124" s="162"/>
      <c r="AG124" s="162"/>
      <c r="AH124" s="162"/>
      <c r="AI124" s="162"/>
      <c r="AJ124" s="162"/>
      <c r="AK124" s="162"/>
      <c r="AL124" s="162"/>
      <c r="AM124" s="162"/>
      <c r="AN124" s="162"/>
      <c r="AO124" s="162"/>
      <c r="AP124" s="162"/>
      <c r="AQ124" s="162"/>
      <c r="AR124" s="162"/>
      <c r="AS124" s="162"/>
      <c r="AT124" s="169" t="s">
        <v>173</v>
      </c>
      <c r="AU124" s="169" t="s">
        <v>84</v>
      </c>
      <c r="AV124" s="162" t="s">
        <v>84</v>
      </c>
      <c r="AW124" s="162" t="s">
        <v>36</v>
      </c>
      <c r="AX124" s="162" t="s">
        <v>82</v>
      </c>
      <c r="AY124" s="169" t="s">
        <v>134</v>
      </c>
      <c r="AZ124" s="162"/>
      <c r="BA124" s="162"/>
      <c r="BB124" s="162"/>
      <c r="BC124" s="162"/>
      <c r="BD124" s="162"/>
      <c r="BE124" s="162"/>
      <c r="BF124" s="162"/>
      <c r="BG124" s="162"/>
      <c r="BH124" s="162"/>
      <c r="BI124" s="162"/>
      <c r="BJ124" s="162"/>
      <c r="BK124" s="162"/>
      <c r="BL124" s="162"/>
      <c r="BM124" s="162"/>
    </row>
    <row r="125" ht="22.5" customHeight="1">
      <c r="A125" s="134"/>
      <c r="B125" s="135"/>
      <c r="C125" s="134"/>
      <c r="D125" s="136" t="s">
        <v>73</v>
      </c>
      <c r="E125" s="144" t="s">
        <v>216</v>
      </c>
      <c r="F125" s="144" t="s">
        <v>217</v>
      </c>
      <c r="G125" s="134"/>
      <c r="H125" s="134"/>
      <c r="I125" s="134"/>
      <c r="J125" s="145">
        <f>BK125</f>
        <v>0</v>
      </c>
      <c r="K125" s="134"/>
      <c r="L125" s="135"/>
      <c r="M125" s="139"/>
      <c r="N125" s="134"/>
      <c r="O125" s="134"/>
      <c r="P125" s="140">
        <f>SUM(P126:P129)</f>
        <v>0</v>
      </c>
      <c r="Q125" s="134"/>
      <c r="R125" s="140">
        <f>SUM(R126:R129)</f>
        <v>0</v>
      </c>
      <c r="S125" s="134"/>
      <c r="T125" s="141">
        <f>SUM(T126:T129)</f>
        <v>0.328996</v>
      </c>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6" t="s">
        <v>84</v>
      </c>
      <c r="AS125" s="134"/>
      <c r="AT125" s="142" t="s">
        <v>73</v>
      </c>
      <c r="AU125" s="142" t="s">
        <v>82</v>
      </c>
      <c r="AV125" s="134"/>
      <c r="AW125" s="134"/>
      <c r="AX125" s="134"/>
      <c r="AY125" s="136" t="s">
        <v>134</v>
      </c>
      <c r="AZ125" s="134"/>
      <c r="BA125" s="134"/>
      <c r="BB125" s="134"/>
      <c r="BC125" s="134"/>
      <c r="BD125" s="134"/>
      <c r="BE125" s="134"/>
      <c r="BF125" s="134"/>
      <c r="BG125" s="134"/>
      <c r="BH125" s="134"/>
      <c r="BI125" s="134"/>
      <c r="BJ125" s="134"/>
      <c r="BK125" s="143">
        <f>SUM(BK126:BK129)</f>
        <v>0</v>
      </c>
      <c r="BL125" s="134"/>
      <c r="BM125" s="134"/>
    </row>
    <row r="126" ht="16.5" customHeight="1">
      <c r="A126" s="20"/>
      <c r="B126" s="21"/>
      <c r="C126" s="146" t="s">
        <v>218</v>
      </c>
      <c r="D126" s="146" t="s">
        <v>137</v>
      </c>
      <c r="E126" s="147" t="s">
        <v>219</v>
      </c>
      <c r="F126" s="148" t="s">
        <v>220</v>
      </c>
      <c r="G126" s="149" t="s">
        <v>140</v>
      </c>
      <c r="H126" s="150">
        <v>9.32</v>
      </c>
      <c r="I126" s="151"/>
      <c r="J126" s="152">
        <f>ROUND(I126*H126,2)</f>
        <v>0</v>
      </c>
      <c r="K126" s="148" t="s">
        <v>141</v>
      </c>
      <c r="L126" s="21"/>
      <c r="M126" s="153" t="s">
        <v>19</v>
      </c>
      <c r="N126" s="154" t="s">
        <v>45</v>
      </c>
      <c r="O126" s="20"/>
      <c r="P126" s="155">
        <f>O126*H126</f>
        <v>0</v>
      </c>
      <c r="Q126" s="155">
        <v>0.0</v>
      </c>
      <c r="R126" s="155">
        <f>Q126*H126</f>
        <v>0</v>
      </c>
      <c r="S126" s="155">
        <v>0.0353</v>
      </c>
      <c r="T126" s="156">
        <f>S126*H126</f>
        <v>0.328996</v>
      </c>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157" t="s">
        <v>188</v>
      </c>
      <c r="AS126" s="20"/>
      <c r="AT126" s="157" t="s">
        <v>137</v>
      </c>
      <c r="AU126" s="157" t="s">
        <v>84</v>
      </c>
      <c r="AV126" s="20"/>
      <c r="AW126" s="20"/>
      <c r="AX126" s="20"/>
      <c r="AY126" s="3" t="s">
        <v>134</v>
      </c>
      <c r="AZ126" s="20"/>
      <c r="BA126" s="20"/>
      <c r="BB126" s="20"/>
      <c r="BC126" s="20"/>
      <c r="BD126" s="20"/>
      <c r="BE126" s="158">
        <f>IF(N126="základní",J126,0)</f>
        <v>0</v>
      </c>
      <c r="BF126" s="158">
        <f>IF(N126="snížená",J126,0)</f>
        <v>0</v>
      </c>
      <c r="BG126" s="158">
        <f>IF(N126="zákl. přenesená",J126,0)</f>
        <v>0</v>
      </c>
      <c r="BH126" s="158">
        <f>IF(N126="sníž. přenesená",J126,0)</f>
        <v>0</v>
      </c>
      <c r="BI126" s="158">
        <f>IF(N126="nulová",J126,0)</f>
        <v>0</v>
      </c>
      <c r="BJ126" s="3" t="s">
        <v>82</v>
      </c>
      <c r="BK126" s="158">
        <f>ROUND(I126*H126,2)</f>
        <v>0</v>
      </c>
      <c r="BL126" s="3" t="s">
        <v>188</v>
      </c>
      <c r="BM126" s="157" t="s">
        <v>221</v>
      </c>
    </row>
    <row r="127" ht="15.75" customHeight="1">
      <c r="A127" s="20"/>
      <c r="B127" s="21"/>
      <c r="C127" s="20"/>
      <c r="D127" s="159" t="s">
        <v>144</v>
      </c>
      <c r="E127" s="20"/>
      <c r="F127" s="160" t="s">
        <v>222</v>
      </c>
      <c r="G127" s="20"/>
      <c r="H127" s="20"/>
      <c r="I127" s="20"/>
      <c r="J127" s="20"/>
      <c r="K127" s="20"/>
      <c r="L127" s="21"/>
      <c r="M127" s="161"/>
      <c r="N127" s="20"/>
      <c r="O127" s="20"/>
      <c r="P127" s="20"/>
      <c r="Q127" s="20"/>
      <c r="R127" s="20"/>
      <c r="S127" s="20"/>
      <c r="T127" s="57"/>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3" t="s">
        <v>144</v>
      </c>
      <c r="AU127" s="3" t="s">
        <v>84</v>
      </c>
      <c r="AV127" s="20"/>
      <c r="AW127" s="20"/>
      <c r="AX127" s="20"/>
      <c r="AY127" s="20"/>
      <c r="AZ127" s="20"/>
      <c r="BA127" s="20"/>
      <c r="BB127" s="20"/>
      <c r="BC127" s="20"/>
      <c r="BD127" s="20"/>
      <c r="BE127" s="20"/>
      <c r="BF127" s="20"/>
      <c r="BG127" s="20"/>
      <c r="BH127" s="20"/>
      <c r="BI127" s="20"/>
      <c r="BJ127" s="20"/>
      <c r="BK127" s="20"/>
      <c r="BL127" s="20"/>
      <c r="BM127" s="20"/>
    </row>
    <row r="128" ht="15.75" customHeight="1">
      <c r="A128" s="162"/>
      <c r="B128" s="163"/>
      <c r="C128" s="162"/>
      <c r="D128" s="164" t="s">
        <v>173</v>
      </c>
      <c r="E128" s="169" t="s">
        <v>19</v>
      </c>
      <c r="F128" s="165" t="s">
        <v>223</v>
      </c>
      <c r="G128" s="162"/>
      <c r="H128" s="166">
        <v>9.32</v>
      </c>
      <c r="I128" s="162"/>
      <c r="J128" s="162"/>
      <c r="K128" s="162"/>
      <c r="L128" s="163"/>
      <c r="M128" s="167"/>
      <c r="N128" s="162"/>
      <c r="O128" s="162"/>
      <c r="P128" s="162"/>
      <c r="Q128" s="162"/>
      <c r="R128" s="162"/>
      <c r="S128" s="162"/>
      <c r="T128" s="168"/>
      <c r="U128" s="162"/>
      <c r="V128" s="162"/>
      <c r="W128" s="162"/>
      <c r="X128" s="162"/>
      <c r="Y128" s="162"/>
      <c r="Z128" s="162"/>
      <c r="AA128" s="162"/>
      <c r="AB128" s="162"/>
      <c r="AC128" s="162"/>
      <c r="AD128" s="162"/>
      <c r="AE128" s="162"/>
      <c r="AF128" s="162"/>
      <c r="AG128" s="162"/>
      <c r="AH128" s="162"/>
      <c r="AI128" s="162"/>
      <c r="AJ128" s="162"/>
      <c r="AK128" s="162"/>
      <c r="AL128" s="162"/>
      <c r="AM128" s="162"/>
      <c r="AN128" s="162"/>
      <c r="AO128" s="162"/>
      <c r="AP128" s="162"/>
      <c r="AQ128" s="162"/>
      <c r="AR128" s="162"/>
      <c r="AS128" s="162"/>
      <c r="AT128" s="169" t="s">
        <v>173</v>
      </c>
      <c r="AU128" s="169" t="s">
        <v>84</v>
      </c>
      <c r="AV128" s="162" t="s">
        <v>84</v>
      </c>
      <c r="AW128" s="162" t="s">
        <v>36</v>
      </c>
      <c r="AX128" s="162" t="s">
        <v>74</v>
      </c>
      <c r="AY128" s="169" t="s">
        <v>134</v>
      </c>
      <c r="AZ128" s="162"/>
      <c r="BA128" s="162"/>
      <c r="BB128" s="162"/>
      <c r="BC128" s="162"/>
      <c r="BD128" s="162"/>
      <c r="BE128" s="162"/>
      <c r="BF128" s="162"/>
      <c r="BG128" s="162"/>
      <c r="BH128" s="162"/>
      <c r="BI128" s="162"/>
      <c r="BJ128" s="162"/>
      <c r="BK128" s="162"/>
      <c r="BL128" s="162"/>
      <c r="BM128" s="162"/>
    </row>
    <row r="129" ht="15.75" customHeight="1">
      <c r="A129" s="170"/>
      <c r="B129" s="171"/>
      <c r="C129" s="170"/>
      <c r="D129" s="164" t="s">
        <v>173</v>
      </c>
      <c r="E129" s="172" t="s">
        <v>19</v>
      </c>
      <c r="F129" s="173" t="s">
        <v>209</v>
      </c>
      <c r="G129" s="170"/>
      <c r="H129" s="174">
        <v>9.32</v>
      </c>
      <c r="I129" s="170"/>
      <c r="J129" s="170"/>
      <c r="K129" s="170"/>
      <c r="L129" s="171"/>
      <c r="M129" s="175"/>
      <c r="N129" s="170"/>
      <c r="O129" s="170"/>
      <c r="P129" s="170"/>
      <c r="Q129" s="170"/>
      <c r="R129" s="170"/>
      <c r="S129" s="170"/>
      <c r="T129" s="176"/>
      <c r="U129" s="170"/>
      <c r="V129" s="170"/>
      <c r="W129" s="170"/>
      <c r="X129" s="170"/>
      <c r="Y129" s="170"/>
      <c r="Z129" s="170"/>
      <c r="AA129" s="170"/>
      <c r="AB129" s="170"/>
      <c r="AC129" s="170"/>
      <c r="AD129" s="170"/>
      <c r="AE129" s="170"/>
      <c r="AF129" s="170"/>
      <c r="AG129" s="170"/>
      <c r="AH129" s="170"/>
      <c r="AI129" s="170"/>
      <c r="AJ129" s="170"/>
      <c r="AK129" s="170"/>
      <c r="AL129" s="170"/>
      <c r="AM129" s="170"/>
      <c r="AN129" s="170"/>
      <c r="AO129" s="170"/>
      <c r="AP129" s="170"/>
      <c r="AQ129" s="170"/>
      <c r="AR129" s="170"/>
      <c r="AS129" s="170"/>
      <c r="AT129" s="172" t="s">
        <v>173</v>
      </c>
      <c r="AU129" s="172" t="s">
        <v>84</v>
      </c>
      <c r="AV129" s="170" t="s">
        <v>142</v>
      </c>
      <c r="AW129" s="170" t="s">
        <v>36</v>
      </c>
      <c r="AX129" s="170" t="s">
        <v>82</v>
      </c>
      <c r="AY129" s="172" t="s">
        <v>134</v>
      </c>
      <c r="AZ129" s="170"/>
      <c r="BA129" s="170"/>
      <c r="BB129" s="170"/>
      <c r="BC129" s="170"/>
      <c r="BD129" s="170"/>
      <c r="BE129" s="170"/>
      <c r="BF129" s="170"/>
      <c r="BG129" s="170"/>
      <c r="BH129" s="170"/>
      <c r="BI129" s="170"/>
      <c r="BJ129" s="170"/>
      <c r="BK129" s="170"/>
      <c r="BL129" s="170"/>
      <c r="BM129" s="170"/>
    </row>
    <row r="130" ht="22.5" customHeight="1">
      <c r="A130" s="134"/>
      <c r="B130" s="135"/>
      <c r="C130" s="134"/>
      <c r="D130" s="136" t="s">
        <v>73</v>
      </c>
      <c r="E130" s="144" t="s">
        <v>224</v>
      </c>
      <c r="F130" s="144" t="s">
        <v>225</v>
      </c>
      <c r="G130" s="134"/>
      <c r="H130" s="134"/>
      <c r="I130" s="134"/>
      <c r="J130" s="145">
        <f>BK130</f>
        <v>0</v>
      </c>
      <c r="K130" s="134"/>
      <c r="L130" s="135"/>
      <c r="M130" s="139"/>
      <c r="N130" s="134"/>
      <c r="O130" s="134"/>
      <c r="P130" s="140">
        <f>SUM(P131:P134)</f>
        <v>0</v>
      </c>
      <c r="Q130" s="134"/>
      <c r="R130" s="140">
        <f>SUM(R131:R134)</f>
        <v>0</v>
      </c>
      <c r="S130" s="134"/>
      <c r="T130" s="141">
        <f>SUM(T131:T134)</f>
        <v>0.64192</v>
      </c>
      <c r="U130" s="134"/>
      <c r="V130" s="134"/>
      <c r="W130" s="134"/>
      <c r="X130" s="134"/>
      <c r="Y130" s="134"/>
      <c r="Z130" s="134"/>
      <c r="AA130" s="134"/>
      <c r="AB130" s="134"/>
      <c r="AC130" s="134"/>
      <c r="AD130" s="134"/>
      <c r="AE130" s="134"/>
      <c r="AF130" s="134"/>
      <c r="AG130" s="134"/>
      <c r="AH130" s="134"/>
      <c r="AI130" s="134"/>
      <c r="AJ130" s="134"/>
      <c r="AK130" s="134"/>
      <c r="AL130" s="134"/>
      <c r="AM130" s="134"/>
      <c r="AN130" s="134"/>
      <c r="AO130" s="134"/>
      <c r="AP130" s="134"/>
      <c r="AQ130" s="134"/>
      <c r="AR130" s="136" t="s">
        <v>84</v>
      </c>
      <c r="AS130" s="134"/>
      <c r="AT130" s="142" t="s">
        <v>73</v>
      </c>
      <c r="AU130" s="142" t="s">
        <v>82</v>
      </c>
      <c r="AV130" s="134"/>
      <c r="AW130" s="134"/>
      <c r="AX130" s="134"/>
      <c r="AY130" s="136" t="s">
        <v>134</v>
      </c>
      <c r="AZ130" s="134"/>
      <c r="BA130" s="134"/>
      <c r="BB130" s="134"/>
      <c r="BC130" s="134"/>
      <c r="BD130" s="134"/>
      <c r="BE130" s="134"/>
      <c r="BF130" s="134"/>
      <c r="BG130" s="134"/>
      <c r="BH130" s="134"/>
      <c r="BI130" s="134"/>
      <c r="BJ130" s="134"/>
      <c r="BK130" s="143">
        <f>SUM(BK131:BK134)</f>
        <v>0</v>
      </c>
      <c r="BL130" s="134"/>
      <c r="BM130" s="134"/>
    </row>
    <row r="131" ht="16.5" customHeight="1">
      <c r="A131" s="20"/>
      <c r="B131" s="21"/>
      <c r="C131" s="146" t="s">
        <v>226</v>
      </c>
      <c r="D131" s="146" t="s">
        <v>137</v>
      </c>
      <c r="E131" s="147" t="s">
        <v>227</v>
      </c>
      <c r="F131" s="148" t="s">
        <v>228</v>
      </c>
      <c r="G131" s="149" t="s">
        <v>140</v>
      </c>
      <c r="H131" s="150">
        <v>23.6</v>
      </c>
      <c r="I131" s="151"/>
      <c r="J131" s="152">
        <f>ROUND(I131*H131,2)</f>
        <v>0</v>
      </c>
      <c r="K131" s="148" t="s">
        <v>141</v>
      </c>
      <c r="L131" s="21"/>
      <c r="M131" s="153" t="s">
        <v>19</v>
      </c>
      <c r="N131" s="154" t="s">
        <v>45</v>
      </c>
      <c r="O131" s="20"/>
      <c r="P131" s="155">
        <f>O131*H131</f>
        <v>0</v>
      </c>
      <c r="Q131" s="155">
        <v>0.0</v>
      </c>
      <c r="R131" s="155">
        <f>Q131*H131</f>
        <v>0</v>
      </c>
      <c r="S131" s="155">
        <v>0.027199999999999995</v>
      </c>
      <c r="T131" s="156">
        <f>S131*H131</f>
        <v>0.64192</v>
      </c>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157" t="s">
        <v>188</v>
      </c>
      <c r="AS131" s="20"/>
      <c r="AT131" s="157" t="s">
        <v>137</v>
      </c>
      <c r="AU131" s="157" t="s">
        <v>84</v>
      </c>
      <c r="AV131" s="20"/>
      <c r="AW131" s="20"/>
      <c r="AX131" s="20"/>
      <c r="AY131" s="3" t="s">
        <v>134</v>
      </c>
      <c r="AZ131" s="20"/>
      <c r="BA131" s="20"/>
      <c r="BB131" s="20"/>
      <c r="BC131" s="20"/>
      <c r="BD131" s="20"/>
      <c r="BE131" s="158">
        <f>IF(N131="základní",J131,0)</f>
        <v>0</v>
      </c>
      <c r="BF131" s="158">
        <f>IF(N131="snížená",J131,0)</f>
        <v>0</v>
      </c>
      <c r="BG131" s="158">
        <f>IF(N131="zákl. přenesená",J131,0)</f>
        <v>0</v>
      </c>
      <c r="BH131" s="158">
        <f>IF(N131="sníž. přenesená",J131,0)</f>
        <v>0</v>
      </c>
      <c r="BI131" s="158">
        <f>IF(N131="nulová",J131,0)</f>
        <v>0</v>
      </c>
      <c r="BJ131" s="3" t="s">
        <v>82</v>
      </c>
      <c r="BK131" s="158">
        <f>ROUND(I131*H131,2)</f>
        <v>0</v>
      </c>
      <c r="BL131" s="3" t="s">
        <v>188</v>
      </c>
      <c r="BM131" s="157" t="s">
        <v>229</v>
      </c>
    </row>
    <row r="132" ht="15.75" customHeight="1">
      <c r="A132" s="20"/>
      <c r="B132" s="21"/>
      <c r="C132" s="20"/>
      <c r="D132" s="159" t="s">
        <v>144</v>
      </c>
      <c r="E132" s="20"/>
      <c r="F132" s="160" t="s">
        <v>230</v>
      </c>
      <c r="G132" s="20"/>
      <c r="H132" s="20"/>
      <c r="I132" s="20"/>
      <c r="J132" s="20"/>
      <c r="K132" s="20"/>
      <c r="L132" s="21"/>
      <c r="M132" s="161"/>
      <c r="N132" s="20"/>
      <c r="O132" s="20"/>
      <c r="P132" s="20"/>
      <c r="Q132" s="20"/>
      <c r="R132" s="20"/>
      <c r="S132" s="20"/>
      <c r="T132" s="57"/>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3" t="s">
        <v>144</v>
      </c>
      <c r="AU132" s="3" t="s">
        <v>84</v>
      </c>
      <c r="AV132" s="20"/>
      <c r="AW132" s="20"/>
      <c r="AX132" s="20"/>
      <c r="AY132" s="20"/>
      <c r="AZ132" s="20"/>
      <c r="BA132" s="20"/>
      <c r="BB132" s="20"/>
      <c r="BC132" s="20"/>
      <c r="BD132" s="20"/>
      <c r="BE132" s="20"/>
      <c r="BF132" s="20"/>
      <c r="BG132" s="20"/>
      <c r="BH132" s="20"/>
      <c r="BI132" s="20"/>
      <c r="BJ132" s="20"/>
      <c r="BK132" s="20"/>
      <c r="BL132" s="20"/>
      <c r="BM132" s="20"/>
    </row>
    <row r="133" ht="15.75" customHeight="1">
      <c r="A133" s="162"/>
      <c r="B133" s="163"/>
      <c r="C133" s="162"/>
      <c r="D133" s="164" t="s">
        <v>173</v>
      </c>
      <c r="E133" s="169" t="s">
        <v>19</v>
      </c>
      <c r="F133" s="165" t="s">
        <v>231</v>
      </c>
      <c r="G133" s="162"/>
      <c r="H133" s="166">
        <v>23.6</v>
      </c>
      <c r="I133" s="162"/>
      <c r="J133" s="162"/>
      <c r="K133" s="162"/>
      <c r="L133" s="163"/>
      <c r="M133" s="167"/>
      <c r="N133" s="162"/>
      <c r="O133" s="162"/>
      <c r="P133" s="162"/>
      <c r="Q133" s="162"/>
      <c r="R133" s="162"/>
      <c r="S133" s="162"/>
      <c r="T133" s="168"/>
      <c r="U133" s="162"/>
      <c r="V133" s="162"/>
      <c r="W133" s="162"/>
      <c r="X133" s="162"/>
      <c r="Y133" s="162"/>
      <c r="Z133" s="162"/>
      <c r="AA133" s="162"/>
      <c r="AB133" s="162"/>
      <c r="AC133" s="162"/>
      <c r="AD133" s="162"/>
      <c r="AE133" s="162"/>
      <c r="AF133" s="162"/>
      <c r="AG133" s="162"/>
      <c r="AH133" s="162"/>
      <c r="AI133" s="162"/>
      <c r="AJ133" s="162"/>
      <c r="AK133" s="162"/>
      <c r="AL133" s="162"/>
      <c r="AM133" s="162"/>
      <c r="AN133" s="162"/>
      <c r="AO133" s="162"/>
      <c r="AP133" s="162"/>
      <c r="AQ133" s="162"/>
      <c r="AR133" s="162"/>
      <c r="AS133" s="162"/>
      <c r="AT133" s="169" t="s">
        <v>173</v>
      </c>
      <c r="AU133" s="169" t="s">
        <v>84</v>
      </c>
      <c r="AV133" s="162" t="s">
        <v>84</v>
      </c>
      <c r="AW133" s="162" t="s">
        <v>36</v>
      </c>
      <c r="AX133" s="162" t="s">
        <v>74</v>
      </c>
      <c r="AY133" s="169" t="s">
        <v>134</v>
      </c>
      <c r="AZ133" s="162"/>
      <c r="BA133" s="162"/>
      <c r="BB133" s="162"/>
      <c r="BC133" s="162"/>
      <c r="BD133" s="162"/>
      <c r="BE133" s="162"/>
      <c r="BF133" s="162"/>
      <c r="BG133" s="162"/>
      <c r="BH133" s="162"/>
      <c r="BI133" s="162"/>
      <c r="BJ133" s="162"/>
      <c r="BK133" s="162"/>
      <c r="BL133" s="162"/>
      <c r="BM133" s="162"/>
    </row>
    <row r="134" ht="15.75" customHeight="1">
      <c r="A134" s="170"/>
      <c r="B134" s="171"/>
      <c r="C134" s="170"/>
      <c r="D134" s="164" t="s">
        <v>173</v>
      </c>
      <c r="E134" s="172" t="s">
        <v>19</v>
      </c>
      <c r="F134" s="173" t="s">
        <v>209</v>
      </c>
      <c r="G134" s="170"/>
      <c r="H134" s="174">
        <v>23.6</v>
      </c>
      <c r="I134" s="170"/>
      <c r="J134" s="170"/>
      <c r="K134" s="170"/>
      <c r="L134" s="171"/>
      <c r="M134" s="175"/>
      <c r="N134" s="170"/>
      <c r="O134" s="170"/>
      <c r="P134" s="170"/>
      <c r="Q134" s="170"/>
      <c r="R134" s="170"/>
      <c r="S134" s="170"/>
      <c r="T134" s="176"/>
      <c r="U134" s="170"/>
      <c r="V134" s="170"/>
      <c r="W134" s="170"/>
      <c r="X134" s="170"/>
      <c r="Y134" s="170"/>
      <c r="Z134" s="170"/>
      <c r="AA134" s="170"/>
      <c r="AB134" s="170"/>
      <c r="AC134" s="170"/>
      <c r="AD134" s="170"/>
      <c r="AE134" s="170"/>
      <c r="AF134" s="170"/>
      <c r="AG134" s="170"/>
      <c r="AH134" s="170"/>
      <c r="AI134" s="170"/>
      <c r="AJ134" s="170"/>
      <c r="AK134" s="170"/>
      <c r="AL134" s="170"/>
      <c r="AM134" s="170"/>
      <c r="AN134" s="170"/>
      <c r="AO134" s="170"/>
      <c r="AP134" s="170"/>
      <c r="AQ134" s="170"/>
      <c r="AR134" s="170"/>
      <c r="AS134" s="170"/>
      <c r="AT134" s="172" t="s">
        <v>173</v>
      </c>
      <c r="AU134" s="172" t="s">
        <v>84</v>
      </c>
      <c r="AV134" s="170" t="s">
        <v>142</v>
      </c>
      <c r="AW134" s="170" t="s">
        <v>36</v>
      </c>
      <c r="AX134" s="170" t="s">
        <v>82</v>
      </c>
      <c r="AY134" s="172" t="s">
        <v>134</v>
      </c>
      <c r="AZ134" s="170"/>
      <c r="BA134" s="170"/>
      <c r="BB134" s="170"/>
      <c r="BC134" s="170"/>
      <c r="BD134" s="170"/>
      <c r="BE134" s="170"/>
      <c r="BF134" s="170"/>
      <c r="BG134" s="170"/>
      <c r="BH134" s="170"/>
      <c r="BI134" s="170"/>
      <c r="BJ134" s="170"/>
      <c r="BK134" s="170"/>
      <c r="BL134" s="170"/>
      <c r="BM134" s="170"/>
    </row>
    <row r="135" ht="22.5" customHeight="1">
      <c r="A135" s="134"/>
      <c r="B135" s="135"/>
      <c r="C135" s="134"/>
      <c r="D135" s="136" t="s">
        <v>73</v>
      </c>
      <c r="E135" s="144" t="s">
        <v>232</v>
      </c>
      <c r="F135" s="144" t="s">
        <v>233</v>
      </c>
      <c r="G135" s="134"/>
      <c r="H135" s="134"/>
      <c r="I135" s="134"/>
      <c r="J135" s="145">
        <f>BK135</f>
        <v>0</v>
      </c>
      <c r="K135" s="134"/>
      <c r="L135" s="135"/>
      <c r="M135" s="139"/>
      <c r="N135" s="134"/>
      <c r="O135" s="134"/>
      <c r="P135" s="140">
        <f>SUM(P136:P140)</f>
        <v>0</v>
      </c>
      <c r="Q135" s="134"/>
      <c r="R135" s="140">
        <f>SUM(R136:R140)</f>
        <v>0.0000864</v>
      </c>
      <c r="S135" s="134"/>
      <c r="T135" s="141">
        <f>SUM(T136:T140)</f>
        <v>0</v>
      </c>
      <c r="U135" s="134"/>
      <c r="V135" s="134"/>
      <c r="W135" s="134"/>
      <c r="X135" s="134"/>
      <c r="Y135" s="134"/>
      <c r="Z135" s="134"/>
      <c r="AA135" s="134"/>
      <c r="AB135" s="134"/>
      <c r="AC135" s="134"/>
      <c r="AD135" s="134"/>
      <c r="AE135" s="134"/>
      <c r="AF135" s="134"/>
      <c r="AG135" s="134"/>
      <c r="AH135" s="134"/>
      <c r="AI135" s="134"/>
      <c r="AJ135" s="134"/>
      <c r="AK135" s="134"/>
      <c r="AL135" s="134"/>
      <c r="AM135" s="134"/>
      <c r="AN135" s="134"/>
      <c r="AO135" s="134"/>
      <c r="AP135" s="134"/>
      <c r="AQ135" s="134"/>
      <c r="AR135" s="136" t="s">
        <v>84</v>
      </c>
      <c r="AS135" s="134"/>
      <c r="AT135" s="142" t="s">
        <v>73</v>
      </c>
      <c r="AU135" s="142" t="s">
        <v>82</v>
      </c>
      <c r="AV135" s="134"/>
      <c r="AW135" s="134"/>
      <c r="AX135" s="134"/>
      <c r="AY135" s="136" t="s">
        <v>134</v>
      </c>
      <c r="AZ135" s="134"/>
      <c r="BA135" s="134"/>
      <c r="BB135" s="134"/>
      <c r="BC135" s="134"/>
      <c r="BD135" s="134"/>
      <c r="BE135" s="134"/>
      <c r="BF135" s="134"/>
      <c r="BG135" s="134"/>
      <c r="BH135" s="134"/>
      <c r="BI135" s="134"/>
      <c r="BJ135" s="134"/>
      <c r="BK135" s="143">
        <f>SUM(BK136:BK140)</f>
        <v>0</v>
      </c>
      <c r="BL135" s="134"/>
      <c r="BM135" s="134"/>
    </row>
    <row r="136" ht="16.5" customHeight="1">
      <c r="A136" s="20"/>
      <c r="B136" s="21"/>
      <c r="C136" s="146" t="s">
        <v>234</v>
      </c>
      <c r="D136" s="146" t="s">
        <v>137</v>
      </c>
      <c r="E136" s="147" t="s">
        <v>235</v>
      </c>
      <c r="F136" s="148" t="s">
        <v>236</v>
      </c>
      <c r="G136" s="149" t="s">
        <v>140</v>
      </c>
      <c r="H136" s="150">
        <v>1.4399999999999997</v>
      </c>
      <c r="I136" s="151"/>
      <c r="J136" s="152">
        <f>ROUND(I136*H136,2)</f>
        <v>0</v>
      </c>
      <c r="K136" s="148" t="s">
        <v>141</v>
      </c>
      <c r="L136" s="21"/>
      <c r="M136" s="153" t="s">
        <v>19</v>
      </c>
      <c r="N136" s="154" t="s">
        <v>45</v>
      </c>
      <c r="O136" s="20"/>
      <c r="P136" s="155">
        <f>O136*H136</f>
        <v>0</v>
      </c>
      <c r="Q136" s="155">
        <v>6.0E-5</v>
      </c>
      <c r="R136" s="155">
        <f>Q136*H136</f>
        <v>0.0000864</v>
      </c>
      <c r="S136" s="155">
        <v>0.0</v>
      </c>
      <c r="T136" s="156">
        <f>S136*H136</f>
        <v>0</v>
      </c>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157" t="s">
        <v>188</v>
      </c>
      <c r="AS136" s="20"/>
      <c r="AT136" s="157" t="s">
        <v>137</v>
      </c>
      <c r="AU136" s="157" t="s">
        <v>84</v>
      </c>
      <c r="AV136" s="20"/>
      <c r="AW136" s="20"/>
      <c r="AX136" s="20"/>
      <c r="AY136" s="3" t="s">
        <v>134</v>
      </c>
      <c r="AZ136" s="20"/>
      <c r="BA136" s="20"/>
      <c r="BB136" s="20"/>
      <c r="BC136" s="20"/>
      <c r="BD136" s="20"/>
      <c r="BE136" s="158">
        <f>IF(N136="základní",J136,0)</f>
        <v>0</v>
      </c>
      <c r="BF136" s="158">
        <f>IF(N136="snížená",J136,0)</f>
        <v>0</v>
      </c>
      <c r="BG136" s="158">
        <f>IF(N136="zákl. přenesená",J136,0)</f>
        <v>0</v>
      </c>
      <c r="BH136" s="158">
        <f>IF(N136="sníž. přenesená",J136,0)</f>
        <v>0</v>
      </c>
      <c r="BI136" s="158">
        <f>IF(N136="nulová",J136,0)</f>
        <v>0</v>
      </c>
      <c r="BJ136" s="3" t="s">
        <v>82</v>
      </c>
      <c r="BK136" s="158">
        <f>ROUND(I136*H136,2)</f>
        <v>0</v>
      </c>
      <c r="BL136" s="3" t="s">
        <v>188</v>
      </c>
      <c r="BM136" s="157" t="s">
        <v>237</v>
      </c>
    </row>
    <row r="137" ht="15.75" customHeight="1">
      <c r="A137" s="20"/>
      <c r="B137" s="21"/>
      <c r="C137" s="20"/>
      <c r="D137" s="159" t="s">
        <v>144</v>
      </c>
      <c r="E137" s="20"/>
      <c r="F137" s="160" t="s">
        <v>238</v>
      </c>
      <c r="G137" s="20"/>
      <c r="H137" s="20"/>
      <c r="I137" s="20"/>
      <c r="J137" s="20"/>
      <c r="K137" s="20"/>
      <c r="L137" s="21"/>
      <c r="M137" s="161"/>
      <c r="N137" s="20"/>
      <c r="O137" s="20"/>
      <c r="P137" s="20"/>
      <c r="Q137" s="20"/>
      <c r="R137" s="20"/>
      <c r="S137" s="20"/>
      <c r="T137" s="57"/>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3" t="s">
        <v>144</v>
      </c>
      <c r="AU137" s="3" t="s">
        <v>84</v>
      </c>
      <c r="AV137" s="20"/>
      <c r="AW137" s="20"/>
      <c r="AX137" s="20"/>
      <c r="AY137" s="20"/>
      <c r="AZ137" s="20"/>
      <c r="BA137" s="20"/>
      <c r="BB137" s="20"/>
      <c r="BC137" s="20"/>
      <c r="BD137" s="20"/>
      <c r="BE137" s="20"/>
      <c r="BF137" s="20"/>
      <c r="BG137" s="20"/>
      <c r="BH137" s="20"/>
      <c r="BI137" s="20"/>
      <c r="BJ137" s="20"/>
      <c r="BK137" s="20"/>
      <c r="BL137" s="20"/>
      <c r="BM137" s="20"/>
    </row>
    <row r="138" ht="15.75" customHeight="1">
      <c r="A138" s="177"/>
      <c r="B138" s="178"/>
      <c r="C138" s="177"/>
      <c r="D138" s="164" t="s">
        <v>173</v>
      </c>
      <c r="E138" s="179" t="s">
        <v>19</v>
      </c>
      <c r="F138" s="180" t="s">
        <v>239</v>
      </c>
      <c r="G138" s="177"/>
      <c r="H138" s="179" t="s">
        <v>19</v>
      </c>
      <c r="I138" s="177"/>
      <c r="J138" s="177"/>
      <c r="K138" s="177"/>
      <c r="L138" s="178"/>
      <c r="M138" s="181"/>
      <c r="N138" s="177"/>
      <c r="O138" s="177"/>
      <c r="P138" s="177"/>
      <c r="Q138" s="177"/>
      <c r="R138" s="177"/>
      <c r="S138" s="177"/>
      <c r="T138" s="182"/>
      <c r="U138" s="177"/>
      <c r="V138" s="177"/>
      <c r="W138" s="177"/>
      <c r="X138" s="177"/>
      <c r="Y138" s="177"/>
      <c r="Z138" s="177"/>
      <c r="AA138" s="177"/>
      <c r="AB138" s="177"/>
      <c r="AC138" s="177"/>
      <c r="AD138" s="177"/>
      <c r="AE138" s="177"/>
      <c r="AF138" s="177"/>
      <c r="AG138" s="177"/>
      <c r="AH138" s="177"/>
      <c r="AI138" s="177"/>
      <c r="AJ138" s="177"/>
      <c r="AK138" s="177"/>
      <c r="AL138" s="177"/>
      <c r="AM138" s="177"/>
      <c r="AN138" s="177"/>
      <c r="AO138" s="177"/>
      <c r="AP138" s="177"/>
      <c r="AQ138" s="177"/>
      <c r="AR138" s="177"/>
      <c r="AS138" s="177"/>
      <c r="AT138" s="179" t="s">
        <v>173</v>
      </c>
      <c r="AU138" s="179" t="s">
        <v>84</v>
      </c>
      <c r="AV138" s="177" t="s">
        <v>82</v>
      </c>
      <c r="AW138" s="177" t="s">
        <v>36</v>
      </c>
      <c r="AX138" s="177" t="s">
        <v>74</v>
      </c>
      <c r="AY138" s="179" t="s">
        <v>134</v>
      </c>
      <c r="AZ138" s="177"/>
      <c r="BA138" s="177"/>
      <c r="BB138" s="177"/>
      <c r="BC138" s="177"/>
      <c r="BD138" s="177"/>
      <c r="BE138" s="177"/>
      <c r="BF138" s="177"/>
      <c r="BG138" s="177"/>
      <c r="BH138" s="177"/>
      <c r="BI138" s="177"/>
      <c r="BJ138" s="177"/>
      <c r="BK138" s="177"/>
      <c r="BL138" s="177"/>
      <c r="BM138" s="177"/>
    </row>
    <row r="139" ht="15.75" customHeight="1">
      <c r="A139" s="162"/>
      <c r="B139" s="163"/>
      <c r="C139" s="162"/>
      <c r="D139" s="164" t="s">
        <v>173</v>
      </c>
      <c r="E139" s="169" t="s">
        <v>19</v>
      </c>
      <c r="F139" s="165" t="s">
        <v>240</v>
      </c>
      <c r="G139" s="162"/>
      <c r="H139" s="166">
        <v>1.4399999999999997</v>
      </c>
      <c r="I139" s="162"/>
      <c r="J139" s="162"/>
      <c r="K139" s="162"/>
      <c r="L139" s="163"/>
      <c r="M139" s="167"/>
      <c r="N139" s="162"/>
      <c r="O139" s="162"/>
      <c r="P139" s="162"/>
      <c r="Q139" s="162"/>
      <c r="R139" s="162"/>
      <c r="S139" s="162"/>
      <c r="T139" s="168"/>
      <c r="U139" s="162"/>
      <c r="V139" s="162"/>
      <c r="W139" s="162"/>
      <c r="X139" s="162"/>
      <c r="Y139" s="162"/>
      <c r="Z139" s="162"/>
      <c r="AA139" s="162"/>
      <c r="AB139" s="162"/>
      <c r="AC139" s="162"/>
      <c r="AD139" s="162"/>
      <c r="AE139" s="162"/>
      <c r="AF139" s="162"/>
      <c r="AG139" s="162"/>
      <c r="AH139" s="162"/>
      <c r="AI139" s="162"/>
      <c r="AJ139" s="162"/>
      <c r="AK139" s="162"/>
      <c r="AL139" s="162"/>
      <c r="AM139" s="162"/>
      <c r="AN139" s="162"/>
      <c r="AO139" s="162"/>
      <c r="AP139" s="162"/>
      <c r="AQ139" s="162"/>
      <c r="AR139" s="162"/>
      <c r="AS139" s="162"/>
      <c r="AT139" s="169" t="s">
        <v>173</v>
      </c>
      <c r="AU139" s="169" t="s">
        <v>84</v>
      </c>
      <c r="AV139" s="162" t="s">
        <v>84</v>
      </c>
      <c r="AW139" s="162" t="s">
        <v>36</v>
      </c>
      <c r="AX139" s="162" t="s">
        <v>74</v>
      </c>
      <c r="AY139" s="169" t="s">
        <v>134</v>
      </c>
      <c r="AZ139" s="162"/>
      <c r="BA139" s="162"/>
      <c r="BB139" s="162"/>
      <c r="BC139" s="162"/>
      <c r="BD139" s="162"/>
      <c r="BE139" s="162"/>
      <c r="BF139" s="162"/>
      <c r="BG139" s="162"/>
      <c r="BH139" s="162"/>
      <c r="BI139" s="162"/>
      <c r="BJ139" s="162"/>
      <c r="BK139" s="162"/>
      <c r="BL139" s="162"/>
      <c r="BM139" s="162"/>
    </row>
    <row r="140" ht="15.75" customHeight="1">
      <c r="A140" s="170"/>
      <c r="B140" s="171"/>
      <c r="C140" s="170"/>
      <c r="D140" s="164" t="s">
        <v>173</v>
      </c>
      <c r="E140" s="172" t="s">
        <v>19</v>
      </c>
      <c r="F140" s="173" t="s">
        <v>209</v>
      </c>
      <c r="G140" s="170"/>
      <c r="H140" s="174">
        <v>1.4399999999999997</v>
      </c>
      <c r="I140" s="170"/>
      <c r="J140" s="170"/>
      <c r="K140" s="170"/>
      <c r="L140" s="171"/>
      <c r="M140" s="175"/>
      <c r="N140" s="170"/>
      <c r="O140" s="170"/>
      <c r="P140" s="170"/>
      <c r="Q140" s="170"/>
      <c r="R140" s="170"/>
      <c r="S140" s="170"/>
      <c r="T140" s="176"/>
      <c r="U140" s="170"/>
      <c r="V140" s="170"/>
      <c r="W140" s="170"/>
      <c r="X140" s="170"/>
      <c r="Y140" s="170"/>
      <c r="Z140" s="170"/>
      <c r="AA140" s="170"/>
      <c r="AB140" s="170"/>
      <c r="AC140" s="170"/>
      <c r="AD140" s="170"/>
      <c r="AE140" s="170"/>
      <c r="AF140" s="170"/>
      <c r="AG140" s="170"/>
      <c r="AH140" s="170"/>
      <c r="AI140" s="170"/>
      <c r="AJ140" s="170"/>
      <c r="AK140" s="170"/>
      <c r="AL140" s="170"/>
      <c r="AM140" s="170"/>
      <c r="AN140" s="170"/>
      <c r="AO140" s="170"/>
      <c r="AP140" s="170"/>
      <c r="AQ140" s="170"/>
      <c r="AR140" s="170"/>
      <c r="AS140" s="170"/>
      <c r="AT140" s="172" t="s">
        <v>173</v>
      </c>
      <c r="AU140" s="172" t="s">
        <v>84</v>
      </c>
      <c r="AV140" s="170" t="s">
        <v>142</v>
      </c>
      <c r="AW140" s="170" t="s">
        <v>36</v>
      </c>
      <c r="AX140" s="170" t="s">
        <v>82</v>
      </c>
      <c r="AY140" s="172" t="s">
        <v>134</v>
      </c>
      <c r="AZ140" s="170"/>
      <c r="BA140" s="170"/>
      <c r="BB140" s="170"/>
      <c r="BC140" s="170"/>
      <c r="BD140" s="170"/>
      <c r="BE140" s="170"/>
      <c r="BF140" s="170"/>
      <c r="BG140" s="170"/>
      <c r="BH140" s="170"/>
      <c r="BI140" s="170"/>
      <c r="BJ140" s="170"/>
      <c r="BK140" s="170"/>
      <c r="BL140" s="170"/>
      <c r="BM140" s="170"/>
    </row>
    <row r="141" ht="22.5" customHeight="1">
      <c r="A141" s="134"/>
      <c r="B141" s="135"/>
      <c r="C141" s="134"/>
      <c r="D141" s="136" t="s">
        <v>73</v>
      </c>
      <c r="E141" s="144" t="s">
        <v>241</v>
      </c>
      <c r="F141" s="144" t="s">
        <v>242</v>
      </c>
      <c r="G141" s="134"/>
      <c r="H141" s="134"/>
      <c r="I141" s="134"/>
      <c r="J141" s="145">
        <f>BK141</f>
        <v>0</v>
      </c>
      <c r="K141" s="134"/>
      <c r="L141" s="135"/>
      <c r="M141" s="139"/>
      <c r="N141" s="134"/>
      <c r="O141" s="134"/>
      <c r="P141" s="140">
        <f>SUM(P142:P145)</f>
        <v>0</v>
      </c>
      <c r="Q141" s="134"/>
      <c r="R141" s="140">
        <f>SUM(R142:R145)</f>
        <v>0.023925</v>
      </c>
      <c r="S141" s="134"/>
      <c r="T141" s="141">
        <f>SUM(T142:T145)</f>
        <v>0.00741675</v>
      </c>
      <c r="U141" s="134"/>
      <c r="V141" s="134"/>
      <c r="W141" s="134"/>
      <c r="X141" s="134"/>
      <c r="Y141" s="134"/>
      <c r="Z141" s="134"/>
      <c r="AA141" s="134"/>
      <c r="AB141" s="134"/>
      <c r="AC141" s="134"/>
      <c r="AD141" s="134"/>
      <c r="AE141" s="134"/>
      <c r="AF141" s="134"/>
      <c r="AG141" s="134"/>
      <c r="AH141" s="134"/>
      <c r="AI141" s="134"/>
      <c r="AJ141" s="134"/>
      <c r="AK141" s="134"/>
      <c r="AL141" s="134"/>
      <c r="AM141" s="134"/>
      <c r="AN141" s="134"/>
      <c r="AO141" s="134"/>
      <c r="AP141" s="134"/>
      <c r="AQ141" s="134"/>
      <c r="AR141" s="136" t="s">
        <v>84</v>
      </c>
      <c r="AS141" s="134"/>
      <c r="AT141" s="142" t="s">
        <v>73</v>
      </c>
      <c r="AU141" s="142" t="s">
        <v>82</v>
      </c>
      <c r="AV141" s="134"/>
      <c r="AW141" s="134"/>
      <c r="AX141" s="134"/>
      <c r="AY141" s="136" t="s">
        <v>134</v>
      </c>
      <c r="AZ141" s="134"/>
      <c r="BA141" s="134"/>
      <c r="BB141" s="134"/>
      <c r="BC141" s="134"/>
      <c r="BD141" s="134"/>
      <c r="BE141" s="134"/>
      <c r="BF141" s="134"/>
      <c r="BG141" s="134"/>
      <c r="BH141" s="134"/>
      <c r="BI141" s="134"/>
      <c r="BJ141" s="134"/>
      <c r="BK141" s="143">
        <f>SUM(BK142:BK145)</f>
        <v>0</v>
      </c>
      <c r="BL141" s="134"/>
      <c r="BM141" s="134"/>
    </row>
    <row r="142" ht="16.5" customHeight="1">
      <c r="A142" s="20"/>
      <c r="B142" s="21"/>
      <c r="C142" s="146" t="s">
        <v>188</v>
      </c>
      <c r="D142" s="146" t="s">
        <v>137</v>
      </c>
      <c r="E142" s="147" t="s">
        <v>243</v>
      </c>
      <c r="F142" s="148" t="s">
        <v>244</v>
      </c>
      <c r="G142" s="149" t="s">
        <v>140</v>
      </c>
      <c r="H142" s="150">
        <v>23.925</v>
      </c>
      <c r="I142" s="151"/>
      <c r="J142" s="152">
        <f>ROUND(I142*H142,2)</f>
        <v>0</v>
      </c>
      <c r="K142" s="148" t="s">
        <v>141</v>
      </c>
      <c r="L142" s="21"/>
      <c r="M142" s="153" t="s">
        <v>19</v>
      </c>
      <c r="N142" s="154" t="s">
        <v>45</v>
      </c>
      <c r="O142" s="20"/>
      <c r="P142" s="155">
        <f>O142*H142</f>
        <v>0</v>
      </c>
      <c r="Q142" s="155">
        <v>0.001</v>
      </c>
      <c r="R142" s="155">
        <f>Q142*H142</f>
        <v>0.023925</v>
      </c>
      <c r="S142" s="155">
        <v>3.1E-4</v>
      </c>
      <c r="T142" s="156">
        <f>S142*H142</f>
        <v>0.00741675</v>
      </c>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157" t="s">
        <v>188</v>
      </c>
      <c r="AS142" s="20"/>
      <c r="AT142" s="157" t="s">
        <v>137</v>
      </c>
      <c r="AU142" s="157" t="s">
        <v>84</v>
      </c>
      <c r="AV142" s="20"/>
      <c r="AW142" s="20"/>
      <c r="AX142" s="20"/>
      <c r="AY142" s="3" t="s">
        <v>134</v>
      </c>
      <c r="AZ142" s="20"/>
      <c r="BA142" s="20"/>
      <c r="BB142" s="20"/>
      <c r="BC142" s="20"/>
      <c r="BD142" s="20"/>
      <c r="BE142" s="158">
        <f>IF(N142="základní",J142,0)</f>
        <v>0</v>
      </c>
      <c r="BF142" s="158">
        <f>IF(N142="snížená",J142,0)</f>
        <v>0</v>
      </c>
      <c r="BG142" s="158">
        <f>IF(N142="zákl. přenesená",J142,0)</f>
        <v>0</v>
      </c>
      <c r="BH142" s="158">
        <f>IF(N142="sníž. přenesená",J142,0)</f>
        <v>0</v>
      </c>
      <c r="BI142" s="158">
        <f>IF(N142="nulová",J142,0)</f>
        <v>0</v>
      </c>
      <c r="BJ142" s="3" t="s">
        <v>82</v>
      </c>
      <c r="BK142" s="158">
        <f>ROUND(I142*H142,2)</f>
        <v>0</v>
      </c>
      <c r="BL142" s="3" t="s">
        <v>188</v>
      </c>
      <c r="BM142" s="157" t="s">
        <v>245</v>
      </c>
    </row>
    <row r="143" ht="15.75" customHeight="1">
      <c r="A143" s="20"/>
      <c r="B143" s="21"/>
      <c r="C143" s="20"/>
      <c r="D143" s="159" t="s">
        <v>144</v>
      </c>
      <c r="E143" s="20"/>
      <c r="F143" s="160" t="s">
        <v>246</v>
      </c>
      <c r="G143" s="20"/>
      <c r="H143" s="20"/>
      <c r="I143" s="20"/>
      <c r="J143" s="20"/>
      <c r="K143" s="20"/>
      <c r="L143" s="21"/>
      <c r="M143" s="161"/>
      <c r="N143" s="20"/>
      <c r="O143" s="20"/>
      <c r="P143" s="20"/>
      <c r="Q143" s="20"/>
      <c r="R143" s="20"/>
      <c r="S143" s="20"/>
      <c r="T143" s="57"/>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3" t="s">
        <v>144</v>
      </c>
      <c r="AU143" s="3" t="s">
        <v>84</v>
      </c>
      <c r="AV143" s="20"/>
      <c r="AW143" s="20"/>
      <c r="AX143" s="20"/>
      <c r="AY143" s="20"/>
      <c r="AZ143" s="20"/>
      <c r="BA143" s="20"/>
      <c r="BB143" s="20"/>
      <c r="BC143" s="20"/>
      <c r="BD143" s="20"/>
      <c r="BE143" s="20"/>
      <c r="BF143" s="20"/>
      <c r="BG143" s="20"/>
      <c r="BH143" s="20"/>
      <c r="BI143" s="20"/>
      <c r="BJ143" s="20"/>
      <c r="BK143" s="20"/>
      <c r="BL143" s="20"/>
      <c r="BM143" s="20"/>
    </row>
    <row r="144" ht="15.75" customHeight="1">
      <c r="A144" s="162"/>
      <c r="B144" s="163"/>
      <c r="C144" s="162"/>
      <c r="D144" s="164" t="s">
        <v>173</v>
      </c>
      <c r="E144" s="169" t="s">
        <v>19</v>
      </c>
      <c r="F144" s="165" t="s">
        <v>247</v>
      </c>
      <c r="G144" s="162"/>
      <c r="H144" s="166">
        <v>23.925</v>
      </c>
      <c r="I144" s="162"/>
      <c r="J144" s="162"/>
      <c r="K144" s="162"/>
      <c r="L144" s="163"/>
      <c r="M144" s="167"/>
      <c r="N144" s="162"/>
      <c r="O144" s="162"/>
      <c r="P144" s="162"/>
      <c r="Q144" s="162"/>
      <c r="R144" s="162"/>
      <c r="S144" s="162"/>
      <c r="T144" s="168"/>
      <c r="U144" s="162"/>
      <c r="V144" s="162"/>
      <c r="W144" s="162"/>
      <c r="X144" s="162"/>
      <c r="Y144" s="162"/>
      <c r="Z144" s="162"/>
      <c r="AA144" s="162"/>
      <c r="AB144" s="162"/>
      <c r="AC144" s="162"/>
      <c r="AD144" s="162"/>
      <c r="AE144" s="162"/>
      <c r="AF144" s="162"/>
      <c r="AG144" s="162"/>
      <c r="AH144" s="162"/>
      <c r="AI144" s="162"/>
      <c r="AJ144" s="162"/>
      <c r="AK144" s="162"/>
      <c r="AL144" s="162"/>
      <c r="AM144" s="162"/>
      <c r="AN144" s="162"/>
      <c r="AO144" s="162"/>
      <c r="AP144" s="162"/>
      <c r="AQ144" s="162"/>
      <c r="AR144" s="162"/>
      <c r="AS144" s="162"/>
      <c r="AT144" s="169" t="s">
        <v>173</v>
      </c>
      <c r="AU144" s="169" t="s">
        <v>84</v>
      </c>
      <c r="AV144" s="162" t="s">
        <v>84</v>
      </c>
      <c r="AW144" s="162" t="s">
        <v>36</v>
      </c>
      <c r="AX144" s="162" t="s">
        <v>74</v>
      </c>
      <c r="AY144" s="169" t="s">
        <v>134</v>
      </c>
      <c r="AZ144" s="162"/>
      <c r="BA144" s="162"/>
      <c r="BB144" s="162"/>
      <c r="BC144" s="162"/>
      <c r="BD144" s="162"/>
      <c r="BE144" s="162"/>
      <c r="BF144" s="162"/>
      <c r="BG144" s="162"/>
      <c r="BH144" s="162"/>
      <c r="BI144" s="162"/>
      <c r="BJ144" s="162"/>
      <c r="BK144" s="162"/>
      <c r="BL144" s="162"/>
      <c r="BM144" s="162"/>
    </row>
    <row r="145" ht="15.75" customHeight="1">
      <c r="A145" s="170"/>
      <c r="B145" s="171"/>
      <c r="C145" s="170"/>
      <c r="D145" s="164" t="s">
        <v>173</v>
      </c>
      <c r="E145" s="172" t="s">
        <v>19</v>
      </c>
      <c r="F145" s="173" t="s">
        <v>209</v>
      </c>
      <c r="G145" s="170"/>
      <c r="H145" s="174">
        <v>23.925</v>
      </c>
      <c r="I145" s="170"/>
      <c r="J145" s="170"/>
      <c r="K145" s="170"/>
      <c r="L145" s="171"/>
      <c r="M145" s="183"/>
      <c r="N145" s="184"/>
      <c r="O145" s="184"/>
      <c r="P145" s="184"/>
      <c r="Q145" s="184"/>
      <c r="R145" s="184"/>
      <c r="S145" s="184"/>
      <c r="T145" s="185"/>
      <c r="U145" s="170"/>
      <c r="V145" s="170"/>
      <c r="W145" s="170"/>
      <c r="X145" s="170"/>
      <c r="Y145" s="170"/>
      <c r="Z145" s="170"/>
      <c r="AA145" s="170"/>
      <c r="AB145" s="170"/>
      <c r="AC145" s="170"/>
      <c r="AD145" s="170"/>
      <c r="AE145" s="170"/>
      <c r="AF145" s="170"/>
      <c r="AG145" s="170"/>
      <c r="AH145" s="170"/>
      <c r="AI145" s="170"/>
      <c r="AJ145" s="170"/>
      <c r="AK145" s="170"/>
      <c r="AL145" s="170"/>
      <c r="AM145" s="170"/>
      <c r="AN145" s="170"/>
      <c r="AO145" s="170"/>
      <c r="AP145" s="170"/>
      <c r="AQ145" s="170"/>
      <c r="AR145" s="170"/>
      <c r="AS145" s="170"/>
      <c r="AT145" s="172" t="s">
        <v>173</v>
      </c>
      <c r="AU145" s="172" t="s">
        <v>84</v>
      </c>
      <c r="AV145" s="170" t="s">
        <v>142</v>
      </c>
      <c r="AW145" s="170" t="s">
        <v>36</v>
      </c>
      <c r="AX145" s="170" t="s">
        <v>82</v>
      </c>
      <c r="AY145" s="172" t="s">
        <v>134</v>
      </c>
      <c r="AZ145" s="170"/>
      <c r="BA145" s="170"/>
      <c r="BB145" s="170"/>
      <c r="BC145" s="170"/>
      <c r="BD145" s="170"/>
      <c r="BE145" s="170"/>
      <c r="BF145" s="170"/>
      <c r="BG145" s="170"/>
      <c r="BH145" s="170"/>
      <c r="BI145" s="170"/>
      <c r="BJ145" s="170"/>
      <c r="BK145" s="170"/>
      <c r="BL145" s="170"/>
      <c r="BM145" s="170"/>
    </row>
    <row r="146" ht="6.75" customHeight="1">
      <c r="A146" s="20"/>
      <c r="B146" s="39"/>
      <c r="C146" s="40"/>
      <c r="D146" s="40"/>
      <c r="E146" s="40"/>
      <c r="F146" s="40"/>
      <c r="G146" s="40"/>
      <c r="H146" s="40"/>
      <c r="I146" s="40"/>
      <c r="J146" s="40"/>
      <c r="K146" s="40"/>
      <c r="L146" s="21"/>
      <c r="M146" s="20"/>
      <c r="N146" s="20"/>
      <c r="O146" s="20"/>
      <c r="P146" s="20"/>
      <c r="Q146" s="20"/>
      <c r="R146" s="20"/>
      <c r="S146" s="20"/>
      <c r="T146" s="20"/>
      <c r="U146" s="20"/>
      <c r="V146" s="20"/>
      <c r="W146" s="20"/>
      <c r="X146" s="20"/>
      <c r="Y146" s="20"/>
      <c r="Z146" s="20"/>
      <c r="AA146" s="20"/>
      <c r="AB146" s="20"/>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c r="AY146" s="20"/>
      <c r="AZ146" s="20"/>
      <c r="BA146" s="20"/>
      <c r="BB146" s="20"/>
      <c r="BC146" s="20"/>
      <c r="BD146" s="20"/>
      <c r="BE146" s="20"/>
      <c r="BF146" s="20"/>
      <c r="BG146" s="20"/>
      <c r="BH146" s="20"/>
      <c r="BI146" s="20"/>
      <c r="BJ146" s="20"/>
      <c r="BK146" s="20"/>
      <c r="BL146" s="20"/>
      <c r="BM146" s="20"/>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R147" s="2"/>
      <c r="AS147" s="2"/>
      <c r="AT147" s="2"/>
      <c r="AU147" s="2"/>
      <c r="AV147" s="2"/>
      <c r="AW147" s="2"/>
      <c r="AX147" s="2"/>
      <c r="AY147" s="2"/>
      <c r="AZ147" s="2"/>
      <c r="BA147" s="2"/>
      <c r="BB147" s="2"/>
      <c r="BC147" s="2"/>
      <c r="BD147" s="2"/>
      <c r="BE147" s="2"/>
      <c r="BF147" s="2"/>
      <c r="BG147" s="2"/>
      <c r="BH147" s="2"/>
      <c r="BI147" s="2"/>
      <c r="BJ147" s="2"/>
      <c r="BK147" s="2"/>
      <c r="BL147" s="2"/>
      <c r="BM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R148" s="2"/>
      <c r="AS148" s="2"/>
      <c r="AT148" s="2"/>
      <c r="AU148" s="2"/>
      <c r="AV148" s="2"/>
      <c r="AW148" s="2"/>
      <c r="AX148" s="2"/>
      <c r="AY148" s="2"/>
      <c r="AZ148" s="2"/>
      <c r="BA148" s="2"/>
      <c r="BB148" s="2"/>
      <c r="BC148" s="2"/>
      <c r="BD148" s="2"/>
      <c r="BE148" s="2"/>
      <c r="BF148" s="2"/>
      <c r="BG148" s="2"/>
      <c r="BH148" s="2"/>
      <c r="BI148" s="2"/>
      <c r="BJ148" s="2"/>
      <c r="BK148" s="2"/>
      <c r="BL148" s="2"/>
      <c r="BM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R149" s="2"/>
      <c r="AS149" s="2"/>
      <c r="AT149" s="2"/>
      <c r="AU149" s="2"/>
      <c r="AV149" s="2"/>
      <c r="AW149" s="2"/>
      <c r="AX149" s="2"/>
      <c r="AY149" s="2"/>
      <c r="AZ149" s="2"/>
      <c r="BA149" s="2"/>
      <c r="BB149" s="2"/>
      <c r="BC149" s="2"/>
      <c r="BD149" s="2"/>
      <c r="BE149" s="2"/>
      <c r="BF149" s="2"/>
      <c r="BG149" s="2"/>
      <c r="BH149" s="2"/>
      <c r="BI149" s="2"/>
      <c r="BJ149" s="2"/>
      <c r="BK149" s="2"/>
      <c r="BL149" s="2"/>
      <c r="BM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R150" s="2"/>
      <c r="AS150" s="2"/>
      <c r="AT150" s="2"/>
      <c r="AU150" s="2"/>
      <c r="AV150" s="2"/>
      <c r="AW150" s="2"/>
      <c r="AX150" s="2"/>
      <c r="AY150" s="2"/>
      <c r="AZ150" s="2"/>
      <c r="BA150" s="2"/>
      <c r="BB150" s="2"/>
      <c r="BC150" s="2"/>
      <c r="BD150" s="2"/>
      <c r="BE150" s="2"/>
      <c r="BF150" s="2"/>
      <c r="BG150" s="2"/>
      <c r="BH150" s="2"/>
      <c r="BI150" s="2"/>
      <c r="BJ150" s="2"/>
      <c r="BK150" s="2"/>
      <c r="BL150" s="2"/>
      <c r="BM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R151" s="2"/>
      <c r="AS151" s="2"/>
      <c r="AT151" s="2"/>
      <c r="AU151" s="2"/>
      <c r="AV151" s="2"/>
      <c r="AW151" s="2"/>
      <c r="AX151" s="2"/>
      <c r="AY151" s="2"/>
      <c r="AZ151" s="2"/>
      <c r="BA151" s="2"/>
      <c r="BB151" s="2"/>
      <c r="BC151" s="2"/>
      <c r="BD151" s="2"/>
      <c r="BE151" s="2"/>
      <c r="BF151" s="2"/>
      <c r="BG151" s="2"/>
      <c r="BH151" s="2"/>
      <c r="BI151" s="2"/>
      <c r="BJ151" s="2"/>
      <c r="BK151" s="2"/>
      <c r="BL151" s="2"/>
      <c r="BM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R152" s="2"/>
      <c r="AS152" s="2"/>
      <c r="AT152" s="2"/>
      <c r="AU152" s="2"/>
      <c r="AV152" s="2"/>
      <c r="AW152" s="2"/>
      <c r="AX152" s="2"/>
      <c r="AY152" s="2"/>
      <c r="AZ152" s="2"/>
      <c r="BA152" s="2"/>
      <c r="BB152" s="2"/>
      <c r="BC152" s="2"/>
      <c r="BD152" s="2"/>
      <c r="BE152" s="2"/>
      <c r="BF152" s="2"/>
      <c r="BG152" s="2"/>
      <c r="BH152" s="2"/>
      <c r="BI152" s="2"/>
      <c r="BJ152" s="2"/>
      <c r="BK152" s="2"/>
      <c r="BL152" s="2"/>
      <c r="BM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R153" s="2"/>
      <c r="AS153" s="2"/>
      <c r="AT153" s="2"/>
      <c r="AU153" s="2"/>
      <c r="AV153" s="2"/>
      <c r="AW153" s="2"/>
      <c r="AX153" s="2"/>
      <c r="AY153" s="2"/>
      <c r="AZ153" s="2"/>
      <c r="BA153" s="2"/>
      <c r="BB153" s="2"/>
      <c r="BC153" s="2"/>
      <c r="BD153" s="2"/>
      <c r="BE153" s="2"/>
      <c r="BF153" s="2"/>
      <c r="BG153" s="2"/>
      <c r="BH153" s="2"/>
      <c r="BI153" s="2"/>
      <c r="BJ153" s="2"/>
      <c r="BK153" s="2"/>
      <c r="BL153" s="2"/>
      <c r="BM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R154" s="2"/>
      <c r="AS154" s="2"/>
      <c r="AT154" s="2"/>
      <c r="AU154" s="2"/>
      <c r="AV154" s="2"/>
      <c r="AW154" s="2"/>
      <c r="AX154" s="2"/>
      <c r="AY154" s="2"/>
      <c r="AZ154" s="2"/>
      <c r="BA154" s="2"/>
      <c r="BB154" s="2"/>
      <c r="BC154" s="2"/>
      <c r="BD154" s="2"/>
      <c r="BE154" s="2"/>
      <c r="BF154" s="2"/>
      <c r="BG154" s="2"/>
      <c r="BH154" s="2"/>
      <c r="BI154" s="2"/>
      <c r="BJ154" s="2"/>
      <c r="BK154" s="2"/>
      <c r="BL154" s="2"/>
      <c r="BM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R155" s="2"/>
      <c r="AS155" s="2"/>
      <c r="AT155" s="2"/>
      <c r="AU155" s="2"/>
      <c r="AV155" s="2"/>
      <c r="AW155" s="2"/>
      <c r="AX155" s="2"/>
      <c r="AY155" s="2"/>
      <c r="AZ155" s="2"/>
      <c r="BA155" s="2"/>
      <c r="BB155" s="2"/>
      <c r="BC155" s="2"/>
      <c r="BD155" s="2"/>
      <c r="BE155" s="2"/>
      <c r="BF155" s="2"/>
      <c r="BG155" s="2"/>
      <c r="BH155" s="2"/>
      <c r="BI155" s="2"/>
      <c r="BJ155" s="2"/>
      <c r="BK155" s="2"/>
      <c r="BL155" s="2"/>
      <c r="BM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R156" s="2"/>
      <c r="AS156" s="2"/>
      <c r="AT156" s="2"/>
      <c r="AU156" s="2"/>
      <c r="AV156" s="2"/>
      <c r="AW156" s="2"/>
      <c r="AX156" s="2"/>
      <c r="AY156" s="2"/>
      <c r="AZ156" s="2"/>
      <c r="BA156" s="2"/>
      <c r="BB156" s="2"/>
      <c r="BC156" s="2"/>
      <c r="BD156" s="2"/>
      <c r="BE156" s="2"/>
      <c r="BF156" s="2"/>
      <c r="BG156" s="2"/>
      <c r="BH156" s="2"/>
      <c r="BI156" s="2"/>
      <c r="BJ156" s="2"/>
      <c r="BK156" s="2"/>
      <c r="BL156" s="2"/>
      <c r="BM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R157" s="2"/>
      <c r="AS157" s="2"/>
      <c r="AT157" s="2"/>
      <c r="AU157" s="2"/>
      <c r="AV157" s="2"/>
      <c r="AW157" s="2"/>
      <c r="AX157" s="2"/>
      <c r="AY157" s="2"/>
      <c r="AZ157" s="2"/>
      <c r="BA157" s="2"/>
      <c r="BB157" s="2"/>
      <c r="BC157" s="2"/>
      <c r="BD157" s="2"/>
      <c r="BE157" s="2"/>
      <c r="BF157" s="2"/>
      <c r="BG157" s="2"/>
      <c r="BH157" s="2"/>
      <c r="BI157" s="2"/>
      <c r="BJ157" s="2"/>
      <c r="BK157" s="2"/>
      <c r="BL157" s="2"/>
      <c r="BM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R158" s="2"/>
      <c r="AS158" s="2"/>
      <c r="AT158" s="2"/>
      <c r="AU158" s="2"/>
      <c r="AV158" s="2"/>
      <c r="AW158" s="2"/>
      <c r="AX158" s="2"/>
      <c r="AY158" s="2"/>
      <c r="AZ158" s="2"/>
      <c r="BA158" s="2"/>
      <c r="BB158" s="2"/>
      <c r="BC158" s="2"/>
      <c r="BD158" s="2"/>
      <c r="BE158" s="2"/>
      <c r="BF158" s="2"/>
      <c r="BG158" s="2"/>
      <c r="BH158" s="2"/>
      <c r="BI158" s="2"/>
      <c r="BJ158" s="2"/>
      <c r="BK158" s="2"/>
      <c r="BL158" s="2"/>
      <c r="BM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R159" s="2"/>
      <c r="AS159" s="2"/>
      <c r="AT159" s="2"/>
      <c r="AU159" s="2"/>
      <c r="AV159" s="2"/>
      <c r="AW159" s="2"/>
      <c r="AX159" s="2"/>
      <c r="AY159" s="2"/>
      <c r="AZ159" s="2"/>
      <c r="BA159" s="2"/>
      <c r="BB159" s="2"/>
      <c r="BC159" s="2"/>
      <c r="BD159" s="2"/>
      <c r="BE159" s="2"/>
      <c r="BF159" s="2"/>
      <c r="BG159" s="2"/>
      <c r="BH159" s="2"/>
      <c r="BI159" s="2"/>
      <c r="BJ159" s="2"/>
      <c r="BK159" s="2"/>
      <c r="BL159" s="2"/>
      <c r="BM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R160" s="2"/>
      <c r="AS160" s="2"/>
      <c r="AT160" s="2"/>
      <c r="AU160" s="2"/>
      <c r="AV160" s="2"/>
      <c r="AW160" s="2"/>
      <c r="AX160" s="2"/>
      <c r="AY160" s="2"/>
      <c r="AZ160" s="2"/>
      <c r="BA160" s="2"/>
      <c r="BB160" s="2"/>
      <c r="BC160" s="2"/>
      <c r="BD160" s="2"/>
      <c r="BE160" s="2"/>
      <c r="BF160" s="2"/>
      <c r="BG160" s="2"/>
      <c r="BH160" s="2"/>
      <c r="BI160" s="2"/>
      <c r="BJ160" s="2"/>
      <c r="BK160" s="2"/>
      <c r="BL160" s="2"/>
      <c r="BM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R161" s="2"/>
      <c r="AS161" s="2"/>
      <c r="AT161" s="2"/>
      <c r="AU161" s="2"/>
      <c r="AV161" s="2"/>
      <c r="AW161" s="2"/>
      <c r="AX161" s="2"/>
      <c r="AY161" s="2"/>
      <c r="AZ161" s="2"/>
      <c r="BA161" s="2"/>
      <c r="BB161" s="2"/>
      <c r="BC161" s="2"/>
      <c r="BD161" s="2"/>
      <c r="BE161" s="2"/>
      <c r="BF161" s="2"/>
      <c r="BG161" s="2"/>
      <c r="BH161" s="2"/>
      <c r="BI161" s="2"/>
      <c r="BJ161" s="2"/>
      <c r="BK161" s="2"/>
      <c r="BL161" s="2"/>
      <c r="BM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R162" s="2"/>
      <c r="AS162" s="2"/>
      <c r="AT162" s="2"/>
      <c r="AU162" s="2"/>
      <c r="AV162" s="2"/>
      <c r="AW162" s="2"/>
      <c r="AX162" s="2"/>
      <c r="AY162" s="2"/>
      <c r="AZ162" s="2"/>
      <c r="BA162" s="2"/>
      <c r="BB162" s="2"/>
      <c r="BC162" s="2"/>
      <c r="BD162" s="2"/>
      <c r="BE162" s="2"/>
      <c r="BF162" s="2"/>
      <c r="BG162" s="2"/>
      <c r="BH162" s="2"/>
      <c r="BI162" s="2"/>
      <c r="BJ162" s="2"/>
      <c r="BK162" s="2"/>
      <c r="BL162" s="2"/>
      <c r="BM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R163" s="2"/>
      <c r="AS163" s="2"/>
      <c r="AT163" s="2"/>
      <c r="AU163" s="2"/>
      <c r="AV163" s="2"/>
      <c r="AW163" s="2"/>
      <c r="AX163" s="2"/>
      <c r="AY163" s="2"/>
      <c r="AZ163" s="2"/>
      <c r="BA163" s="2"/>
      <c r="BB163" s="2"/>
      <c r="BC163" s="2"/>
      <c r="BD163" s="2"/>
      <c r="BE163" s="2"/>
      <c r="BF163" s="2"/>
      <c r="BG163" s="2"/>
      <c r="BH163" s="2"/>
      <c r="BI163" s="2"/>
      <c r="BJ163" s="2"/>
      <c r="BK163" s="2"/>
      <c r="BL163" s="2"/>
      <c r="BM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R164" s="2"/>
      <c r="AS164" s="2"/>
      <c r="AT164" s="2"/>
      <c r="AU164" s="2"/>
      <c r="AV164" s="2"/>
      <c r="AW164" s="2"/>
      <c r="AX164" s="2"/>
      <c r="AY164" s="2"/>
      <c r="AZ164" s="2"/>
      <c r="BA164" s="2"/>
      <c r="BB164" s="2"/>
      <c r="BC164" s="2"/>
      <c r="BD164" s="2"/>
      <c r="BE164" s="2"/>
      <c r="BF164" s="2"/>
      <c r="BG164" s="2"/>
      <c r="BH164" s="2"/>
      <c r="BI164" s="2"/>
      <c r="BJ164" s="2"/>
      <c r="BK164" s="2"/>
      <c r="BL164" s="2"/>
      <c r="BM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R165" s="2"/>
      <c r="AS165" s="2"/>
      <c r="AT165" s="2"/>
      <c r="AU165" s="2"/>
      <c r="AV165" s="2"/>
      <c r="AW165" s="2"/>
      <c r="AX165" s="2"/>
      <c r="AY165" s="2"/>
      <c r="AZ165" s="2"/>
      <c r="BA165" s="2"/>
      <c r="BB165" s="2"/>
      <c r="BC165" s="2"/>
      <c r="BD165" s="2"/>
      <c r="BE165" s="2"/>
      <c r="BF165" s="2"/>
      <c r="BG165" s="2"/>
      <c r="BH165" s="2"/>
      <c r="BI165" s="2"/>
      <c r="BJ165" s="2"/>
      <c r="BK165" s="2"/>
      <c r="BL165" s="2"/>
      <c r="BM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R166" s="2"/>
      <c r="AS166" s="2"/>
      <c r="AT166" s="2"/>
      <c r="AU166" s="2"/>
      <c r="AV166" s="2"/>
      <c r="AW166" s="2"/>
      <c r="AX166" s="2"/>
      <c r="AY166" s="2"/>
      <c r="AZ166" s="2"/>
      <c r="BA166" s="2"/>
      <c r="BB166" s="2"/>
      <c r="BC166" s="2"/>
      <c r="BD166" s="2"/>
      <c r="BE166" s="2"/>
      <c r="BF166" s="2"/>
      <c r="BG166" s="2"/>
      <c r="BH166" s="2"/>
      <c r="BI166" s="2"/>
      <c r="BJ166" s="2"/>
      <c r="BK166" s="2"/>
      <c r="BL166" s="2"/>
      <c r="BM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R167" s="2"/>
      <c r="AS167" s="2"/>
      <c r="AT167" s="2"/>
      <c r="AU167" s="2"/>
      <c r="AV167" s="2"/>
      <c r="AW167" s="2"/>
      <c r="AX167" s="2"/>
      <c r="AY167" s="2"/>
      <c r="AZ167" s="2"/>
      <c r="BA167" s="2"/>
      <c r="BB167" s="2"/>
      <c r="BC167" s="2"/>
      <c r="BD167" s="2"/>
      <c r="BE167" s="2"/>
      <c r="BF167" s="2"/>
      <c r="BG167" s="2"/>
      <c r="BH167" s="2"/>
      <c r="BI167" s="2"/>
      <c r="BJ167" s="2"/>
      <c r="BK167" s="2"/>
      <c r="BL167" s="2"/>
      <c r="BM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R168" s="2"/>
      <c r="AS168" s="2"/>
      <c r="AT168" s="2"/>
      <c r="AU168" s="2"/>
      <c r="AV168" s="2"/>
      <c r="AW168" s="2"/>
      <c r="AX168" s="2"/>
      <c r="AY168" s="2"/>
      <c r="AZ168" s="2"/>
      <c r="BA168" s="2"/>
      <c r="BB168" s="2"/>
      <c r="BC168" s="2"/>
      <c r="BD168" s="2"/>
      <c r="BE168" s="2"/>
      <c r="BF168" s="2"/>
      <c r="BG168" s="2"/>
      <c r="BH168" s="2"/>
      <c r="BI168" s="2"/>
      <c r="BJ168" s="2"/>
      <c r="BK168" s="2"/>
      <c r="BL168" s="2"/>
      <c r="BM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R169" s="2"/>
      <c r="AS169" s="2"/>
      <c r="AT169" s="2"/>
      <c r="AU169" s="2"/>
      <c r="AV169" s="2"/>
      <c r="AW169" s="2"/>
      <c r="AX169" s="2"/>
      <c r="AY169" s="2"/>
      <c r="AZ169" s="2"/>
      <c r="BA169" s="2"/>
      <c r="BB169" s="2"/>
      <c r="BC169" s="2"/>
      <c r="BD169" s="2"/>
      <c r="BE169" s="2"/>
      <c r="BF169" s="2"/>
      <c r="BG169" s="2"/>
      <c r="BH169" s="2"/>
      <c r="BI169" s="2"/>
      <c r="BJ169" s="2"/>
      <c r="BK169" s="2"/>
      <c r="BL169" s="2"/>
      <c r="BM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R170" s="2"/>
      <c r="AS170" s="2"/>
      <c r="AT170" s="2"/>
      <c r="AU170" s="2"/>
      <c r="AV170" s="2"/>
      <c r="AW170" s="2"/>
      <c r="AX170" s="2"/>
      <c r="AY170" s="2"/>
      <c r="AZ170" s="2"/>
      <c r="BA170" s="2"/>
      <c r="BB170" s="2"/>
      <c r="BC170" s="2"/>
      <c r="BD170" s="2"/>
      <c r="BE170" s="2"/>
      <c r="BF170" s="2"/>
      <c r="BG170" s="2"/>
      <c r="BH170" s="2"/>
      <c r="BI170" s="2"/>
      <c r="BJ170" s="2"/>
      <c r="BK170" s="2"/>
      <c r="BL170" s="2"/>
      <c r="BM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R171" s="2"/>
      <c r="AS171" s="2"/>
      <c r="AT171" s="2"/>
      <c r="AU171" s="2"/>
      <c r="AV171" s="2"/>
      <c r="AW171" s="2"/>
      <c r="AX171" s="2"/>
      <c r="AY171" s="2"/>
      <c r="AZ171" s="2"/>
      <c r="BA171" s="2"/>
      <c r="BB171" s="2"/>
      <c r="BC171" s="2"/>
      <c r="BD171" s="2"/>
      <c r="BE171" s="2"/>
      <c r="BF171" s="2"/>
      <c r="BG171" s="2"/>
      <c r="BH171" s="2"/>
      <c r="BI171" s="2"/>
      <c r="BJ171" s="2"/>
      <c r="BK171" s="2"/>
      <c r="BL171" s="2"/>
      <c r="BM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R172" s="2"/>
      <c r="AS172" s="2"/>
      <c r="AT172" s="2"/>
      <c r="AU172" s="2"/>
      <c r="AV172" s="2"/>
      <c r="AW172" s="2"/>
      <c r="AX172" s="2"/>
      <c r="AY172" s="2"/>
      <c r="AZ172" s="2"/>
      <c r="BA172" s="2"/>
      <c r="BB172" s="2"/>
      <c r="BC172" s="2"/>
      <c r="BD172" s="2"/>
      <c r="BE172" s="2"/>
      <c r="BF172" s="2"/>
      <c r="BG172" s="2"/>
      <c r="BH172" s="2"/>
      <c r="BI172" s="2"/>
      <c r="BJ172" s="2"/>
      <c r="BK172" s="2"/>
      <c r="BL172" s="2"/>
      <c r="BM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R173" s="2"/>
      <c r="AS173" s="2"/>
      <c r="AT173" s="2"/>
      <c r="AU173" s="2"/>
      <c r="AV173" s="2"/>
      <c r="AW173" s="2"/>
      <c r="AX173" s="2"/>
      <c r="AY173" s="2"/>
      <c r="AZ173" s="2"/>
      <c r="BA173" s="2"/>
      <c r="BB173" s="2"/>
      <c r="BC173" s="2"/>
      <c r="BD173" s="2"/>
      <c r="BE173" s="2"/>
      <c r="BF173" s="2"/>
      <c r="BG173" s="2"/>
      <c r="BH173" s="2"/>
      <c r="BI173" s="2"/>
      <c r="BJ173" s="2"/>
      <c r="BK173" s="2"/>
      <c r="BL173" s="2"/>
      <c r="BM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R174" s="2"/>
      <c r="AS174" s="2"/>
      <c r="AT174" s="2"/>
      <c r="AU174" s="2"/>
      <c r="AV174" s="2"/>
      <c r="AW174" s="2"/>
      <c r="AX174" s="2"/>
      <c r="AY174" s="2"/>
      <c r="AZ174" s="2"/>
      <c r="BA174" s="2"/>
      <c r="BB174" s="2"/>
      <c r="BC174" s="2"/>
      <c r="BD174" s="2"/>
      <c r="BE174" s="2"/>
      <c r="BF174" s="2"/>
      <c r="BG174" s="2"/>
      <c r="BH174" s="2"/>
      <c r="BI174" s="2"/>
      <c r="BJ174" s="2"/>
      <c r="BK174" s="2"/>
      <c r="BL174" s="2"/>
      <c r="BM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R175" s="2"/>
      <c r="AS175" s="2"/>
      <c r="AT175" s="2"/>
      <c r="AU175" s="2"/>
      <c r="AV175" s="2"/>
      <c r="AW175" s="2"/>
      <c r="AX175" s="2"/>
      <c r="AY175" s="2"/>
      <c r="AZ175" s="2"/>
      <c r="BA175" s="2"/>
      <c r="BB175" s="2"/>
      <c r="BC175" s="2"/>
      <c r="BD175" s="2"/>
      <c r="BE175" s="2"/>
      <c r="BF175" s="2"/>
      <c r="BG175" s="2"/>
      <c r="BH175" s="2"/>
      <c r="BI175" s="2"/>
      <c r="BJ175" s="2"/>
      <c r="BK175" s="2"/>
      <c r="BL175" s="2"/>
      <c r="BM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R176" s="2"/>
      <c r="AS176" s="2"/>
      <c r="AT176" s="2"/>
      <c r="AU176" s="2"/>
      <c r="AV176" s="2"/>
      <c r="AW176" s="2"/>
      <c r="AX176" s="2"/>
      <c r="AY176" s="2"/>
      <c r="AZ176" s="2"/>
      <c r="BA176" s="2"/>
      <c r="BB176" s="2"/>
      <c r="BC176" s="2"/>
      <c r="BD176" s="2"/>
      <c r="BE176" s="2"/>
      <c r="BF176" s="2"/>
      <c r="BG176" s="2"/>
      <c r="BH176" s="2"/>
      <c r="BI176" s="2"/>
      <c r="BJ176" s="2"/>
      <c r="BK176" s="2"/>
      <c r="BL176" s="2"/>
      <c r="BM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R177" s="2"/>
      <c r="AS177" s="2"/>
      <c r="AT177" s="2"/>
      <c r="AU177" s="2"/>
      <c r="AV177" s="2"/>
      <c r="AW177" s="2"/>
      <c r="AX177" s="2"/>
      <c r="AY177" s="2"/>
      <c r="AZ177" s="2"/>
      <c r="BA177" s="2"/>
      <c r="BB177" s="2"/>
      <c r="BC177" s="2"/>
      <c r="BD177" s="2"/>
      <c r="BE177" s="2"/>
      <c r="BF177" s="2"/>
      <c r="BG177" s="2"/>
      <c r="BH177" s="2"/>
      <c r="BI177" s="2"/>
      <c r="BJ177" s="2"/>
      <c r="BK177" s="2"/>
      <c r="BL177" s="2"/>
      <c r="BM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R178" s="2"/>
      <c r="AS178" s="2"/>
      <c r="AT178" s="2"/>
      <c r="AU178" s="2"/>
      <c r="AV178" s="2"/>
      <c r="AW178" s="2"/>
      <c r="AX178" s="2"/>
      <c r="AY178" s="2"/>
      <c r="AZ178" s="2"/>
      <c r="BA178" s="2"/>
      <c r="BB178" s="2"/>
      <c r="BC178" s="2"/>
      <c r="BD178" s="2"/>
      <c r="BE178" s="2"/>
      <c r="BF178" s="2"/>
      <c r="BG178" s="2"/>
      <c r="BH178" s="2"/>
      <c r="BI178" s="2"/>
      <c r="BJ178" s="2"/>
      <c r="BK178" s="2"/>
      <c r="BL178" s="2"/>
      <c r="BM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R179" s="2"/>
      <c r="AS179" s="2"/>
      <c r="AT179" s="2"/>
      <c r="AU179" s="2"/>
      <c r="AV179" s="2"/>
      <c r="AW179" s="2"/>
      <c r="AX179" s="2"/>
      <c r="AY179" s="2"/>
      <c r="AZ179" s="2"/>
      <c r="BA179" s="2"/>
      <c r="BB179" s="2"/>
      <c r="BC179" s="2"/>
      <c r="BD179" s="2"/>
      <c r="BE179" s="2"/>
      <c r="BF179" s="2"/>
      <c r="BG179" s="2"/>
      <c r="BH179" s="2"/>
      <c r="BI179" s="2"/>
      <c r="BJ179" s="2"/>
      <c r="BK179" s="2"/>
      <c r="BL179" s="2"/>
      <c r="BM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R180" s="2"/>
      <c r="AS180" s="2"/>
      <c r="AT180" s="2"/>
      <c r="AU180" s="2"/>
      <c r="AV180" s="2"/>
      <c r="AW180" s="2"/>
      <c r="AX180" s="2"/>
      <c r="AY180" s="2"/>
      <c r="AZ180" s="2"/>
      <c r="BA180" s="2"/>
      <c r="BB180" s="2"/>
      <c r="BC180" s="2"/>
      <c r="BD180" s="2"/>
      <c r="BE180" s="2"/>
      <c r="BF180" s="2"/>
      <c r="BG180" s="2"/>
      <c r="BH180" s="2"/>
      <c r="BI180" s="2"/>
      <c r="BJ180" s="2"/>
      <c r="BK180" s="2"/>
      <c r="BL180" s="2"/>
      <c r="BM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R181" s="2"/>
      <c r="AS181" s="2"/>
      <c r="AT181" s="2"/>
      <c r="AU181" s="2"/>
      <c r="AV181" s="2"/>
      <c r="AW181" s="2"/>
      <c r="AX181" s="2"/>
      <c r="AY181" s="2"/>
      <c r="AZ181" s="2"/>
      <c r="BA181" s="2"/>
      <c r="BB181" s="2"/>
      <c r="BC181" s="2"/>
      <c r="BD181" s="2"/>
      <c r="BE181" s="2"/>
      <c r="BF181" s="2"/>
      <c r="BG181" s="2"/>
      <c r="BH181" s="2"/>
      <c r="BI181" s="2"/>
      <c r="BJ181" s="2"/>
      <c r="BK181" s="2"/>
      <c r="BL181" s="2"/>
      <c r="BM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R182" s="2"/>
      <c r="AS182" s="2"/>
      <c r="AT182" s="2"/>
      <c r="AU182" s="2"/>
      <c r="AV182" s="2"/>
      <c r="AW182" s="2"/>
      <c r="AX182" s="2"/>
      <c r="AY182" s="2"/>
      <c r="AZ182" s="2"/>
      <c r="BA182" s="2"/>
      <c r="BB182" s="2"/>
      <c r="BC182" s="2"/>
      <c r="BD182" s="2"/>
      <c r="BE182" s="2"/>
      <c r="BF182" s="2"/>
      <c r="BG182" s="2"/>
      <c r="BH182" s="2"/>
      <c r="BI182" s="2"/>
      <c r="BJ182" s="2"/>
      <c r="BK182" s="2"/>
      <c r="BL182" s="2"/>
      <c r="BM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R183" s="2"/>
      <c r="AS183" s="2"/>
      <c r="AT183" s="2"/>
      <c r="AU183" s="2"/>
      <c r="AV183" s="2"/>
      <c r="AW183" s="2"/>
      <c r="AX183" s="2"/>
      <c r="AY183" s="2"/>
      <c r="AZ183" s="2"/>
      <c r="BA183" s="2"/>
      <c r="BB183" s="2"/>
      <c r="BC183" s="2"/>
      <c r="BD183" s="2"/>
      <c r="BE183" s="2"/>
      <c r="BF183" s="2"/>
      <c r="BG183" s="2"/>
      <c r="BH183" s="2"/>
      <c r="BI183" s="2"/>
      <c r="BJ183" s="2"/>
      <c r="BK183" s="2"/>
      <c r="BL183" s="2"/>
      <c r="BM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R184" s="2"/>
      <c r="AS184" s="2"/>
      <c r="AT184" s="2"/>
      <c r="AU184" s="2"/>
      <c r="AV184" s="2"/>
      <c r="AW184" s="2"/>
      <c r="AX184" s="2"/>
      <c r="AY184" s="2"/>
      <c r="AZ184" s="2"/>
      <c r="BA184" s="2"/>
      <c r="BB184" s="2"/>
      <c r="BC184" s="2"/>
      <c r="BD184" s="2"/>
      <c r="BE184" s="2"/>
      <c r="BF184" s="2"/>
      <c r="BG184" s="2"/>
      <c r="BH184" s="2"/>
      <c r="BI184" s="2"/>
      <c r="BJ184" s="2"/>
      <c r="BK184" s="2"/>
      <c r="BL184" s="2"/>
      <c r="BM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R185" s="2"/>
      <c r="AS185" s="2"/>
      <c r="AT185" s="2"/>
      <c r="AU185" s="2"/>
      <c r="AV185" s="2"/>
      <c r="AW185" s="2"/>
      <c r="AX185" s="2"/>
      <c r="AY185" s="2"/>
      <c r="AZ185" s="2"/>
      <c r="BA185" s="2"/>
      <c r="BB185" s="2"/>
      <c r="BC185" s="2"/>
      <c r="BD185" s="2"/>
      <c r="BE185" s="2"/>
      <c r="BF185" s="2"/>
      <c r="BG185" s="2"/>
      <c r="BH185" s="2"/>
      <c r="BI185" s="2"/>
      <c r="BJ185" s="2"/>
      <c r="BK185" s="2"/>
      <c r="BL185" s="2"/>
      <c r="BM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R186" s="2"/>
      <c r="AS186" s="2"/>
      <c r="AT186" s="2"/>
      <c r="AU186" s="2"/>
      <c r="AV186" s="2"/>
      <c r="AW186" s="2"/>
      <c r="AX186" s="2"/>
      <c r="AY186" s="2"/>
      <c r="AZ186" s="2"/>
      <c r="BA186" s="2"/>
      <c r="BB186" s="2"/>
      <c r="BC186" s="2"/>
      <c r="BD186" s="2"/>
      <c r="BE186" s="2"/>
      <c r="BF186" s="2"/>
      <c r="BG186" s="2"/>
      <c r="BH186" s="2"/>
      <c r="BI186" s="2"/>
      <c r="BJ186" s="2"/>
      <c r="BK186" s="2"/>
      <c r="BL186" s="2"/>
      <c r="BM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R187" s="2"/>
      <c r="AS187" s="2"/>
      <c r="AT187" s="2"/>
      <c r="AU187" s="2"/>
      <c r="AV187" s="2"/>
      <c r="AW187" s="2"/>
      <c r="AX187" s="2"/>
      <c r="AY187" s="2"/>
      <c r="AZ187" s="2"/>
      <c r="BA187" s="2"/>
      <c r="BB187" s="2"/>
      <c r="BC187" s="2"/>
      <c r="BD187" s="2"/>
      <c r="BE187" s="2"/>
      <c r="BF187" s="2"/>
      <c r="BG187" s="2"/>
      <c r="BH187" s="2"/>
      <c r="BI187" s="2"/>
      <c r="BJ187" s="2"/>
      <c r="BK187" s="2"/>
      <c r="BL187" s="2"/>
      <c r="BM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R188" s="2"/>
      <c r="AS188" s="2"/>
      <c r="AT188" s="2"/>
      <c r="AU188" s="2"/>
      <c r="AV188" s="2"/>
      <c r="AW188" s="2"/>
      <c r="AX188" s="2"/>
      <c r="AY188" s="2"/>
      <c r="AZ188" s="2"/>
      <c r="BA188" s="2"/>
      <c r="BB188" s="2"/>
      <c r="BC188" s="2"/>
      <c r="BD188" s="2"/>
      <c r="BE188" s="2"/>
      <c r="BF188" s="2"/>
      <c r="BG188" s="2"/>
      <c r="BH188" s="2"/>
      <c r="BI188" s="2"/>
      <c r="BJ188" s="2"/>
      <c r="BK188" s="2"/>
      <c r="BL188" s="2"/>
      <c r="BM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R189" s="2"/>
      <c r="AS189" s="2"/>
      <c r="AT189" s="2"/>
      <c r="AU189" s="2"/>
      <c r="AV189" s="2"/>
      <c r="AW189" s="2"/>
      <c r="AX189" s="2"/>
      <c r="AY189" s="2"/>
      <c r="AZ189" s="2"/>
      <c r="BA189" s="2"/>
      <c r="BB189" s="2"/>
      <c r="BC189" s="2"/>
      <c r="BD189" s="2"/>
      <c r="BE189" s="2"/>
      <c r="BF189" s="2"/>
      <c r="BG189" s="2"/>
      <c r="BH189" s="2"/>
      <c r="BI189" s="2"/>
      <c r="BJ189" s="2"/>
      <c r="BK189" s="2"/>
      <c r="BL189" s="2"/>
      <c r="BM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R190" s="2"/>
      <c r="AS190" s="2"/>
      <c r="AT190" s="2"/>
      <c r="AU190" s="2"/>
      <c r="AV190" s="2"/>
      <c r="AW190" s="2"/>
      <c r="AX190" s="2"/>
      <c r="AY190" s="2"/>
      <c r="AZ190" s="2"/>
      <c r="BA190" s="2"/>
      <c r="BB190" s="2"/>
      <c r="BC190" s="2"/>
      <c r="BD190" s="2"/>
      <c r="BE190" s="2"/>
      <c r="BF190" s="2"/>
      <c r="BG190" s="2"/>
      <c r="BH190" s="2"/>
      <c r="BI190" s="2"/>
      <c r="BJ190" s="2"/>
      <c r="BK190" s="2"/>
      <c r="BL190" s="2"/>
      <c r="BM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R191" s="2"/>
      <c r="AS191" s="2"/>
      <c r="AT191" s="2"/>
      <c r="AU191" s="2"/>
      <c r="AV191" s="2"/>
      <c r="AW191" s="2"/>
      <c r="AX191" s="2"/>
      <c r="AY191" s="2"/>
      <c r="AZ191" s="2"/>
      <c r="BA191" s="2"/>
      <c r="BB191" s="2"/>
      <c r="BC191" s="2"/>
      <c r="BD191" s="2"/>
      <c r="BE191" s="2"/>
      <c r="BF191" s="2"/>
      <c r="BG191" s="2"/>
      <c r="BH191" s="2"/>
      <c r="BI191" s="2"/>
      <c r="BJ191" s="2"/>
      <c r="BK191" s="2"/>
      <c r="BL191" s="2"/>
      <c r="BM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R192" s="2"/>
      <c r="AS192" s="2"/>
      <c r="AT192" s="2"/>
      <c r="AU192" s="2"/>
      <c r="AV192" s="2"/>
      <c r="AW192" s="2"/>
      <c r="AX192" s="2"/>
      <c r="AY192" s="2"/>
      <c r="AZ192" s="2"/>
      <c r="BA192" s="2"/>
      <c r="BB192" s="2"/>
      <c r="BC192" s="2"/>
      <c r="BD192" s="2"/>
      <c r="BE192" s="2"/>
      <c r="BF192" s="2"/>
      <c r="BG192" s="2"/>
      <c r="BH192" s="2"/>
      <c r="BI192" s="2"/>
      <c r="BJ192" s="2"/>
      <c r="BK192" s="2"/>
      <c r="BL192" s="2"/>
      <c r="BM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R193" s="2"/>
      <c r="AS193" s="2"/>
      <c r="AT193" s="2"/>
      <c r="AU193" s="2"/>
      <c r="AV193" s="2"/>
      <c r="AW193" s="2"/>
      <c r="AX193" s="2"/>
      <c r="AY193" s="2"/>
      <c r="AZ193" s="2"/>
      <c r="BA193" s="2"/>
      <c r="BB193" s="2"/>
      <c r="BC193" s="2"/>
      <c r="BD193" s="2"/>
      <c r="BE193" s="2"/>
      <c r="BF193" s="2"/>
      <c r="BG193" s="2"/>
      <c r="BH193" s="2"/>
      <c r="BI193" s="2"/>
      <c r="BJ193" s="2"/>
      <c r="BK193" s="2"/>
      <c r="BL193" s="2"/>
      <c r="BM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R194" s="2"/>
      <c r="AS194" s="2"/>
      <c r="AT194" s="2"/>
      <c r="AU194" s="2"/>
      <c r="AV194" s="2"/>
      <c r="AW194" s="2"/>
      <c r="AX194" s="2"/>
      <c r="AY194" s="2"/>
      <c r="AZ194" s="2"/>
      <c r="BA194" s="2"/>
      <c r="BB194" s="2"/>
      <c r="BC194" s="2"/>
      <c r="BD194" s="2"/>
      <c r="BE194" s="2"/>
      <c r="BF194" s="2"/>
      <c r="BG194" s="2"/>
      <c r="BH194" s="2"/>
      <c r="BI194" s="2"/>
      <c r="BJ194" s="2"/>
      <c r="BK194" s="2"/>
      <c r="BL194" s="2"/>
      <c r="BM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R195" s="2"/>
      <c r="AS195" s="2"/>
      <c r="AT195" s="2"/>
      <c r="AU195" s="2"/>
      <c r="AV195" s="2"/>
      <c r="AW195" s="2"/>
      <c r="AX195" s="2"/>
      <c r="AY195" s="2"/>
      <c r="AZ195" s="2"/>
      <c r="BA195" s="2"/>
      <c r="BB195" s="2"/>
      <c r="BC195" s="2"/>
      <c r="BD195" s="2"/>
      <c r="BE195" s="2"/>
      <c r="BF195" s="2"/>
      <c r="BG195" s="2"/>
      <c r="BH195" s="2"/>
      <c r="BI195" s="2"/>
      <c r="BJ195" s="2"/>
      <c r="BK195" s="2"/>
      <c r="BL195" s="2"/>
      <c r="BM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R196" s="2"/>
      <c r="AS196" s="2"/>
      <c r="AT196" s="2"/>
      <c r="AU196" s="2"/>
      <c r="AV196" s="2"/>
      <c r="AW196" s="2"/>
      <c r="AX196" s="2"/>
      <c r="AY196" s="2"/>
      <c r="AZ196" s="2"/>
      <c r="BA196" s="2"/>
      <c r="BB196" s="2"/>
      <c r="BC196" s="2"/>
      <c r="BD196" s="2"/>
      <c r="BE196" s="2"/>
      <c r="BF196" s="2"/>
      <c r="BG196" s="2"/>
      <c r="BH196" s="2"/>
      <c r="BI196" s="2"/>
      <c r="BJ196" s="2"/>
      <c r="BK196" s="2"/>
      <c r="BL196" s="2"/>
      <c r="BM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R197" s="2"/>
      <c r="AS197" s="2"/>
      <c r="AT197" s="2"/>
      <c r="AU197" s="2"/>
      <c r="AV197" s="2"/>
      <c r="AW197" s="2"/>
      <c r="AX197" s="2"/>
      <c r="AY197" s="2"/>
      <c r="AZ197" s="2"/>
      <c r="BA197" s="2"/>
      <c r="BB197" s="2"/>
      <c r="BC197" s="2"/>
      <c r="BD197" s="2"/>
      <c r="BE197" s="2"/>
      <c r="BF197" s="2"/>
      <c r="BG197" s="2"/>
      <c r="BH197" s="2"/>
      <c r="BI197" s="2"/>
      <c r="BJ197" s="2"/>
      <c r="BK197" s="2"/>
      <c r="BL197" s="2"/>
      <c r="BM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R198" s="2"/>
      <c r="AS198" s="2"/>
      <c r="AT198" s="2"/>
      <c r="AU198" s="2"/>
      <c r="AV198" s="2"/>
      <c r="AW198" s="2"/>
      <c r="AX198" s="2"/>
      <c r="AY198" s="2"/>
      <c r="AZ198" s="2"/>
      <c r="BA198" s="2"/>
      <c r="BB198" s="2"/>
      <c r="BC198" s="2"/>
      <c r="BD198" s="2"/>
      <c r="BE198" s="2"/>
      <c r="BF198" s="2"/>
      <c r="BG198" s="2"/>
      <c r="BH198" s="2"/>
      <c r="BI198" s="2"/>
      <c r="BJ198" s="2"/>
      <c r="BK198" s="2"/>
      <c r="BL198" s="2"/>
      <c r="BM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R199" s="2"/>
      <c r="AS199" s="2"/>
      <c r="AT199" s="2"/>
      <c r="AU199" s="2"/>
      <c r="AV199" s="2"/>
      <c r="AW199" s="2"/>
      <c r="AX199" s="2"/>
      <c r="AY199" s="2"/>
      <c r="AZ199" s="2"/>
      <c r="BA199" s="2"/>
      <c r="BB199" s="2"/>
      <c r="BC199" s="2"/>
      <c r="BD199" s="2"/>
      <c r="BE199" s="2"/>
      <c r="BF199" s="2"/>
      <c r="BG199" s="2"/>
      <c r="BH199" s="2"/>
      <c r="BI199" s="2"/>
      <c r="BJ199" s="2"/>
      <c r="BK199" s="2"/>
      <c r="BL199" s="2"/>
      <c r="BM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R200" s="2"/>
      <c r="AS200" s="2"/>
      <c r="AT200" s="2"/>
      <c r="AU200" s="2"/>
      <c r="AV200" s="2"/>
      <c r="AW200" s="2"/>
      <c r="AX200" s="2"/>
      <c r="AY200" s="2"/>
      <c r="AZ200" s="2"/>
      <c r="BA200" s="2"/>
      <c r="BB200" s="2"/>
      <c r="BC200" s="2"/>
      <c r="BD200" s="2"/>
      <c r="BE200" s="2"/>
      <c r="BF200" s="2"/>
      <c r="BG200" s="2"/>
      <c r="BH200" s="2"/>
      <c r="BI200" s="2"/>
      <c r="BJ200" s="2"/>
      <c r="BK200" s="2"/>
      <c r="BL200" s="2"/>
      <c r="BM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R201" s="2"/>
      <c r="AS201" s="2"/>
      <c r="AT201" s="2"/>
      <c r="AU201" s="2"/>
      <c r="AV201" s="2"/>
      <c r="AW201" s="2"/>
      <c r="AX201" s="2"/>
      <c r="AY201" s="2"/>
      <c r="AZ201" s="2"/>
      <c r="BA201" s="2"/>
      <c r="BB201" s="2"/>
      <c r="BC201" s="2"/>
      <c r="BD201" s="2"/>
      <c r="BE201" s="2"/>
      <c r="BF201" s="2"/>
      <c r="BG201" s="2"/>
      <c r="BH201" s="2"/>
      <c r="BI201" s="2"/>
      <c r="BJ201" s="2"/>
      <c r="BK201" s="2"/>
      <c r="BL201" s="2"/>
      <c r="BM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R202" s="2"/>
      <c r="AS202" s="2"/>
      <c r="AT202" s="2"/>
      <c r="AU202" s="2"/>
      <c r="AV202" s="2"/>
      <c r="AW202" s="2"/>
      <c r="AX202" s="2"/>
      <c r="AY202" s="2"/>
      <c r="AZ202" s="2"/>
      <c r="BA202" s="2"/>
      <c r="BB202" s="2"/>
      <c r="BC202" s="2"/>
      <c r="BD202" s="2"/>
      <c r="BE202" s="2"/>
      <c r="BF202" s="2"/>
      <c r="BG202" s="2"/>
      <c r="BH202" s="2"/>
      <c r="BI202" s="2"/>
      <c r="BJ202" s="2"/>
      <c r="BK202" s="2"/>
      <c r="BL202" s="2"/>
      <c r="BM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R203" s="2"/>
      <c r="AS203" s="2"/>
      <c r="AT203" s="2"/>
      <c r="AU203" s="2"/>
      <c r="AV203" s="2"/>
      <c r="AW203" s="2"/>
      <c r="AX203" s="2"/>
      <c r="AY203" s="2"/>
      <c r="AZ203" s="2"/>
      <c r="BA203" s="2"/>
      <c r="BB203" s="2"/>
      <c r="BC203" s="2"/>
      <c r="BD203" s="2"/>
      <c r="BE203" s="2"/>
      <c r="BF203" s="2"/>
      <c r="BG203" s="2"/>
      <c r="BH203" s="2"/>
      <c r="BI203" s="2"/>
      <c r="BJ203" s="2"/>
      <c r="BK203" s="2"/>
      <c r="BL203" s="2"/>
      <c r="BM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R204" s="2"/>
      <c r="AS204" s="2"/>
      <c r="AT204" s="2"/>
      <c r="AU204" s="2"/>
      <c r="AV204" s="2"/>
      <c r="AW204" s="2"/>
      <c r="AX204" s="2"/>
      <c r="AY204" s="2"/>
      <c r="AZ204" s="2"/>
      <c r="BA204" s="2"/>
      <c r="BB204" s="2"/>
      <c r="BC204" s="2"/>
      <c r="BD204" s="2"/>
      <c r="BE204" s="2"/>
      <c r="BF204" s="2"/>
      <c r="BG204" s="2"/>
      <c r="BH204" s="2"/>
      <c r="BI204" s="2"/>
      <c r="BJ204" s="2"/>
      <c r="BK204" s="2"/>
      <c r="BL204" s="2"/>
      <c r="BM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R205" s="2"/>
      <c r="AS205" s="2"/>
      <c r="AT205" s="2"/>
      <c r="AU205" s="2"/>
      <c r="AV205" s="2"/>
      <c r="AW205" s="2"/>
      <c r="AX205" s="2"/>
      <c r="AY205" s="2"/>
      <c r="AZ205" s="2"/>
      <c r="BA205" s="2"/>
      <c r="BB205" s="2"/>
      <c r="BC205" s="2"/>
      <c r="BD205" s="2"/>
      <c r="BE205" s="2"/>
      <c r="BF205" s="2"/>
      <c r="BG205" s="2"/>
      <c r="BH205" s="2"/>
      <c r="BI205" s="2"/>
      <c r="BJ205" s="2"/>
      <c r="BK205" s="2"/>
      <c r="BL205" s="2"/>
      <c r="BM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R206" s="2"/>
      <c r="AS206" s="2"/>
      <c r="AT206" s="2"/>
      <c r="AU206" s="2"/>
      <c r="AV206" s="2"/>
      <c r="AW206" s="2"/>
      <c r="AX206" s="2"/>
      <c r="AY206" s="2"/>
      <c r="AZ206" s="2"/>
      <c r="BA206" s="2"/>
      <c r="BB206" s="2"/>
      <c r="BC206" s="2"/>
      <c r="BD206" s="2"/>
      <c r="BE206" s="2"/>
      <c r="BF206" s="2"/>
      <c r="BG206" s="2"/>
      <c r="BH206" s="2"/>
      <c r="BI206" s="2"/>
      <c r="BJ206" s="2"/>
      <c r="BK206" s="2"/>
      <c r="BL206" s="2"/>
      <c r="BM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R207" s="2"/>
      <c r="AS207" s="2"/>
      <c r="AT207" s="2"/>
      <c r="AU207" s="2"/>
      <c r="AV207" s="2"/>
      <c r="AW207" s="2"/>
      <c r="AX207" s="2"/>
      <c r="AY207" s="2"/>
      <c r="AZ207" s="2"/>
      <c r="BA207" s="2"/>
      <c r="BB207" s="2"/>
      <c r="BC207" s="2"/>
      <c r="BD207" s="2"/>
      <c r="BE207" s="2"/>
      <c r="BF207" s="2"/>
      <c r="BG207" s="2"/>
      <c r="BH207" s="2"/>
      <c r="BI207" s="2"/>
      <c r="BJ207" s="2"/>
      <c r="BK207" s="2"/>
      <c r="BL207" s="2"/>
      <c r="BM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R208" s="2"/>
      <c r="AS208" s="2"/>
      <c r="AT208" s="2"/>
      <c r="AU208" s="2"/>
      <c r="AV208" s="2"/>
      <c r="AW208" s="2"/>
      <c r="AX208" s="2"/>
      <c r="AY208" s="2"/>
      <c r="AZ208" s="2"/>
      <c r="BA208" s="2"/>
      <c r="BB208" s="2"/>
      <c r="BC208" s="2"/>
      <c r="BD208" s="2"/>
      <c r="BE208" s="2"/>
      <c r="BF208" s="2"/>
      <c r="BG208" s="2"/>
      <c r="BH208" s="2"/>
      <c r="BI208" s="2"/>
      <c r="BJ208" s="2"/>
      <c r="BK208" s="2"/>
      <c r="BL208" s="2"/>
      <c r="BM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R209" s="2"/>
      <c r="AS209" s="2"/>
      <c r="AT209" s="2"/>
      <c r="AU209" s="2"/>
      <c r="AV209" s="2"/>
      <c r="AW209" s="2"/>
      <c r="AX209" s="2"/>
      <c r="AY209" s="2"/>
      <c r="AZ209" s="2"/>
      <c r="BA209" s="2"/>
      <c r="BB209" s="2"/>
      <c r="BC209" s="2"/>
      <c r="BD209" s="2"/>
      <c r="BE209" s="2"/>
      <c r="BF209" s="2"/>
      <c r="BG209" s="2"/>
      <c r="BH209" s="2"/>
      <c r="BI209" s="2"/>
      <c r="BJ209" s="2"/>
      <c r="BK209" s="2"/>
      <c r="BL209" s="2"/>
      <c r="BM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R210" s="2"/>
      <c r="AS210" s="2"/>
      <c r="AT210" s="2"/>
      <c r="AU210" s="2"/>
      <c r="AV210" s="2"/>
      <c r="AW210" s="2"/>
      <c r="AX210" s="2"/>
      <c r="AY210" s="2"/>
      <c r="AZ210" s="2"/>
      <c r="BA210" s="2"/>
      <c r="BB210" s="2"/>
      <c r="BC210" s="2"/>
      <c r="BD210" s="2"/>
      <c r="BE210" s="2"/>
      <c r="BF210" s="2"/>
      <c r="BG210" s="2"/>
      <c r="BH210" s="2"/>
      <c r="BI210" s="2"/>
      <c r="BJ210" s="2"/>
      <c r="BK210" s="2"/>
      <c r="BL210" s="2"/>
      <c r="BM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R211" s="2"/>
      <c r="AS211" s="2"/>
      <c r="AT211" s="2"/>
      <c r="AU211" s="2"/>
      <c r="AV211" s="2"/>
      <c r="AW211" s="2"/>
      <c r="AX211" s="2"/>
      <c r="AY211" s="2"/>
      <c r="AZ211" s="2"/>
      <c r="BA211" s="2"/>
      <c r="BB211" s="2"/>
      <c r="BC211" s="2"/>
      <c r="BD211" s="2"/>
      <c r="BE211" s="2"/>
      <c r="BF211" s="2"/>
      <c r="BG211" s="2"/>
      <c r="BH211" s="2"/>
      <c r="BI211" s="2"/>
      <c r="BJ211" s="2"/>
      <c r="BK211" s="2"/>
      <c r="BL211" s="2"/>
      <c r="BM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R212" s="2"/>
      <c r="AS212" s="2"/>
      <c r="AT212" s="2"/>
      <c r="AU212" s="2"/>
      <c r="AV212" s="2"/>
      <c r="AW212" s="2"/>
      <c r="AX212" s="2"/>
      <c r="AY212" s="2"/>
      <c r="AZ212" s="2"/>
      <c r="BA212" s="2"/>
      <c r="BB212" s="2"/>
      <c r="BC212" s="2"/>
      <c r="BD212" s="2"/>
      <c r="BE212" s="2"/>
      <c r="BF212" s="2"/>
      <c r="BG212" s="2"/>
      <c r="BH212" s="2"/>
      <c r="BI212" s="2"/>
      <c r="BJ212" s="2"/>
      <c r="BK212" s="2"/>
      <c r="BL212" s="2"/>
      <c r="BM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R213" s="2"/>
      <c r="AS213" s="2"/>
      <c r="AT213" s="2"/>
      <c r="AU213" s="2"/>
      <c r="AV213" s="2"/>
      <c r="AW213" s="2"/>
      <c r="AX213" s="2"/>
      <c r="AY213" s="2"/>
      <c r="AZ213" s="2"/>
      <c r="BA213" s="2"/>
      <c r="BB213" s="2"/>
      <c r="BC213" s="2"/>
      <c r="BD213" s="2"/>
      <c r="BE213" s="2"/>
      <c r="BF213" s="2"/>
      <c r="BG213" s="2"/>
      <c r="BH213" s="2"/>
      <c r="BI213" s="2"/>
      <c r="BJ213" s="2"/>
      <c r="BK213" s="2"/>
      <c r="BL213" s="2"/>
      <c r="BM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R214" s="2"/>
      <c r="AS214" s="2"/>
      <c r="AT214" s="2"/>
      <c r="AU214" s="2"/>
      <c r="AV214" s="2"/>
      <c r="AW214" s="2"/>
      <c r="AX214" s="2"/>
      <c r="AY214" s="2"/>
      <c r="AZ214" s="2"/>
      <c r="BA214" s="2"/>
      <c r="BB214" s="2"/>
      <c r="BC214" s="2"/>
      <c r="BD214" s="2"/>
      <c r="BE214" s="2"/>
      <c r="BF214" s="2"/>
      <c r="BG214" s="2"/>
      <c r="BH214" s="2"/>
      <c r="BI214" s="2"/>
      <c r="BJ214" s="2"/>
      <c r="BK214" s="2"/>
      <c r="BL214" s="2"/>
      <c r="BM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R215" s="2"/>
      <c r="AS215" s="2"/>
      <c r="AT215" s="2"/>
      <c r="AU215" s="2"/>
      <c r="AV215" s="2"/>
      <c r="AW215" s="2"/>
      <c r="AX215" s="2"/>
      <c r="AY215" s="2"/>
      <c r="AZ215" s="2"/>
      <c r="BA215" s="2"/>
      <c r="BB215" s="2"/>
      <c r="BC215" s="2"/>
      <c r="BD215" s="2"/>
      <c r="BE215" s="2"/>
      <c r="BF215" s="2"/>
      <c r="BG215" s="2"/>
      <c r="BH215" s="2"/>
      <c r="BI215" s="2"/>
      <c r="BJ215" s="2"/>
      <c r="BK215" s="2"/>
      <c r="BL215" s="2"/>
      <c r="BM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R216" s="2"/>
      <c r="AS216" s="2"/>
      <c r="AT216" s="2"/>
      <c r="AU216" s="2"/>
      <c r="AV216" s="2"/>
      <c r="AW216" s="2"/>
      <c r="AX216" s="2"/>
      <c r="AY216" s="2"/>
      <c r="AZ216" s="2"/>
      <c r="BA216" s="2"/>
      <c r="BB216" s="2"/>
      <c r="BC216" s="2"/>
      <c r="BD216" s="2"/>
      <c r="BE216" s="2"/>
      <c r="BF216" s="2"/>
      <c r="BG216" s="2"/>
      <c r="BH216" s="2"/>
      <c r="BI216" s="2"/>
      <c r="BJ216" s="2"/>
      <c r="BK216" s="2"/>
      <c r="BL216" s="2"/>
      <c r="BM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R217" s="2"/>
      <c r="AS217" s="2"/>
      <c r="AT217" s="2"/>
      <c r="AU217" s="2"/>
      <c r="AV217" s="2"/>
      <c r="AW217" s="2"/>
      <c r="AX217" s="2"/>
      <c r="AY217" s="2"/>
      <c r="AZ217" s="2"/>
      <c r="BA217" s="2"/>
      <c r="BB217" s="2"/>
      <c r="BC217" s="2"/>
      <c r="BD217" s="2"/>
      <c r="BE217" s="2"/>
      <c r="BF217" s="2"/>
      <c r="BG217" s="2"/>
      <c r="BH217" s="2"/>
      <c r="BI217" s="2"/>
      <c r="BJ217" s="2"/>
      <c r="BK217" s="2"/>
      <c r="BL217" s="2"/>
      <c r="BM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R218" s="2"/>
      <c r="AS218" s="2"/>
      <c r="AT218" s="2"/>
      <c r="AU218" s="2"/>
      <c r="AV218" s="2"/>
      <c r="AW218" s="2"/>
      <c r="AX218" s="2"/>
      <c r="AY218" s="2"/>
      <c r="AZ218" s="2"/>
      <c r="BA218" s="2"/>
      <c r="BB218" s="2"/>
      <c r="BC218" s="2"/>
      <c r="BD218" s="2"/>
      <c r="BE218" s="2"/>
      <c r="BF218" s="2"/>
      <c r="BG218" s="2"/>
      <c r="BH218" s="2"/>
      <c r="BI218" s="2"/>
      <c r="BJ218" s="2"/>
      <c r="BK218" s="2"/>
      <c r="BL218" s="2"/>
      <c r="BM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R219" s="2"/>
      <c r="AS219" s="2"/>
      <c r="AT219" s="2"/>
      <c r="AU219" s="2"/>
      <c r="AV219" s="2"/>
      <c r="AW219" s="2"/>
      <c r="AX219" s="2"/>
      <c r="AY219" s="2"/>
      <c r="AZ219" s="2"/>
      <c r="BA219" s="2"/>
      <c r="BB219" s="2"/>
      <c r="BC219" s="2"/>
      <c r="BD219" s="2"/>
      <c r="BE219" s="2"/>
      <c r="BF219" s="2"/>
      <c r="BG219" s="2"/>
      <c r="BH219" s="2"/>
      <c r="BI219" s="2"/>
      <c r="BJ219" s="2"/>
      <c r="BK219" s="2"/>
      <c r="BL219" s="2"/>
      <c r="BM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R220" s="2"/>
      <c r="AS220" s="2"/>
      <c r="AT220" s="2"/>
      <c r="AU220" s="2"/>
      <c r="AV220" s="2"/>
      <c r="AW220" s="2"/>
      <c r="AX220" s="2"/>
      <c r="AY220" s="2"/>
      <c r="AZ220" s="2"/>
      <c r="BA220" s="2"/>
      <c r="BB220" s="2"/>
      <c r="BC220" s="2"/>
      <c r="BD220" s="2"/>
      <c r="BE220" s="2"/>
      <c r="BF220" s="2"/>
      <c r="BG220" s="2"/>
      <c r="BH220" s="2"/>
      <c r="BI220" s="2"/>
      <c r="BJ220" s="2"/>
      <c r="BK220" s="2"/>
      <c r="BL220" s="2"/>
      <c r="BM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R221" s="2"/>
      <c r="AS221" s="2"/>
      <c r="AT221" s="2"/>
      <c r="AU221" s="2"/>
      <c r="AV221" s="2"/>
      <c r="AW221" s="2"/>
      <c r="AX221" s="2"/>
      <c r="AY221" s="2"/>
      <c r="AZ221" s="2"/>
      <c r="BA221" s="2"/>
      <c r="BB221" s="2"/>
      <c r="BC221" s="2"/>
      <c r="BD221" s="2"/>
      <c r="BE221" s="2"/>
      <c r="BF221" s="2"/>
      <c r="BG221" s="2"/>
      <c r="BH221" s="2"/>
      <c r="BI221" s="2"/>
      <c r="BJ221" s="2"/>
      <c r="BK221" s="2"/>
      <c r="BL221" s="2"/>
      <c r="BM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R222" s="2"/>
      <c r="AS222" s="2"/>
      <c r="AT222" s="2"/>
      <c r="AU222" s="2"/>
      <c r="AV222" s="2"/>
      <c r="AW222" s="2"/>
      <c r="AX222" s="2"/>
      <c r="AY222" s="2"/>
      <c r="AZ222" s="2"/>
      <c r="BA222" s="2"/>
      <c r="BB222" s="2"/>
      <c r="BC222" s="2"/>
      <c r="BD222" s="2"/>
      <c r="BE222" s="2"/>
      <c r="BF222" s="2"/>
      <c r="BG222" s="2"/>
      <c r="BH222" s="2"/>
      <c r="BI222" s="2"/>
      <c r="BJ222" s="2"/>
      <c r="BK222" s="2"/>
      <c r="BL222" s="2"/>
      <c r="BM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R223" s="2"/>
      <c r="AS223" s="2"/>
      <c r="AT223" s="2"/>
      <c r="AU223" s="2"/>
      <c r="AV223" s="2"/>
      <c r="AW223" s="2"/>
      <c r="AX223" s="2"/>
      <c r="AY223" s="2"/>
      <c r="AZ223" s="2"/>
      <c r="BA223" s="2"/>
      <c r="BB223" s="2"/>
      <c r="BC223" s="2"/>
      <c r="BD223" s="2"/>
      <c r="BE223" s="2"/>
      <c r="BF223" s="2"/>
      <c r="BG223" s="2"/>
      <c r="BH223" s="2"/>
      <c r="BI223" s="2"/>
      <c r="BJ223" s="2"/>
      <c r="BK223" s="2"/>
      <c r="BL223" s="2"/>
      <c r="BM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R224" s="2"/>
      <c r="AS224" s="2"/>
      <c r="AT224" s="2"/>
      <c r="AU224" s="2"/>
      <c r="AV224" s="2"/>
      <c r="AW224" s="2"/>
      <c r="AX224" s="2"/>
      <c r="AY224" s="2"/>
      <c r="AZ224" s="2"/>
      <c r="BA224" s="2"/>
      <c r="BB224" s="2"/>
      <c r="BC224" s="2"/>
      <c r="BD224" s="2"/>
      <c r="BE224" s="2"/>
      <c r="BF224" s="2"/>
      <c r="BG224" s="2"/>
      <c r="BH224" s="2"/>
      <c r="BI224" s="2"/>
      <c r="BJ224" s="2"/>
      <c r="BK224" s="2"/>
      <c r="BL224" s="2"/>
      <c r="BM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R225" s="2"/>
      <c r="AS225" s="2"/>
      <c r="AT225" s="2"/>
      <c r="AU225" s="2"/>
      <c r="AV225" s="2"/>
      <c r="AW225" s="2"/>
      <c r="AX225" s="2"/>
      <c r="AY225" s="2"/>
      <c r="AZ225" s="2"/>
      <c r="BA225" s="2"/>
      <c r="BB225" s="2"/>
      <c r="BC225" s="2"/>
      <c r="BD225" s="2"/>
      <c r="BE225" s="2"/>
      <c r="BF225" s="2"/>
      <c r="BG225" s="2"/>
      <c r="BH225" s="2"/>
      <c r="BI225" s="2"/>
      <c r="BJ225" s="2"/>
      <c r="BK225" s="2"/>
      <c r="BL225" s="2"/>
      <c r="BM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R226" s="2"/>
      <c r="AS226" s="2"/>
      <c r="AT226" s="2"/>
      <c r="AU226" s="2"/>
      <c r="AV226" s="2"/>
      <c r="AW226" s="2"/>
      <c r="AX226" s="2"/>
      <c r="AY226" s="2"/>
      <c r="AZ226" s="2"/>
      <c r="BA226" s="2"/>
      <c r="BB226" s="2"/>
      <c r="BC226" s="2"/>
      <c r="BD226" s="2"/>
      <c r="BE226" s="2"/>
      <c r="BF226" s="2"/>
      <c r="BG226" s="2"/>
      <c r="BH226" s="2"/>
      <c r="BI226" s="2"/>
      <c r="BJ226" s="2"/>
      <c r="BK226" s="2"/>
      <c r="BL226" s="2"/>
      <c r="BM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R227" s="2"/>
      <c r="AS227" s="2"/>
      <c r="AT227" s="2"/>
      <c r="AU227" s="2"/>
      <c r="AV227" s="2"/>
      <c r="AW227" s="2"/>
      <c r="AX227" s="2"/>
      <c r="AY227" s="2"/>
      <c r="AZ227" s="2"/>
      <c r="BA227" s="2"/>
      <c r="BB227" s="2"/>
      <c r="BC227" s="2"/>
      <c r="BD227" s="2"/>
      <c r="BE227" s="2"/>
      <c r="BF227" s="2"/>
      <c r="BG227" s="2"/>
      <c r="BH227" s="2"/>
      <c r="BI227" s="2"/>
      <c r="BJ227" s="2"/>
      <c r="BK227" s="2"/>
      <c r="BL227" s="2"/>
      <c r="BM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R228" s="2"/>
      <c r="AS228" s="2"/>
      <c r="AT228" s="2"/>
      <c r="AU228" s="2"/>
      <c r="AV228" s="2"/>
      <c r="AW228" s="2"/>
      <c r="AX228" s="2"/>
      <c r="AY228" s="2"/>
      <c r="AZ228" s="2"/>
      <c r="BA228" s="2"/>
      <c r="BB228" s="2"/>
      <c r="BC228" s="2"/>
      <c r="BD228" s="2"/>
      <c r="BE228" s="2"/>
      <c r="BF228" s="2"/>
      <c r="BG228" s="2"/>
      <c r="BH228" s="2"/>
      <c r="BI228" s="2"/>
      <c r="BJ228" s="2"/>
      <c r="BK228" s="2"/>
      <c r="BL228" s="2"/>
      <c r="BM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R229" s="2"/>
      <c r="AS229" s="2"/>
      <c r="AT229" s="2"/>
      <c r="AU229" s="2"/>
      <c r="AV229" s="2"/>
      <c r="AW229" s="2"/>
      <c r="AX229" s="2"/>
      <c r="AY229" s="2"/>
      <c r="AZ229" s="2"/>
      <c r="BA229" s="2"/>
      <c r="BB229" s="2"/>
      <c r="BC229" s="2"/>
      <c r="BD229" s="2"/>
      <c r="BE229" s="2"/>
      <c r="BF229" s="2"/>
      <c r="BG229" s="2"/>
      <c r="BH229" s="2"/>
      <c r="BI229" s="2"/>
      <c r="BJ229" s="2"/>
      <c r="BK229" s="2"/>
      <c r="BL229" s="2"/>
      <c r="BM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R230" s="2"/>
      <c r="AS230" s="2"/>
      <c r="AT230" s="2"/>
      <c r="AU230" s="2"/>
      <c r="AV230" s="2"/>
      <c r="AW230" s="2"/>
      <c r="AX230" s="2"/>
      <c r="AY230" s="2"/>
      <c r="AZ230" s="2"/>
      <c r="BA230" s="2"/>
      <c r="BB230" s="2"/>
      <c r="BC230" s="2"/>
      <c r="BD230" s="2"/>
      <c r="BE230" s="2"/>
      <c r="BF230" s="2"/>
      <c r="BG230" s="2"/>
      <c r="BH230" s="2"/>
      <c r="BI230" s="2"/>
      <c r="BJ230" s="2"/>
      <c r="BK230" s="2"/>
      <c r="BL230" s="2"/>
      <c r="BM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R231" s="2"/>
      <c r="AS231" s="2"/>
      <c r="AT231" s="2"/>
      <c r="AU231" s="2"/>
      <c r="AV231" s="2"/>
      <c r="AW231" s="2"/>
      <c r="AX231" s="2"/>
      <c r="AY231" s="2"/>
      <c r="AZ231" s="2"/>
      <c r="BA231" s="2"/>
      <c r="BB231" s="2"/>
      <c r="BC231" s="2"/>
      <c r="BD231" s="2"/>
      <c r="BE231" s="2"/>
      <c r="BF231" s="2"/>
      <c r="BG231" s="2"/>
      <c r="BH231" s="2"/>
      <c r="BI231" s="2"/>
      <c r="BJ231" s="2"/>
      <c r="BK231" s="2"/>
      <c r="BL231" s="2"/>
      <c r="BM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R232" s="2"/>
      <c r="AS232" s="2"/>
      <c r="AT232" s="2"/>
      <c r="AU232" s="2"/>
      <c r="AV232" s="2"/>
      <c r="AW232" s="2"/>
      <c r="AX232" s="2"/>
      <c r="AY232" s="2"/>
      <c r="AZ232" s="2"/>
      <c r="BA232" s="2"/>
      <c r="BB232" s="2"/>
      <c r="BC232" s="2"/>
      <c r="BD232" s="2"/>
      <c r="BE232" s="2"/>
      <c r="BF232" s="2"/>
      <c r="BG232" s="2"/>
      <c r="BH232" s="2"/>
      <c r="BI232" s="2"/>
      <c r="BJ232" s="2"/>
      <c r="BK232" s="2"/>
      <c r="BL232" s="2"/>
      <c r="BM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R233" s="2"/>
      <c r="AS233" s="2"/>
      <c r="AT233" s="2"/>
      <c r="AU233" s="2"/>
      <c r="AV233" s="2"/>
      <c r="AW233" s="2"/>
      <c r="AX233" s="2"/>
      <c r="AY233" s="2"/>
      <c r="AZ233" s="2"/>
      <c r="BA233" s="2"/>
      <c r="BB233" s="2"/>
      <c r="BC233" s="2"/>
      <c r="BD233" s="2"/>
      <c r="BE233" s="2"/>
      <c r="BF233" s="2"/>
      <c r="BG233" s="2"/>
      <c r="BH233" s="2"/>
      <c r="BI233" s="2"/>
      <c r="BJ233" s="2"/>
      <c r="BK233" s="2"/>
      <c r="BL233" s="2"/>
      <c r="BM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R234" s="2"/>
      <c r="AS234" s="2"/>
      <c r="AT234" s="2"/>
      <c r="AU234" s="2"/>
      <c r="AV234" s="2"/>
      <c r="AW234" s="2"/>
      <c r="AX234" s="2"/>
      <c r="AY234" s="2"/>
      <c r="AZ234" s="2"/>
      <c r="BA234" s="2"/>
      <c r="BB234" s="2"/>
      <c r="BC234" s="2"/>
      <c r="BD234" s="2"/>
      <c r="BE234" s="2"/>
      <c r="BF234" s="2"/>
      <c r="BG234" s="2"/>
      <c r="BH234" s="2"/>
      <c r="BI234" s="2"/>
      <c r="BJ234" s="2"/>
      <c r="BK234" s="2"/>
      <c r="BL234" s="2"/>
      <c r="BM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R235" s="2"/>
      <c r="AS235" s="2"/>
      <c r="AT235" s="2"/>
      <c r="AU235" s="2"/>
      <c r="AV235" s="2"/>
      <c r="AW235" s="2"/>
      <c r="AX235" s="2"/>
      <c r="AY235" s="2"/>
      <c r="AZ235" s="2"/>
      <c r="BA235" s="2"/>
      <c r="BB235" s="2"/>
      <c r="BC235" s="2"/>
      <c r="BD235" s="2"/>
      <c r="BE235" s="2"/>
      <c r="BF235" s="2"/>
      <c r="BG235" s="2"/>
      <c r="BH235" s="2"/>
      <c r="BI235" s="2"/>
      <c r="BJ235" s="2"/>
      <c r="BK235" s="2"/>
      <c r="BL235" s="2"/>
      <c r="BM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R236" s="2"/>
      <c r="AS236" s="2"/>
      <c r="AT236" s="2"/>
      <c r="AU236" s="2"/>
      <c r="AV236" s="2"/>
      <c r="AW236" s="2"/>
      <c r="AX236" s="2"/>
      <c r="AY236" s="2"/>
      <c r="AZ236" s="2"/>
      <c r="BA236" s="2"/>
      <c r="BB236" s="2"/>
      <c r="BC236" s="2"/>
      <c r="BD236" s="2"/>
      <c r="BE236" s="2"/>
      <c r="BF236" s="2"/>
      <c r="BG236" s="2"/>
      <c r="BH236" s="2"/>
      <c r="BI236" s="2"/>
      <c r="BJ236" s="2"/>
      <c r="BK236" s="2"/>
      <c r="BL236" s="2"/>
      <c r="BM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R237" s="2"/>
      <c r="AS237" s="2"/>
      <c r="AT237" s="2"/>
      <c r="AU237" s="2"/>
      <c r="AV237" s="2"/>
      <c r="AW237" s="2"/>
      <c r="AX237" s="2"/>
      <c r="AY237" s="2"/>
      <c r="AZ237" s="2"/>
      <c r="BA237" s="2"/>
      <c r="BB237" s="2"/>
      <c r="BC237" s="2"/>
      <c r="BD237" s="2"/>
      <c r="BE237" s="2"/>
      <c r="BF237" s="2"/>
      <c r="BG237" s="2"/>
      <c r="BH237" s="2"/>
      <c r="BI237" s="2"/>
      <c r="BJ237" s="2"/>
      <c r="BK237" s="2"/>
      <c r="BL237" s="2"/>
      <c r="BM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R238" s="2"/>
      <c r="AS238" s="2"/>
      <c r="AT238" s="2"/>
      <c r="AU238" s="2"/>
      <c r="AV238" s="2"/>
      <c r="AW238" s="2"/>
      <c r="AX238" s="2"/>
      <c r="AY238" s="2"/>
      <c r="AZ238" s="2"/>
      <c r="BA238" s="2"/>
      <c r="BB238" s="2"/>
      <c r="BC238" s="2"/>
      <c r="BD238" s="2"/>
      <c r="BE238" s="2"/>
      <c r="BF238" s="2"/>
      <c r="BG238" s="2"/>
      <c r="BH238" s="2"/>
      <c r="BI238" s="2"/>
      <c r="BJ238" s="2"/>
      <c r="BK238" s="2"/>
      <c r="BL238" s="2"/>
      <c r="BM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R239" s="2"/>
      <c r="AS239" s="2"/>
      <c r="AT239" s="2"/>
      <c r="AU239" s="2"/>
      <c r="AV239" s="2"/>
      <c r="AW239" s="2"/>
      <c r="AX239" s="2"/>
      <c r="AY239" s="2"/>
      <c r="AZ239" s="2"/>
      <c r="BA239" s="2"/>
      <c r="BB239" s="2"/>
      <c r="BC239" s="2"/>
      <c r="BD239" s="2"/>
      <c r="BE239" s="2"/>
      <c r="BF239" s="2"/>
      <c r="BG239" s="2"/>
      <c r="BH239" s="2"/>
      <c r="BI239" s="2"/>
      <c r="BJ239" s="2"/>
      <c r="BK239" s="2"/>
      <c r="BL239" s="2"/>
      <c r="BM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R240" s="2"/>
      <c r="AS240" s="2"/>
      <c r="AT240" s="2"/>
      <c r="AU240" s="2"/>
      <c r="AV240" s="2"/>
      <c r="AW240" s="2"/>
      <c r="AX240" s="2"/>
      <c r="AY240" s="2"/>
      <c r="AZ240" s="2"/>
      <c r="BA240" s="2"/>
      <c r="BB240" s="2"/>
      <c r="BC240" s="2"/>
      <c r="BD240" s="2"/>
      <c r="BE240" s="2"/>
      <c r="BF240" s="2"/>
      <c r="BG240" s="2"/>
      <c r="BH240" s="2"/>
      <c r="BI240" s="2"/>
      <c r="BJ240" s="2"/>
      <c r="BK240" s="2"/>
      <c r="BL240" s="2"/>
      <c r="BM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R241" s="2"/>
      <c r="AS241" s="2"/>
      <c r="AT241" s="2"/>
      <c r="AU241" s="2"/>
      <c r="AV241" s="2"/>
      <c r="AW241" s="2"/>
      <c r="AX241" s="2"/>
      <c r="AY241" s="2"/>
      <c r="AZ241" s="2"/>
      <c r="BA241" s="2"/>
      <c r="BB241" s="2"/>
      <c r="BC241" s="2"/>
      <c r="BD241" s="2"/>
      <c r="BE241" s="2"/>
      <c r="BF241" s="2"/>
      <c r="BG241" s="2"/>
      <c r="BH241" s="2"/>
      <c r="BI241" s="2"/>
      <c r="BJ241" s="2"/>
      <c r="BK241" s="2"/>
      <c r="BL241" s="2"/>
      <c r="BM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R242" s="2"/>
      <c r="AS242" s="2"/>
      <c r="AT242" s="2"/>
      <c r="AU242" s="2"/>
      <c r="AV242" s="2"/>
      <c r="AW242" s="2"/>
      <c r="AX242" s="2"/>
      <c r="AY242" s="2"/>
      <c r="AZ242" s="2"/>
      <c r="BA242" s="2"/>
      <c r="BB242" s="2"/>
      <c r="BC242" s="2"/>
      <c r="BD242" s="2"/>
      <c r="BE242" s="2"/>
      <c r="BF242" s="2"/>
      <c r="BG242" s="2"/>
      <c r="BH242" s="2"/>
      <c r="BI242" s="2"/>
      <c r="BJ242" s="2"/>
      <c r="BK242" s="2"/>
      <c r="BL242" s="2"/>
      <c r="BM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R243" s="2"/>
      <c r="AS243" s="2"/>
      <c r="AT243" s="2"/>
      <c r="AU243" s="2"/>
      <c r="AV243" s="2"/>
      <c r="AW243" s="2"/>
      <c r="AX243" s="2"/>
      <c r="AY243" s="2"/>
      <c r="AZ243" s="2"/>
      <c r="BA243" s="2"/>
      <c r="BB243" s="2"/>
      <c r="BC243" s="2"/>
      <c r="BD243" s="2"/>
      <c r="BE243" s="2"/>
      <c r="BF243" s="2"/>
      <c r="BG243" s="2"/>
      <c r="BH243" s="2"/>
      <c r="BI243" s="2"/>
      <c r="BJ243" s="2"/>
      <c r="BK243" s="2"/>
      <c r="BL243" s="2"/>
      <c r="BM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R244" s="2"/>
      <c r="AS244" s="2"/>
      <c r="AT244" s="2"/>
      <c r="AU244" s="2"/>
      <c r="AV244" s="2"/>
      <c r="AW244" s="2"/>
      <c r="AX244" s="2"/>
      <c r="AY244" s="2"/>
      <c r="AZ244" s="2"/>
      <c r="BA244" s="2"/>
      <c r="BB244" s="2"/>
      <c r="BC244" s="2"/>
      <c r="BD244" s="2"/>
      <c r="BE244" s="2"/>
      <c r="BF244" s="2"/>
      <c r="BG244" s="2"/>
      <c r="BH244" s="2"/>
      <c r="BI244" s="2"/>
      <c r="BJ244" s="2"/>
      <c r="BK244" s="2"/>
      <c r="BL244" s="2"/>
      <c r="BM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R245" s="2"/>
      <c r="AS245" s="2"/>
      <c r="AT245" s="2"/>
      <c r="AU245" s="2"/>
      <c r="AV245" s="2"/>
      <c r="AW245" s="2"/>
      <c r="AX245" s="2"/>
      <c r="AY245" s="2"/>
      <c r="AZ245" s="2"/>
      <c r="BA245" s="2"/>
      <c r="BB245" s="2"/>
      <c r="BC245" s="2"/>
      <c r="BD245" s="2"/>
      <c r="BE245" s="2"/>
      <c r="BF245" s="2"/>
      <c r="BG245" s="2"/>
      <c r="BH245" s="2"/>
      <c r="BI245" s="2"/>
      <c r="BJ245" s="2"/>
      <c r="BK245" s="2"/>
      <c r="BL245" s="2"/>
      <c r="BM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R246" s="2"/>
      <c r="AS246" s="2"/>
      <c r="AT246" s="2"/>
      <c r="AU246" s="2"/>
      <c r="AV246" s="2"/>
      <c r="AW246" s="2"/>
      <c r="AX246" s="2"/>
      <c r="AY246" s="2"/>
      <c r="AZ246" s="2"/>
      <c r="BA246" s="2"/>
      <c r="BB246" s="2"/>
      <c r="BC246" s="2"/>
      <c r="BD246" s="2"/>
      <c r="BE246" s="2"/>
      <c r="BF246" s="2"/>
      <c r="BG246" s="2"/>
      <c r="BH246" s="2"/>
      <c r="BI246" s="2"/>
      <c r="BJ246" s="2"/>
      <c r="BK246" s="2"/>
      <c r="BL246" s="2"/>
      <c r="BM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R247" s="2"/>
      <c r="AS247" s="2"/>
      <c r="AT247" s="2"/>
      <c r="AU247" s="2"/>
      <c r="AV247" s="2"/>
      <c r="AW247" s="2"/>
      <c r="AX247" s="2"/>
      <c r="AY247" s="2"/>
      <c r="AZ247" s="2"/>
      <c r="BA247" s="2"/>
      <c r="BB247" s="2"/>
      <c r="BC247" s="2"/>
      <c r="BD247" s="2"/>
      <c r="BE247" s="2"/>
      <c r="BF247" s="2"/>
      <c r="BG247" s="2"/>
      <c r="BH247" s="2"/>
      <c r="BI247" s="2"/>
      <c r="BJ247" s="2"/>
      <c r="BK247" s="2"/>
      <c r="BL247" s="2"/>
      <c r="BM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R248" s="2"/>
      <c r="AS248" s="2"/>
      <c r="AT248" s="2"/>
      <c r="AU248" s="2"/>
      <c r="AV248" s="2"/>
      <c r="AW248" s="2"/>
      <c r="AX248" s="2"/>
      <c r="AY248" s="2"/>
      <c r="AZ248" s="2"/>
      <c r="BA248" s="2"/>
      <c r="BB248" s="2"/>
      <c r="BC248" s="2"/>
      <c r="BD248" s="2"/>
      <c r="BE248" s="2"/>
      <c r="BF248" s="2"/>
      <c r="BG248" s="2"/>
      <c r="BH248" s="2"/>
      <c r="BI248" s="2"/>
      <c r="BJ248" s="2"/>
      <c r="BK248" s="2"/>
      <c r="BL248" s="2"/>
      <c r="BM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R249" s="2"/>
      <c r="AS249" s="2"/>
      <c r="AT249" s="2"/>
      <c r="AU249" s="2"/>
      <c r="AV249" s="2"/>
      <c r="AW249" s="2"/>
      <c r="AX249" s="2"/>
      <c r="AY249" s="2"/>
      <c r="AZ249" s="2"/>
      <c r="BA249" s="2"/>
      <c r="BB249" s="2"/>
      <c r="BC249" s="2"/>
      <c r="BD249" s="2"/>
      <c r="BE249" s="2"/>
      <c r="BF249" s="2"/>
      <c r="BG249" s="2"/>
      <c r="BH249" s="2"/>
      <c r="BI249" s="2"/>
      <c r="BJ249" s="2"/>
      <c r="BK249" s="2"/>
      <c r="BL249" s="2"/>
      <c r="BM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R250" s="2"/>
      <c r="AS250" s="2"/>
      <c r="AT250" s="2"/>
      <c r="AU250" s="2"/>
      <c r="AV250" s="2"/>
      <c r="AW250" s="2"/>
      <c r="AX250" s="2"/>
      <c r="AY250" s="2"/>
      <c r="AZ250" s="2"/>
      <c r="BA250" s="2"/>
      <c r="BB250" s="2"/>
      <c r="BC250" s="2"/>
      <c r="BD250" s="2"/>
      <c r="BE250" s="2"/>
      <c r="BF250" s="2"/>
      <c r="BG250" s="2"/>
      <c r="BH250" s="2"/>
      <c r="BI250" s="2"/>
      <c r="BJ250" s="2"/>
      <c r="BK250" s="2"/>
      <c r="BL250" s="2"/>
      <c r="BM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R251" s="2"/>
      <c r="AS251" s="2"/>
      <c r="AT251" s="2"/>
      <c r="AU251" s="2"/>
      <c r="AV251" s="2"/>
      <c r="AW251" s="2"/>
      <c r="AX251" s="2"/>
      <c r="AY251" s="2"/>
      <c r="AZ251" s="2"/>
      <c r="BA251" s="2"/>
      <c r="BB251" s="2"/>
      <c r="BC251" s="2"/>
      <c r="BD251" s="2"/>
      <c r="BE251" s="2"/>
      <c r="BF251" s="2"/>
      <c r="BG251" s="2"/>
      <c r="BH251" s="2"/>
      <c r="BI251" s="2"/>
      <c r="BJ251" s="2"/>
      <c r="BK251" s="2"/>
      <c r="BL251" s="2"/>
      <c r="BM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R252" s="2"/>
      <c r="AS252" s="2"/>
      <c r="AT252" s="2"/>
      <c r="AU252" s="2"/>
      <c r="AV252" s="2"/>
      <c r="AW252" s="2"/>
      <c r="AX252" s="2"/>
      <c r="AY252" s="2"/>
      <c r="AZ252" s="2"/>
      <c r="BA252" s="2"/>
      <c r="BB252" s="2"/>
      <c r="BC252" s="2"/>
      <c r="BD252" s="2"/>
      <c r="BE252" s="2"/>
      <c r="BF252" s="2"/>
      <c r="BG252" s="2"/>
      <c r="BH252" s="2"/>
      <c r="BI252" s="2"/>
      <c r="BJ252" s="2"/>
      <c r="BK252" s="2"/>
      <c r="BL252" s="2"/>
      <c r="BM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R253" s="2"/>
      <c r="AS253" s="2"/>
      <c r="AT253" s="2"/>
      <c r="AU253" s="2"/>
      <c r="AV253" s="2"/>
      <c r="AW253" s="2"/>
      <c r="AX253" s="2"/>
      <c r="AY253" s="2"/>
      <c r="AZ253" s="2"/>
      <c r="BA253" s="2"/>
      <c r="BB253" s="2"/>
      <c r="BC253" s="2"/>
      <c r="BD253" s="2"/>
      <c r="BE253" s="2"/>
      <c r="BF253" s="2"/>
      <c r="BG253" s="2"/>
      <c r="BH253" s="2"/>
      <c r="BI253" s="2"/>
      <c r="BJ253" s="2"/>
      <c r="BK253" s="2"/>
      <c r="BL253" s="2"/>
      <c r="BM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R254" s="2"/>
      <c r="AS254" s="2"/>
      <c r="AT254" s="2"/>
      <c r="AU254" s="2"/>
      <c r="AV254" s="2"/>
      <c r="AW254" s="2"/>
      <c r="AX254" s="2"/>
      <c r="AY254" s="2"/>
      <c r="AZ254" s="2"/>
      <c r="BA254" s="2"/>
      <c r="BB254" s="2"/>
      <c r="BC254" s="2"/>
      <c r="BD254" s="2"/>
      <c r="BE254" s="2"/>
      <c r="BF254" s="2"/>
      <c r="BG254" s="2"/>
      <c r="BH254" s="2"/>
      <c r="BI254" s="2"/>
      <c r="BJ254" s="2"/>
      <c r="BK254" s="2"/>
      <c r="BL254" s="2"/>
      <c r="BM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R255" s="2"/>
      <c r="AS255" s="2"/>
      <c r="AT255" s="2"/>
      <c r="AU255" s="2"/>
      <c r="AV255" s="2"/>
      <c r="AW255" s="2"/>
      <c r="AX255" s="2"/>
      <c r="AY255" s="2"/>
      <c r="AZ255" s="2"/>
      <c r="BA255" s="2"/>
      <c r="BB255" s="2"/>
      <c r="BC255" s="2"/>
      <c r="BD255" s="2"/>
      <c r="BE255" s="2"/>
      <c r="BF255" s="2"/>
      <c r="BG255" s="2"/>
      <c r="BH255" s="2"/>
      <c r="BI255" s="2"/>
      <c r="BJ255" s="2"/>
      <c r="BK255" s="2"/>
      <c r="BL255" s="2"/>
      <c r="BM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R256" s="2"/>
      <c r="AS256" s="2"/>
      <c r="AT256" s="2"/>
      <c r="AU256" s="2"/>
      <c r="AV256" s="2"/>
      <c r="AW256" s="2"/>
      <c r="AX256" s="2"/>
      <c r="AY256" s="2"/>
      <c r="AZ256" s="2"/>
      <c r="BA256" s="2"/>
      <c r="BB256" s="2"/>
      <c r="BC256" s="2"/>
      <c r="BD256" s="2"/>
      <c r="BE256" s="2"/>
      <c r="BF256" s="2"/>
      <c r="BG256" s="2"/>
      <c r="BH256" s="2"/>
      <c r="BI256" s="2"/>
      <c r="BJ256" s="2"/>
      <c r="BK256" s="2"/>
      <c r="BL256" s="2"/>
      <c r="BM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R257" s="2"/>
      <c r="AS257" s="2"/>
      <c r="AT257" s="2"/>
      <c r="AU257" s="2"/>
      <c r="AV257" s="2"/>
      <c r="AW257" s="2"/>
      <c r="AX257" s="2"/>
      <c r="AY257" s="2"/>
      <c r="AZ257" s="2"/>
      <c r="BA257" s="2"/>
      <c r="BB257" s="2"/>
      <c r="BC257" s="2"/>
      <c r="BD257" s="2"/>
      <c r="BE257" s="2"/>
      <c r="BF257" s="2"/>
      <c r="BG257" s="2"/>
      <c r="BH257" s="2"/>
      <c r="BI257" s="2"/>
      <c r="BJ257" s="2"/>
      <c r="BK257" s="2"/>
      <c r="BL257" s="2"/>
      <c r="BM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R258" s="2"/>
      <c r="AS258" s="2"/>
      <c r="AT258" s="2"/>
      <c r="AU258" s="2"/>
      <c r="AV258" s="2"/>
      <c r="AW258" s="2"/>
      <c r="AX258" s="2"/>
      <c r="AY258" s="2"/>
      <c r="AZ258" s="2"/>
      <c r="BA258" s="2"/>
      <c r="BB258" s="2"/>
      <c r="BC258" s="2"/>
      <c r="BD258" s="2"/>
      <c r="BE258" s="2"/>
      <c r="BF258" s="2"/>
      <c r="BG258" s="2"/>
      <c r="BH258" s="2"/>
      <c r="BI258" s="2"/>
      <c r="BJ258" s="2"/>
      <c r="BK258" s="2"/>
      <c r="BL258" s="2"/>
      <c r="BM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R259" s="2"/>
      <c r="AS259" s="2"/>
      <c r="AT259" s="2"/>
      <c r="AU259" s="2"/>
      <c r="AV259" s="2"/>
      <c r="AW259" s="2"/>
      <c r="AX259" s="2"/>
      <c r="AY259" s="2"/>
      <c r="AZ259" s="2"/>
      <c r="BA259" s="2"/>
      <c r="BB259" s="2"/>
      <c r="BC259" s="2"/>
      <c r="BD259" s="2"/>
      <c r="BE259" s="2"/>
      <c r="BF259" s="2"/>
      <c r="BG259" s="2"/>
      <c r="BH259" s="2"/>
      <c r="BI259" s="2"/>
      <c r="BJ259" s="2"/>
      <c r="BK259" s="2"/>
      <c r="BL259" s="2"/>
      <c r="BM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R260" s="2"/>
      <c r="AS260" s="2"/>
      <c r="AT260" s="2"/>
      <c r="AU260" s="2"/>
      <c r="AV260" s="2"/>
      <c r="AW260" s="2"/>
      <c r="AX260" s="2"/>
      <c r="AY260" s="2"/>
      <c r="AZ260" s="2"/>
      <c r="BA260" s="2"/>
      <c r="BB260" s="2"/>
      <c r="BC260" s="2"/>
      <c r="BD260" s="2"/>
      <c r="BE260" s="2"/>
      <c r="BF260" s="2"/>
      <c r="BG260" s="2"/>
      <c r="BH260" s="2"/>
      <c r="BI260" s="2"/>
      <c r="BJ260" s="2"/>
      <c r="BK260" s="2"/>
      <c r="BL260" s="2"/>
      <c r="BM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R261" s="2"/>
      <c r="AS261" s="2"/>
      <c r="AT261" s="2"/>
      <c r="AU261" s="2"/>
      <c r="AV261" s="2"/>
      <c r="AW261" s="2"/>
      <c r="AX261" s="2"/>
      <c r="AY261" s="2"/>
      <c r="AZ261" s="2"/>
      <c r="BA261" s="2"/>
      <c r="BB261" s="2"/>
      <c r="BC261" s="2"/>
      <c r="BD261" s="2"/>
      <c r="BE261" s="2"/>
      <c r="BF261" s="2"/>
      <c r="BG261" s="2"/>
      <c r="BH261" s="2"/>
      <c r="BI261" s="2"/>
      <c r="BJ261" s="2"/>
      <c r="BK261" s="2"/>
      <c r="BL261" s="2"/>
      <c r="BM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R262" s="2"/>
      <c r="AS262" s="2"/>
      <c r="AT262" s="2"/>
      <c r="AU262" s="2"/>
      <c r="AV262" s="2"/>
      <c r="AW262" s="2"/>
      <c r="AX262" s="2"/>
      <c r="AY262" s="2"/>
      <c r="AZ262" s="2"/>
      <c r="BA262" s="2"/>
      <c r="BB262" s="2"/>
      <c r="BC262" s="2"/>
      <c r="BD262" s="2"/>
      <c r="BE262" s="2"/>
      <c r="BF262" s="2"/>
      <c r="BG262" s="2"/>
      <c r="BH262" s="2"/>
      <c r="BI262" s="2"/>
      <c r="BJ262" s="2"/>
      <c r="BK262" s="2"/>
      <c r="BL262" s="2"/>
      <c r="BM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R263" s="2"/>
      <c r="AS263" s="2"/>
      <c r="AT263" s="2"/>
      <c r="AU263" s="2"/>
      <c r="AV263" s="2"/>
      <c r="AW263" s="2"/>
      <c r="AX263" s="2"/>
      <c r="AY263" s="2"/>
      <c r="AZ263" s="2"/>
      <c r="BA263" s="2"/>
      <c r="BB263" s="2"/>
      <c r="BC263" s="2"/>
      <c r="BD263" s="2"/>
      <c r="BE263" s="2"/>
      <c r="BF263" s="2"/>
      <c r="BG263" s="2"/>
      <c r="BH263" s="2"/>
      <c r="BI263" s="2"/>
      <c r="BJ263" s="2"/>
      <c r="BK263" s="2"/>
      <c r="BL263" s="2"/>
      <c r="BM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R264" s="2"/>
      <c r="AS264" s="2"/>
      <c r="AT264" s="2"/>
      <c r="AU264" s="2"/>
      <c r="AV264" s="2"/>
      <c r="AW264" s="2"/>
      <c r="AX264" s="2"/>
      <c r="AY264" s="2"/>
      <c r="AZ264" s="2"/>
      <c r="BA264" s="2"/>
      <c r="BB264" s="2"/>
      <c r="BC264" s="2"/>
      <c r="BD264" s="2"/>
      <c r="BE264" s="2"/>
      <c r="BF264" s="2"/>
      <c r="BG264" s="2"/>
      <c r="BH264" s="2"/>
      <c r="BI264" s="2"/>
      <c r="BJ264" s="2"/>
      <c r="BK264" s="2"/>
      <c r="BL264" s="2"/>
      <c r="BM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R265" s="2"/>
      <c r="AS265" s="2"/>
      <c r="AT265" s="2"/>
      <c r="AU265" s="2"/>
      <c r="AV265" s="2"/>
      <c r="AW265" s="2"/>
      <c r="AX265" s="2"/>
      <c r="AY265" s="2"/>
      <c r="AZ265" s="2"/>
      <c r="BA265" s="2"/>
      <c r="BB265" s="2"/>
      <c r="BC265" s="2"/>
      <c r="BD265" s="2"/>
      <c r="BE265" s="2"/>
      <c r="BF265" s="2"/>
      <c r="BG265" s="2"/>
      <c r="BH265" s="2"/>
      <c r="BI265" s="2"/>
      <c r="BJ265" s="2"/>
      <c r="BK265" s="2"/>
      <c r="BL265" s="2"/>
      <c r="BM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R266" s="2"/>
      <c r="AS266" s="2"/>
      <c r="AT266" s="2"/>
      <c r="AU266" s="2"/>
      <c r="AV266" s="2"/>
      <c r="AW266" s="2"/>
      <c r="AX266" s="2"/>
      <c r="AY266" s="2"/>
      <c r="AZ266" s="2"/>
      <c r="BA266" s="2"/>
      <c r="BB266" s="2"/>
      <c r="BC266" s="2"/>
      <c r="BD266" s="2"/>
      <c r="BE266" s="2"/>
      <c r="BF266" s="2"/>
      <c r="BG266" s="2"/>
      <c r="BH266" s="2"/>
      <c r="BI266" s="2"/>
      <c r="BJ266" s="2"/>
      <c r="BK266" s="2"/>
      <c r="BL266" s="2"/>
      <c r="BM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R267" s="2"/>
      <c r="AS267" s="2"/>
      <c r="AT267" s="2"/>
      <c r="AU267" s="2"/>
      <c r="AV267" s="2"/>
      <c r="AW267" s="2"/>
      <c r="AX267" s="2"/>
      <c r="AY267" s="2"/>
      <c r="AZ267" s="2"/>
      <c r="BA267" s="2"/>
      <c r="BB267" s="2"/>
      <c r="BC267" s="2"/>
      <c r="BD267" s="2"/>
      <c r="BE267" s="2"/>
      <c r="BF267" s="2"/>
      <c r="BG267" s="2"/>
      <c r="BH267" s="2"/>
      <c r="BI267" s="2"/>
      <c r="BJ267" s="2"/>
      <c r="BK267" s="2"/>
      <c r="BL267" s="2"/>
      <c r="BM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R268" s="2"/>
      <c r="AS268" s="2"/>
      <c r="AT268" s="2"/>
      <c r="AU268" s="2"/>
      <c r="AV268" s="2"/>
      <c r="AW268" s="2"/>
      <c r="AX268" s="2"/>
      <c r="AY268" s="2"/>
      <c r="AZ268" s="2"/>
      <c r="BA268" s="2"/>
      <c r="BB268" s="2"/>
      <c r="BC268" s="2"/>
      <c r="BD268" s="2"/>
      <c r="BE268" s="2"/>
      <c r="BF268" s="2"/>
      <c r="BG268" s="2"/>
      <c r="BH268" s="2"/>
      <c r="BI268" s="2"/>
      <c r="BJ268" s="2"/>
      <c r="BK268" s="2"/>
      <c r="BL268" s="2"/>
      <c r="BM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R269" s="2"/>
      <c r="AS269" s="2"/>
      <c r="AT269" s="2"/>
      <c r="AU269" s="2"/>
      <c r="AV269" s="2"/>
      <c r="AW269" s="2"/>
      <c r="AX269" s="2"/>
      <c r="AY269" s="2"/>
      <c r="AZ269" s="2"/>
      <c r="BA269" s="2"/>
      <c r="BB269" s="2"/>
      <c r="BC269" s="2"/>
      <c r="BD269" s="2"/>
      <c r="BE269" s="2"/>
      <c r="BF269" s="2"/>
      <c r="BG269" s="2"/>
      <c r="BH269" s="2"/>
      <c r="BI269" s="2"/>
      <c r="BJ269" s="2"/>
      <c r="BK269" s="2"/>
      <c r="BL269" s="2"/>
      <c r="BM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R270" s="2"/>
      <c r="AS270" s="2"/>
      <c r="AT270" s="2"/>
      <c r="AU270" s="2"/>
      <c r="AV270" s="2"/>
      <c r="AW270" s="2"/>
      <c r="AX270" s="2"/>
      <c r="AY270" s="2"/>
      <c r="AZ270" s="2"/>
      <c r="BA270" s="2"/>
      <c r="BB270" s="2"/>
      <c r="BC270" s="2"/>
      <c r="BD270" s="2"/>
      <c r="BE270" s="2"/>
      <c r="BF270" s="2"/>
      <c r="BG270" s="2"/>
      <c r="BH270" s="2"/>
      <c r="BI270" s="2"/>
      <c r="BJ270" s="2"/>
      <c r="BK270" s="2"/>
      <c r="BL270" s="2"/>
      <c r="BM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R271" s="2"/>
      <c r="AS271" s="2"/>
      <c r="AT271" s="2"/>
      <c r="AU271" s="2"/>
      <c r="AV271" s="2"/>
      <c r="AW271" s="2"/>
      <c r="AX271" s="2"/>
      <c r="AY271" s="2"/>
      <c r="AZ271" s="2"/>
      <c r="BA271" s="2"/>
      <c r="BB271" s="2"/>
      <c r="BC271" s="2"/>
      <c r="BD271" s="2"/>
      <c r="BE271" s="2"/>
      <c r="BF271" s="2"/>
      <c r="BG271" s="2"/>
      <c r="BH271" s="2"/>
      <c r="BI271" s="2"/>
      <c r="BJ271" s="2"/>
      <c r="BK271" s="2"/>
      <c r="BL271" s="2"/>
      <c r="BM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R272" s="2"/>
      <c r="AS272" s="2"/>
      <c r="AT272" s="2"/>
      <c r="AU272" s="2"/>
      <c r="AV272" s="2"/>
      <c r="AW272" s="2"/>
      <c r="AX272" s="2"/>
      <c r="AY272" s="2"/>
      <c r="AZ272" s="2"/>
      <c r="BA272" s="2"/>
      <c r="BB272" s="2"/>
      <c r="BC272" s="2"/>
      <c r="BD272" s="2"/>
      <c r="BE272" s="2"/>
      <c r="BF272" s="2"/>
      <c r="BG272" s="2"/>
      <c r="BH272" s="2"/>
      <c r="BI272" s="2"/>
      <c r="BJ272" s="2"/>
      <c r="BK272" s="2"/>
      <c r="BL272" s="2"/>
      <c r="BM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R273" s="2"/>
      <c r="AS273" s="2"/>
      <c r="AT273" s="2"/>
      <c r="AU273" s="2"/>
      <c r="AV273" s="2"/>
      <c r="AW273" s="2"/>
      <c r="AX273" s="2"/>
      <c r="AY273" s="2"/>
      <c r="AZ273" s="2"/>
      <c r="BA273" s="2"/>
      <c r="BB273" s="2"/>
      <c r="BC273" s="2"/>
      <c r="BD273" s="2"/>
      <c r="BE273" s="2"/>
      <c r="BF273" s="2"/>
      <c r="BG273" s="2"/>
      <c r="BH273" s="2"/>
      <c r="BI273" s="2"/>
      <c r="BJ273" s="2"/>
      <c r="BK273" s="2"/>
      <c r="BL273" s="2"/>
      <c r="BM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R274" s="2"/>
      <c r="AS274" s="2"/>
      <c r="AT274" s="2"/>
      <c r="AU274" s="2"/>
      <c r="AV274" s="2"/>
      <c r="AW274" s="2"/>
      <c r="AX274" s="2"/>
      <c r="AY274" s="2"/>
      <c r="AZ274" s="2"/>
      <c r="BA274" s="2"/>
      <c r="BB274" s="2"/>
      <c r="BC274" s="2"/>
      <c r="BD274" s="2"/>
      <c r="BE274" s="2"/>
      <c r="BF274" s="2"/>
      <c r="BG274" s="2"/>
      <c r="BH274" s="2"/>
      <c r="BI274" s="2"/>
      <c r="BJ274" s="2"/>
      <c r="BK274" s="2"/>
      <c r="BL274" s="2"/>
      <c r="BM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R275" s="2"/>
      <c r="AS275" s="2"/>
      <c r="AT275" s="2"/>
      <c r="AU275" s="2"/>
      <c r="AV275" s="2"/>
      <c r="AW275" s="2"/>
      <c r="AX275" s="2"/>
      <c r="AY275" s="2"/>
      <c r="AZ275" s="2"/>
      <c r="BA275" s="2"/>
      <c r="BB275" s="2"/>
      <c r="BC275" s="2"/>
      <c r="BD275" s="2"/>
      <c r="BE275" s="2"/>
      <c r="BF275" s="2"/>
      <c r="BG275" s="2"/>
      <c r="BH275" s="2"/>
      <c r="BI275" s="2"/>
      <c r="BJ275" s="2"/>
      <c r="BK275" s="2"/>
      <c r="BL275" s="2"/>
      <c r="BM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R276" s="2"/>
      <c r="AS276" s="2"/>
      <c r="AT276" s="2"/>
      <c r="AU276" s="2"/>
      <c r="AV276" s="2"/>
      <c r="AW276" s="2"/>
      <c r="AX276" s="2"/>
      <c r="AY276" s="2"/>
      <c r="AZ276" s="2"/>
      <c r="BA276" s="2"/>
      <c r="BB276" s="2"/>
      <c r="BC276" s="2"/>
      <c r="BD276" s="2"/>
      <c r="BE276" s="2"/>
      <c r="BF276" s="2"/>
      <c r="BG276" s="2"/>
      <c r="BH276" s="2"/>
      <c r="BI276" s="2"/>
      <c r="BJ276" s="2"/>
      <c r="BK276" s="2"/>
      <c r="BL276" s="2"/>
      <c r="BM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R277" s="2"/>
      <c r="AS277" s="2"/>
      <c r="AT277" s="2"/>
      <c r="AU277" s="2"/>
      <c r="AV277" s="2"/>
      <c r="AW277" s="2"/>
      <c r="AX277" s="2"/>
      <c r="AY277" s="2"/>
      <c r="AZ277" s="2"/>
      <c r="BA277" s="2"/>
      <c r="BB277" s="2"/>
      <c r="BC277" s="2"/>
      <c r="BD277" s="2"/>
      <c r="BE277" s="2"/>
      <c r="BF277" s="2"/>
      <c r="BG277" s="2"/>
      <c r="BH277" s="2"/>
      <c r="BI277" s="2"/>
      <c r="BJ277" s="2"/>
      <c r="BK277" s="2"/>
      <c r="BL277" s="2"/>
      <c r="BM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R278" s="2"/>
      <c r="AS278" s="2"/>
      <c r="AT278" s="2"/>
      <c r="AU278" s="2"/>
      <c r="AV278" s="2"/>
      <c r="AW278" s="2"/>
      <c r="AX278" s="2"/>
      <c r="AY278" s="2"/>
      <c r="AZ278" s="2"/>
      <c r="BA278" s="2"/>
      <c r="BB278" s="2"/>
      <c r="BC278" s="2"/>
      <c r="BD278" s="2"/>
      <c r="BE278" s="2"/>
      <c r="BF278" s="2"/>
      <c r="BG278" s="2"/>
      <c r="BH278" s="2"/>
      <c r="BI278" s="2"/>
      <c r="BJ278" s="2"/>
      <c r="BK278" s="2"/>
      <c r="BL278" s="2"/>
      <c r="BM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R279" s="2"/>
      <c r="AS279" s="2"/>
      <c r="AT279" s="2"/>
      <c r="AU279" s="2"/>
      <c r="AV279" s="2"/>
      <c r="AW279" s="2"/>
      <c r="AX279" s="2"/>
      <c r="AY279" s="2"/>
      <c r="AZ279" s="2"/>
      <c r="BA279" s="2"/>
      <c r="BB279" s="2"/>
      <c r="BC279" s="2"/>
      <c r="BD279" s="2"/>
      <c r="BE279" s="2"/>
      <c r="BF279" s="2"/>
      <c r="BG279" s="2"/>
      <c r="BH279" s="2"/>
      <c r="BI279" s="2"/>
      <c r="BJ279" s="2"/>
      <c r="BK279" s="2"/>
      <c r="BL279" s="2"/>
      <c r="BM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R280" s="2"/>
      <c r="AS280" s="2"/>
      <c r="AT280" s="2"/>
      <c r="AU280" s="2"/>
      <c r="AV280" s="2"/>
      <c r="AW280" s="2"/>
      <c r="AX280" s="2"/>
      <c r="AY280" s="2"/>
      <c r="AZ280" s="2"/>
      <c r="BA280" s="2"/>
      <c r="BB280" s="2"/>
      <c r="BC280" s="2"/>
      <c r="BD280" s="2"/>
      <c r="BE280" s="2"/>
      <c r="BF280" s="2"/>
      <c r="BG280" s="2"/>
      <c r="BH280" s="2"/>
      <c r="BI280" s="2"/>
      <c r="BJ280" s="2"/>
      <c r="BK280" s="2"/>
      <c r="BL280" s="2"/>
      <c r="BM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R281" s="2"/>
      <c r="AS281" s="2"/>
      <c r="AT281" s="2"/>
      <c r="AU281" s="2"/>
      <c r="AV281" s="2"/>
      <c r="AW281" s="2"/>
      <c r="AX281" s="2"/>
      <c r="AY281" s="2"/>
      <c r="AZ281" s="2"/>
      <c r="BA281" s="2"/>
      <c r="BB281" s="2"/>
      <c r="BC281" s="2"/>
      <c r="BD281" s="2"/>
      <c r="BE281" s="2"/>
      <c r="BF281" s="2"/>
      <c r="BG281" s="2"/>
      <c r="BH281" s="2"/>
      <c r="BI281" s="2"/>
      <c r="BJ281" s="2"/>
      <c r="BK281" s="2"/>
      <c r="BL281" s="2"/>
      <c r="BM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R282" s="2"/>
      <c r="AS282" s="2"/>
      <c r="AT282" s="2"/>
      <c r="AU282" s="2"/>
      <c r="AV282" s="2"/>
      <c r="AW282" s="2"/>
      <c r="AX282" s="2"/>
      <c r="AY282" s="2"/>
      <c r="AZ282" s="2"/>
      <c r="BA282" s="2"/>
      <c r="BB282" s="2"/>
      <c r="BC282" s="2"/>
      <c r="BD282" s="2"/>
      <c r="BE282" s="2"/>
      <c r="BF282" s="2"/>
      <c r="BG282" s="2"/>
      <c r="BH282" s="2"/>
      <c r="BI282" s="2"/>
      <c r="BJ282" s="2"/>
      <c r="BK282" s="2"/>
      <c r="BL282" s="2"/>
      <c r="BM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R283" s="2"/>
      <c r="AS283" s="2"/>
      <c r="AT283" s="2"/>
      <c r="AU283" s="2"/>
      <c r="AV283" s="2"/>
      <c r="AW283" s="2"/>
      <c r="AX283" s="2"/>
      <c r="AY283" s="2"/>
      <c r="AZ283" s="2"/>
      <c r="BA283" s="2"/>
      <c r="BB283" s="2"/>
      <c r="BC283" s="2"/>
      <c r="BD283" s="2"/>
      <c r="BE283" s="2"/>
      <c r="BF283" s="2"/>
      <c r="BG283" s="2"/>
      <c r="BH283" s="2"/>
      <c r="BI283" s="2"/>
      <c r="BJ283" s="2"/>
      <c r="BK283" s="2"/>
      <c r="BL283" s="2"/>
      <c r="BM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R284" s="2"/>
      <c r="AS284" s="2"/>
      <c r="AT284" s="2"/>
      <c r="AU284" s="2"/>
      <c r="AV284" s="2"/>
      <c r="AW284" s="2"/>
      <c r="AX284" s="2"/>
      <c r="AY284" s="2"/>
      <c r="AZ284" s="2"/>
      <c r="BA284" s="2"/>
      <c r="BB284" s="2"/>
      <c r="BC284" s="2"/>
      <c r="BD284" s="2"/>
      <c r="BE284" s="2"/>
      <c r="BF284" s="2"/>
      <c r="BG284" s="2"/>
      <c r="BH284" s="2"/>
      <c r="BI284" s="2"/>
      <c r="BJ284" s="2"/>
      <c r="BK284" s="2"/>
      <c r="BL284" s="2"/>
      <c r="BM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R285" s="2"/>
      <c r="AS285" s="2"/>
      <c r="AT285" s="2"/>
      <c r="AU285" s="2"/>
      <c r="AV285" s="2"/>
      <c r="AW285" s="2"/>
      <c r="AX285" s="2"/>
      <c r="AY285" s="2"/>
      <c r="AZ285" s="2"/>
      <c r="BA285" s="2"/>
      <c r="BB285" s="2"/>
      <c r="BC285" s="2"/>
      <c r="BD285" s="2"/>
      <c r="BE285" s="2"/>
      <c r="BF285" s="2"/>
      <c r="BG285" s="2"/>
      <c r="BH285" s="2"/>
      <c r="BI285" s="2"/>
      <c r="BJ285" s="2"/>
      <c r="BK285" s="2"/>
      <c r="BL285" s="2"/>
      <c r="BM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R286" s="2"/>
      <c r="AS286" s="2"/>
      <c r="AT286" s="2"/>
      <c r="AU286" s="2"/>
      <c r="AV286" s="2"/>
      <c r="AW286" s="2"/>
      <c r="AX286" s="2"/>
      <c r="AY286" s="2"/>
      <c r="AZ286" s="2"/>
      <c r="BA286" s="2"/>
      <c r="BB286" s="2"/>
      <c r="BC286" s="2"/>
      <c r="BD286" s="2"/>
      <c r="BE286" s="2"/>
      <c r="BF286" s="2"/>
      <c r="BG286" s="2"/>
      <c r="BH286" s="2"/>
      <c r="BI286" s="2"/>
      <c r="BJ286" s="2"/>
      <c r="BK286" s="2"/>
      <c r="BL286" s="2"/>
      <c r="BM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R287" s="2"/>
      <c r="AS287" s="2"/>
      <c r="AT287" s="2"/>
      <c r="AU287" s="2"/>
      <c r="AV287" s="2"/>
      <c r="AW287" s="2"/>
      <c r="AX287" s="2"/>
      <c r="AY287" s="2"/>
      <c r="AZ287" s="2"/>
      <c r="BA287" s="2"/>
      <c r="BB287" s="2"/>
      <c r="BC287" s="2"/>
      <c r="BD287" s="2"/>
      <c r="BE287" s="2"/>
      <c r="BF287" s="2"/>
      <c r="BG287" s="2"/>
      <c r="BH287" s="2"/>
      <c r="BI287" s="2"/>
      <c r="BJ287" s="2"/>
      <c r="BK287" s="2"/>
      <c r="BL287" s="2"/>
      <c r="BM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R288" s="2"/>
      <c r="AS288" s="2"/>
      <c r="AT288" s="2"/>
      <c r="AU288" s="2"/>
      <c r="AV288" s="2"/>
      <c r="AW288" s="2"/>
      <c r="AX288" s="2"/>
      <c r="AY288" s="2"/>
      <c r="AZ288" s="2"/>
      <c r="BA288" s="2"/>
      <c r="BB288" s="2"/>
      <c r="BC288" s="2"/>
      <c r="BD288" s="2"/>
      <c r="BE288" s="2"/>
      <c r="BF288" s="2"/>
      <c r="BG288" s="2"/>
      <c r="BH288" s="2"/>
      <c r="BI288" s="2"/>
      <c r="BJ288" s="2"/>
      <c r="BK288" s="2"/>
      <c r="BL288" s="2"/>
      <c r="BM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R289" s="2"/>
      <c r="AS289" s="2"/>
      <c r="AT289" s="2"/>
      <c r="AU289" s="2"/>
      <c r="AV289" s="2"/>
      <c r="AW289" s="2"/>
      <c r="AX289" s="2"/>
      <c r="AY289" s="2"/>
      <c r="AZ289" s="2"/>
      <c r="BA289" s="2"/>
      <c r="BB289" s="2"/>
      <c r="BC289" s="2"/>
      <c r="BD289" s="2"/>
      <c r="BE289" s="2"/>
      <c r="BF289" s="2"/>
      <c r="BG289" s="2"/>
      <c r="BH289" s="2"/>
      <c r="BI289" s="2"/>
      <c r="BJ289" s="2"/>
      <c r="BK289" s="2"/>
      <c r="BL289" s="2"/>
      <c r="BM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R290" s="2"/>
      <c r="AS290" s="2"/>
      <c r="AT290" s="2"/>
      <c r="AU290" s="2"/>
      <c r="AV290" s="2"/>
      <c r="AW290" s="2"/>
      <c r="AX290" s="2"/>
      <c r="AY290" s="2"/>
      <c r="AZ290" s="2"/>
      <c r="BA290" s="2"/>
      <c r="BB290" s="2"/>
      <c r="BC290" s="2"/>
      <c r="BD290" s="2"/>
      <c r="BE290" s="2"/>
      <c r="BF290" s="2"/>
      <c r="BG290" s="2"/>
      <c r="BH290" s="2"/>
      <c r="BI290" s="2"/>
      <c r="BJ290" s="2"/>
      <c r="BK290" s="2"/>
      <c r="BL290" s="2"/>
      <c r="BM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R291" s="2"/>
      <c r="AS291" s="2"/>
      <c r="AT291" s="2"/>
      <c r="AU291" s="2"/>
      <c r="AV291" s="2"/>
      <c r="AW291" s="2"/>
      <c r="AX291" s="2"/>
      <c r="AY291" s="2"/>
      <c r="AZ291" s="2"/>
      <c r="BA291" s="2"/>
      <c r="BB291" s="2"/>
      <c r="BC291" s="2"/>
      <c r="BD291" s="2"/>
      <c r="BE291" s="2"/>
      <c r="BF291" s="2"/>
      <c r="BG291" s="2"/>
      <c r="BH291" s="2"/>
      <c r="BI291" s="2"/>
      <c r="BJ291" s="2"/>
      <c r="BK291" s="2"/>
      <c r="BL291" s="2"/>
      <c r="BM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R292" s="2"/>
      <c r="AS292" s="2"/>
      <c r="AT292" s="2"/>
      <c r="AU292" s="2"/>
      <c r="AV292" s="2"/>
      <c r="AW292" s="2"/>
      <c r="AX292" s="2"/>
      <c r="AY292" s="2"/>
      <c r="AZ292" s="2"/>
      <c r="BA292" s="2"/>
      <c r="BB292" s="2"/>
      <c r="BC292" s="2"/>
      <c r="BD292" s="2"/>
      <c r="BE292" s="2"/>
      <c r="BF292" s="2"/>
      <c r="BG292" s="2"/>
      <c r="BH292" s="2"/>
      <c r="BI292" s="2"/>
      <c r="BJ292" s="2"/>
      <c r="BK292" s="2"/>
      <c r="BL292" s="2"/>
      <c r="BM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R293" s="2"/>
      <c r="AS293" s="2"/>
      <c r="AT293" s="2"/>
      <c r="AU293" s="2"/>
      <c r="AV293" s="2"/>
      <c r="AW293" s="2"/>
      <c r="AX293" s="2"/>
      <c r="AY293" s="2"/>
      <c r="AZ293" s="2"/>
      <c r="BA293" s="2"/>
      <c r="BB293" s="2"/>
      <c r="BC293" s="2"/>
      <c r="BD293" s="2"/>
      <c r="BE293" s="2"/>
      <c r="BF293" s="2"/>
      <c r="BG293" s="2"/>
      <c r="BH293" s="2"/>
      <c r="BI293" s="2"/>
      <c r="BJ293" s="2"/>
      <c r="BK293" s="2"/>
      <c r="BL293" s="2"/>
      <c r="BM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R294" s="2"/>
      <c r="AS294" s="2"/>
      <c r="AT294" s="2"/>
      <c r="AU294" s="2"/>
      <c r="AV294" s="2"/>
      <c r="AW294" s="2"/>
      <c r="AX294" s="2"/>
      <c r="AY294" s="2"/>
      <c r="AZ294" s="2"/>
      <c r="BA294" s="2"/>
      <c r="BB294" s="2"/>
      <c r="BC294" s="2"/>
      <c r="BD294" s="2"/>
      <c r="BE294" s="2"/>
      <c r="BF294" s="2"/>
      <c r="BG294" s="2"/>
      <c r="BH294" s="2"/>
      <c r="BI294" s="2"/>
      <c r="BJ294" s="2"/>
      <c r="BK294" s="2"/>
      <c r="BL294" s="2"/>
      <c r="BM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R295" s="2"/>
      <c r="AS295" s="2"/>
      <c r="AT295" s="2"/>
      <c r="AU295" s="2"/>
      <c r="AV295" s="2"/>
      <c r="AW295" s="2"/>
      <c r="AX295" s="2"/>
      <c r="AY295" s="2"/>
      <c r="AZ295" s="2"/>
      <c r="BA295" s="2"/>
      <c r="BB295" s="2"/>
      <c r="BC295" s="2"/>
      <c r="BD295" s="2"/>
      <c r="BE295" s="2"/>
      <c r="BF295" s="2"/>
      <c r="BG295" s="2"/>
      <c r="BH295" s="2"/>
      <c r="BI295" s="2"/>
      <c r="BJ295" s="2"/>
      <c r="BK295" s="2"/>
      <c r="BL295" s="2"/>
      <c r="BM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R296" s="2"/>
      <c r="AS296" s="2"/>
      <c r="AT296" s="2"/>
      <c r="AU296" s="2"/>
      <c r="AV296" s="2"/>
      <c r="AW296" s="2"/>
      <c r="AX296" s="2"/>
      <c r="AY296" s="2"/>
      <c r="AZ296" s="2"/>
      <c r="BA296" s="2"/>
      <c r="BB296" s="2"/>
      <c r="BC296" s="2"/>
      <c r="BD296" s="2"/>
      <c r="BE296" s="2"/>
      <c r="BF296" s="2"/>
      <c r="BG296" s="2"/>
      <c r="BH296" s="2"/>
      <c r="BI296" s="2"/>
      <c r="BJ296" s="2"/>
      <c r="BK296" s="2"/>
      <c r="BL296" s="2"/>
      <c r="BM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R297" s="2"/>
      <c r="AS297" s="2"/>
      <c r="AT297" s="2"/>
      <c r="AU297" s="2"/>
      <c r="AV297" s="2"/>
      <c r="AW297" s="2"/>
      <c r="AX297" s="2"/>
      <c r="AY297" s="2"/>
      <c r="AZ297" s="2"/>
      <c r="BA297" s="2"/>
      <c r="BB297" s="2"/>
      <c r="BC297" s="2"/>
      <c r="BD297" s="2"/>
      <c r="BE297" s="2"/>
      <c r="BF297" s="2"/>
      <c r="BG297" s="2"/>
      <c r="BH297" s="2"/>
      <c r="BI297" s="2"/>
      <c r="BJ297" s="2"/>
      <c r="BK297" s="2"/>
      <c r="BL297" s="2"/>
      <c r="BM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R298" s="2"/>
      <c r="AS298" s="2"/>
      <c r="AT298" s="2"/>
      <c r="AU298" s="2"/>
      <c r="AV298" s="2"/>
      <c r="AW298" s="2"/>
      <c r="AX298" s="2"/>
      <c r="AY298" s="2"/>
      <c r="AZ298" s="2"/>
      <c r="BA298" s="2"/>
      <c r="BB298" s="2"/>
      <c r="BC298" s="2"/>
      <c r="BD298" s="2"/>
      <c r="BE298" s="2"/>
      <c r="BF298" s="2"/>
      <c r="BG298" s="2"/>
      <c r="BH298" s="2"/>
      <c r="BI298" s="2"/>
      <c r="BJ298" s="2"/>
      <c r="BK298" s="2"/>
      <c r="BL298" s="2"/>
      <c r="BM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R299" s="2"/>
      <c r="AS299" s="2"/>
      <c r="AT299" s="2"/>
      <c r="AU299" s="2"/>
      <c r="AV299" s="2"/>
      <c r="AW299" s="2"/>
      <c r="AX299" s="2"/>
      <c r="AY299" s="2"/>
      <c r="AZ299" s="2"/>
      <c r="BA299" s="2"/>
      <c r="BB299" s="2"/>
      <c r="BC299" s="2"/>
      <c r="BD299" s="2"/>
      <c r="BE299" s="2"/>
      <c r="BF299" s="2"/>
      <c r="BG299" s="2"/>
      <c r="BH299" s="2"/>
      <c r="BI299" s="2"/>
      <c r="BJ299" s="2"/>
      <c r="BK299" s="2"/>
      <c r="BL299" s="2"/>
      <c r="BM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R300" s="2"/>
      <c r="AS300" s="2"/>
      <c r="AT300" s="2"/>
      <c r="AU300" s="2"/>
      <c r="AV300" s="2"/>
      <c r="AW300" s="2"/>
      <c r="AX300" s="2"/>
      <c r="AY300" s="2"/>
      <c r="AZ300" s="2"/>
      <c r="BA300" s="2"/>
      <c r="BB300" s="2"/>
      <c r="BC300" s="2"/>
      <c r="BD300" s="2"/>
      <c r="BE300" s="2"/>
      <c r="BF300" s="2"/>
      <c r="BG300" s="2"/>
      <c r="BH300" s="2"/>
      <c r="BI300" s="2"/>
      <c r="BJ300" s="2"/>
      <c r="BK300" s="2"/>
      <c r="BL300" s="2"/>
      <c r="BM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R301" s="2"/>
      <c r="AS301" s="2"/>
      <c r="AT301" s="2"/>
      <c r="AU301" s="2"/>
      <c r="AV301" s="2"/>
      <c r="AW301" s="2"/>
      <c r="AX301" s="2"/>
      <c r="AY301" s="2"/>
      <c r="AZ301" s="2"/>
      <c r="BA301" s="2"/>
      <c r="BB301" s="2"/>
      <c r="BC301" s="2"/>
      <c r="BD301" s="2"/>
      <c r="BE301" s="2"/>
      <c r="BF301" s="2"/>
      <c r="BG301" s="2"/>
      <c r="BH301" s="2"/>
      <c r="BI301" s="2"/>
      <c r="BJ301" s="2"/>
      <c r="BK301" s="2"/>
      <c r="BL301" s="2"/>
      <c r="BM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R302" s="2"/>
      <c r="AS302" s="2"/>
      <c r="AT302" s="2"/>
      <c r="AU302" s="2"/>
      <c r="AV302" s="2"/>
      <c r="AW302" s="2"/>
      <c r="AX302" s="2"/>
      <c r="AY302" s="2"/>
      <c r="AZ302" s="2"/>
      <c r="BA302" s="2"/>
      <c r="BB302" s="2"/>
      <c r="BC302" s="2"/>
      <c r="BD302" s="2"/>
      <c r="BE302" s="2"/>
      <c r="BF302" s="2"/>
      <c r="BG302" s="2"/>
      <c r="BH302" s="2"/>
      <c r="BI302" s="2"/>
      <c r="BJ302" s="2"/>
      <c r="BK302" s="2"/>
      <c r="BL302" s="2"/>
      <c r="BM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R303" s="2"/>
      <c r="AS303" s="2"/>
      <c r="AT303" s="2"/>
      <c r="AU303" s="2"/>
      <c r="AV303" s="2"/>
      <c r="AW303" s="2"/>
      <c r="AX303" s="2"/>
      <c r="AY303" s="2"/>
      <c r="AZ303" s="2"/>
      <c r="BA303" s="2"/>
      <c r="BB303" s="2"/>
      <c r="BC303" s="2"/>
      <c r="BD303" s="2"/>
      <c r="BE303" s="2"/>
      <c r="BF303" s="2"/>
      <c r="BG303" s="2"/>
      <c r="BH303" s="2"/>
      <c r="BI303" s="2"/>
      <c r="BJ303" s="2"/>
      <c r="BK303" s="2"/>
      <c r="BL303" s="2"/>
      <c r="BM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R304" s="2"/>
      <c r="AS304" s="2"/>
      <c r="AT304" s="2"/>
      <c r="AU304" s="2"/>
      <c r="AV304" s="2"/>
      <c r="AW304" s="2"/>
      <c r="AX304" s="2"/>
      <c r="AY304" s="2"/>
      <c r="AZ304" s="2"/>
      <c r="BA304" s="2"/>
      <c r="BB304" s="2"/>
      <c r="BC304" s="2"/>
      <c r="BD304" s="2"/>
      <c r="BE304" s="2"/>
      <c r="BF304" s="2"/>
      <c r="BG304" s="2"/>
      <c r="BH304" s="2"/>
      <c r="BI304" s="2"/>
      <c r="BJ304" s="2"/>
      <c r="BK304" s="2"/>
      <c r="BL304" s="2"/>
      <c r="BM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R305" s="2"/>
      <c r="AS305" s="2"/>
      <c r="AT305" s="2"/>
      <c r="AU305" s="2"/>
      <c r="AV305" s="2"/>
      <c r="AW305" s="2"/>
      <c r="AX305" s="2"/>
      <c r="AY305" s="2"/>
      <c r="AZ305" s="2"/>
      <c r="BA305" s="2"/>
      <c r="BB305" s="2"/>
      <c r="BC305" s="2"/>
      <c r="BD305" s="2"/>
      <c r="BE305" s="2"/>
      <c r="BF305" s="2"/>
      <c r="BG305" s="2"/>
      <c r="BH305" s="2"/>
      <c r="BI305" s="2"/>
      <c r="BJ305" s="2"/>
      <c r="BK305" s="2"/>
      <c r="BL305" s="2"/>
      <c r="BM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R306" s="2"/>
      <c r="AS306" s="2"/>
      <c r="AT306" s="2"/>
      <c r="AU306" s="2"/>
      <c r="AV306" s="2"/>
      <c r="AW306" s="2"/>
      <c r="AX306" s="2"/>
      <c r="AY306" s="2"/>
      <c r="AZ306" s="2"/>
      <c r="BA306" s="2"/>
      <c r="BB306" s="2"/>
      <c r="BC306" s="2"/>
      <c r="BD306" s="2"/>
      <c r="BE306" s="2"/>
      <c r="BF306" s="2"/>
      <c r="BG306" s="2"/>
      <c r="BH306" s="2"/>
      <c r="BI306" s="2"/>
      <c r="BJ306" s="2"/>
      <c r="BK306" s="2"/>
      <c r="BL306" s="2"/>
      <c r="BM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R307" s="2"/>
      <c r="AS307" s="2"/>
      <c r="AT307" s="2"/>
      <c r="AU307" s="2"/>
      <c r="AV307" s="2"/>
      <c r="AW307" s="2"/>
      <c r="AX307" s="2"/>
      <c r="AY307" s="2"/>
      <c r="AZ307" s="2"/>
      <c r="BA307" s="2"/>
      <c r="BB307" s="2"/>
      <c r="BC307" s="2"/>
      <c r="BD307" s="2"/>
      <c r="BE307" s="2"/>
      <c r="BF307" s="2"/>
      <c r="BG307" s="2"/>
      <c r="BH307" s="2"/>
      <c r="BI307" s="2"/>
      <c r="BJ307" s="2"/>
      <c r="BK307" s="2"/>
      <c r="BL307" s="2"/>
      <c r="BM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R308" s="2"/>
      <c r="AS308" s="2"/>
      <c r="AT308" s="2"/>
      <c r="AU308" s="2"/>
      <c r="AV308" s="2"/>
      <c r="AW308" s="2"/>
      <c r="AX308" s="2"/>
      <c r="AY308" s="2"/>
      <c r="AZ308" s="2"/>
      <c r="BA308" s="2"/>
      <c r="BB308" s="2"/>
      <c r="BC308" s="2"/>
      <c r="BD308" s="2"/>
      <c r="BE308" s="2"/>
      <c r="BF308" s="2"/>
      <c r="BG308" s="2"/>
      <c r="BH308" s="2"/>
      <c r="BI308" s="2"/>
      <c r="BJ308" s="2"/>
      <c r="BK308" s="2"/>
      <c r="BL308" s="2"/>
      <c r="BM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R309" s="2"/>
      <c r="AS309" s="2"/>
      <c r="AT309" s="2"/>
      <c r="AU309" s="2"/>
      <c r="AV309" s="2"/>
      <c r="AW309" s="2"/>
      <c r="AX309" s="2"/>
      <c r="AY309" s="2"/>
      <c r="AZ309" s="2"/>
      <c r="BA309" s="2"/>
      <c r="BB309" s="2"/>
      <c r="BC309" s="2"/>
      <c r="BD309" s="2"/>
      <c r="BE309" s="2"/>
      <c r="BF309" s="2"/>
      <c r="BG309" s="2"/>
      <c r="BH309" s="2"/>
      <c r="BI309" s="2"/>
      <c r="BJ309" s="2"/>
      <c r="BK309" s="2"/>
      <c r="BL309" s="2"/>
      <c r="BM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R310" s="2"/>
      <c r="AS310" s="2"/>
      <c r="AT310" s="2"/>
      <c r="AU310" s="2"/>
      <c r="AV310" s="2"/>
      <c r="AW310" s="2"/>
      <c r="AX310" s="2"/>
      <c r="AY310" s="2"/>
      <c r="AZ310" s="2"/>
      <c r="BA310" s="2"/>
      <c r="BB310" s="2"/>
      <c r="BC310" s="2"/>
      <c r="BD310" s="2"/>
      <c r="BE310" s="2"/>
      <c r="BF310" s="2"/>
      <c r="BG310" s="2"/>
      <c r="BH310" s="2"/>
      <c r="BI310" s="2"/>
      <c r="BJ310" s="2"/>
      <c r="BK310" s="2"/>
      <c r="BL310" s="2"/>
      <c r="BM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R311" s="2"/>
      <c r="AS311" s="2"/>
      <c r="AT311" s="2"/>
      <c r="AU311" s="2"/>
      <c r="AV311" s="2"/>
      <c r="AW311" s="2"/>
      <c r="AX311" s="2"/>
      <c r="AY311" s="2"/>
      <c r="AZ311" s="2"/>
      <c r="BA311" s="2"/>
      <c r="BB311" s="2"/>
      <c r="BC311" s="2"/>
      <c r="BD311" s="2"/>
      <c r="BE311" s="2"/>
      <c r="BF311" s="2"/>
      <c r="BG311" s="2"/>
      <c r="BH311" s="2"/>
      <c r="BI311" s="2"/>
      <c r="BJ311" s="2"/>
      <c r="BK311" s="2"/>
      <c r="BL311" s="2"/>
      <c r="BM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R312" s="2"/>
      <c r="AS312" s="2"/>
      <c r="AT312" s="2"/>
      <c r="AU312" s="2"/>
      <c r="AV312" s="2"/>
      <c r="AW312" s="2"/>
      <c r="AX312" s="2"/>
      <c r="AY312" s="2"/>
      <c r="AZ312" s="2"/>
      <c r="BA312" s="2"/>
      <c r="BB312" s="2"/>
      <c r="BC312" s="2"/>
      <c r="BD312" s="2"/>
      <c r="BE312" s="2"/>
      <c r="BF312" s="2"/>
      <c r="BG312" s="2"/>
      <c r="BH312" s="2"/>
      <c r="BI312" s="2"/>
      <c r="BJ312" s="2"/>
      <c r="BK312" s="2"/>
      <c r="BL312" s="2"/>
      <c r="BM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R313" s="2"/>
      <c r="AS313" s="2"/>
      <c r="AT313" s="2"/>
      <c r="AU313" s="2"/>
      <c r="AV313" s="2"/>
      <c r="AW313" s="2"/>
      <c r="AX313" s="2"/>
      <c r="AY313" s="2"/>
      <c r="AZ313" s="2"/>
      <c r="BA313" s="2"/>
      <c r="BB313" s="2"/>
      <c r="BC313" s="2"/>
      <c r="BD313" s="2"/>
      <c r="BE313" s="2"/>
      <c r="BF313" s="2"/>
      <c r="BG313" s="2"/>
      <c r="BH313" s="2"/>
      <c r="BI313" s="2"/>
      <c r="BJ313" s="2"/>
      <c r="BK313" s="2"/>
      <c r="BL313" s="2"/>
      <c r="BM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R314" s="2"/>
      <c r="AS314" s="2"/>
      <c r="AT314" s="2"/>
      <c r="AU314" s="2"/>
      <c r="AV314" s="2"/>
      <c r="AW314" s="2"/>
      <c r="AX314" s="2"/>
      <c r="AY314" s="2"/>
      <c r="AZ314" s="2"/>
      <c r="BA314" s="2"/>
      <c r="BB314" s="2"/>
      <c r="BC314" s="2"/>
      <c r="BD314" s="2"/>
      <c r="BE314" s="2"/>
      <c r="BF314" s="2"/>
      <c r="BG314" s="2"/>
      <c r="BH314" s="2"/>
      <c r="BI314" s="2"/>
      <c r="BJ314" s="2"/>
      <c r="BK314" s="2"/>
      <c r="BL314" s="2"/>
      <c r="BM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R315" s="2"/>
      <c r="AS315" s="2"/>
      <c r="AT315" s="2"/>
      <c r="AU315" s="2"/>
      <c r="AV315" s="2"/>
      <c r="AW315" s="2"/>
      <c r="AX315" s="2"/>
      <c r="AY315" s="2"/>
      <c r="AZ315" s="2"/>
      <c r="BA315" s="2"/>
      <c r="BB315" s="2"/>
      <c r="BC315" s="2"/>
      <c r="BD315" s="2"/>
      <c r="BE315" s="2"/>
      <c r="BF315" s="2"/>
      <c r="BG315" s="2"/>
      <c r="BH315" s="2"/>
      <c r="BI315" s="2"/>
      <c r="BJ315" s="2"/>
      <c r="BK315" s="2"/>
      <c r="BL315" s="2"/>
      <c r="BM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R316" s="2"/>
      <c r="AS316" s="2"/>
      <c r="AT316" s="2"/>
      <c r="AU316" s="2"/>
      <c r="AV316" s="2"/>
      <c r="AW316" s="2"/>
      <c r="AX316" s="2"/>
      <c r="AY316" s="2"/>
      <c r="AZ316" s="2"/>
      <c r="BA316" s="2"/>
      <c r="BB316" s="2"/>
      <c r="BC316" s="2"/>
      <c r="BD316" s="2"/>
      <c r="BE316" s="2"/>
      <c r="BF316" s="2"/>
      <c r="BG316" s="2"/>
      <c r="BH316" s="2"/>
      <c r="BI316" s="2"/>
      <c r="BJ316" s="2"/>
      <c r="BK316" s="2"/>
      <c r="BL316" s="2"/>
      <c r="BM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R317" s="2"/>
      <c r="AS317" s="2"/>
      <c r="AT317" s="2"/>
      <c r="AU317" s="2"/>
      <c r="AV317" s="2"/>
      <c r="AW317" s="2"/>
      <c r="AX317" s="2"/>
      <c r="AY317" s="2"/>
      <c r="AZ317" s="2"/>
      <c r="BA317" s="2"/>
      <c r="BB317" s="2"/>
      <c r="BC317" s="2"/>
      <c r="BD317" s="2"/>
      <c r="BE317" s="2"/>
      <c r="BF317" s="2"/>
      <c r="BG317" s="2"/>
      <c r="BH317" s="2"/>
      <c r="BI317" s="2"/>
      <c r="BJ317" s="2"/>
      <c r="BK317" s="2"/>
      <c r="BL317" s="2"/>
      <c r="BM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R318" s="2"/>
      <c r="AS318" s="2"/>
      <c r="AT318" s="2"/>
      <c r="AU318" s="2"/>
      <c r="AV318" s="2"/>
      <c r="AW318" s="2"/>
      <c r="AX318" s="2"/>
      <c r="AY318" s="2"/>
      <c r="AZ318" s="2"/>
      <c r="BA318" s="2"/>
      <c r="BB318" s="2"/>
      <c r="BC318" s="2"/>
      <c r="BD318" s="2"/>
      <c r="BE318" s="2"/>
      <c r="BF318" s="2"/>
      <c r="BG318" s="2"/>
      <c r="BH318" s="2"/>
      <c r="BI318" s="2"/>
      <c r="BJ318" s="2"/>
      <c r="BK318" s="2"/>
      <c r="BL318" s="2"/>
      <c r="BM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R319" s="2"/>
      <c r="AS319" s="2"/>
      <c r="AT319" s="2"/>
      <c r="AU319" s="2"/>
      <c r="AV319" s="2"/>
      <c r="AW319" s="2"/>
      <c r="AX319" s="2"/>
      <c r="AY319" s="2"/>
      <c r="AZ319" s="2"/>
      <c r="BA319" s="2"/>
      <c r="BB319" s="2"/>
      <c r="BC319" s="2"/>
      <c r="BD319" s="2"/>
      <c r="BE319" s="2"/>
      <c r="BF319" s="2"/>
      <c r="BG319" s="2"/>
      <c r="BH319" s="2"/>
      <c r="BI319" s="2"/>
      <c r="BJ319" s="2"/>
      <c r="BK319" s="2"/>
      <c r="BL319" s="2"/>
      <c r="BM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R320" s="2"/>
      <c r="AS320" s="2"/>
      <c r="AT320" s="2"/>
      <c r="AU320" s="2"/>
      <c r="AV320" s="2"/>
      <c r="AW320" s="2"/>
      <c r="AX320" s="2"/>
      <c r="AY320" s="2"/>
      <c r="AZ320" s="2"/>
      <c r="BA320" s="2"/>
      <c r="BB320" s="2"/>
      <c r="BC320" s="2"/>
      <c r="BD320" s="2"/>
      <c r="BE320" s="2"/>
      <c r="BF320" s="2"/>
      <c r="BG320" s="2"/>
      <c r="BH320" s="2"/>
      <c r="BI320" s="2"/>
      <c r="BJ320" s="2"/>
      <c r="BK320" s="2"/>
      <c r="BL320" s="2"/>
      <c r="BM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R321" s="2"/>
      <c r="AS321" s="2"/>
      <c r="AT321" s="2"/>
      <c r="AU321" s="2"/>
      <c r="AV321" s="2"/>
      <c r="AW321" s="2"/>
      <c r="AX321" s="2"/>
      <c r="AY321" s="2"/>
      <c r="AZ321" s="2"/>
      <c r="BA321" s="2"/>
      <c r="BB321" s="2"/>
      <c r="BC321" s="2"/>
      <c r="BD321" s="2"/>
      <c r="BE321" s="2"/>
      <c r="BF321" s="2"/>
      <c r="BG321" s="2"/>
      <c r="BH321" s="2"/>
      <c r="BI321" s="2"/>
      <c r="BJ321" s="2"/>
      <c r="BK321" s="2"/>
      <c r="BL321" s="2"/>
      <c r="BM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R322" s="2"/>
      <c r="AS322" s="2"/>
      <c r="AT322" s="2"/>
      <c r="AU322" s="2"/>
      <c r="AV322" s="2"/>
      <c r="AW322" s="2"/>
      <c r="AX322" s="2"/>
      <c r="AY322" s="2"/>
      <c r="AZ322" s="2"/>
      <c r="BA322" s="2"/>
      <c r="BB322" s="2"/>
      <c r="BC322" s="2"/>
      <c r="BD322" s="2"/>
      <c r="BE322" s="2"/>
      <c r="BF322" s="2"/>
      <c r="BG322" s="2"/>
      <c r="BH322" s="2"/>
      <c r="BI322" s="2"/>
      <c r="BJ322" s="2"/>
      <c r="BK322" s="2"/>
      <c r="BL322" s="2"/>
      <c r="BM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R323" s="2"/>
      <c r="AS323" s="2"/>
      <c r="AT323" s="2"/>
      <c r="AU323" s="2"/>
      <c r="AV323" s="2"/>
      <c r="AW323" s="2"/>
      <c r="AX323" s="2"/>
      <c r="AY323" s="2"/>
      <c r="AZ323" s="2"/>
      <c r="BA323" s="2"/>
      <c r="BB323" s="2"/>
      <c r="BC323" s="2"/>
      <c r="BD323" s="2"/>
      <c r="BE323" s="2"/>
      <c r="BF323" s="2"/>
      <c r="BG323" s="2"/>
      <c r="BH323" s="2"/>
      <c r="BI323" s="2"/>
      <c r="BJ323" s="2"/>
      <c r="BK323" s="2"/>
      <c r="BL323" s="2"/>
      <c r="BM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R324" s="2"/>
      <c r="AS324" s="2"/>
      <c r="AT324" s="2"/>
      <c r="AU324" s="2"/>
      <c r="AV324" s="2"/>
      <c r="AW324" s="2"/>
      <c r="AX324" s="2"/>
      <c r="AY324" s="2"/>
      <c r="AZ324" s="2"/>
      <c r="BA324" s="2"/>
      <c r="BB324" s="2"/>
      <c r="BC324" s="2"/>
      <c r="BD324" s="2"/>
      <c r="BE324" s="2"/>
      <c r="BF324" s="2"/>
      <c r="BG324" s="2"/>
      <c r="BH324" s="2"/>
      <c r="BI324" s="2"/>
      <c r="BJ324" s="2"/>
      <c r="BK324" s="2"/>
      <c r="BL324" s="2"/>
      <c r="BM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R325" s="2"/>
      <c r="AS325" s="2"/>
      <c r="AT325" s="2"/>
      <c r="AU325" s="2"/>
      <c r="AV325" s="2"/>
      <c r="AW325" s="2"/>
      <c r="AX325" s="2"/>
      <c r="AY325" s="2"/>
      <c r="AZ325" s="2"/>
      <c r="BA325" s="2"/>
      <c r="BB325" s="2"/>
      <c r="BC325" s="2"/>
      <c r="BD325" s="2"/>
      <c r="BE325" s="2"/>
      <c r="BF325" s="2"/>
      <c r="BG325" s="2"/>
      <c r="BH325" s="2"/>
      <c r="BI325" s="2"/>
      <c r="BJ325" s="2"/>
      <c r="BK325" s="2"/>
      <c r="BL325" s="2"/>
      <c r="BM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R326" s="2"/>
      <c r="AS326" s="2"/>
      <c r="AT326" s="2"/>
      <c r="AU326" s="2"/>
      <c r="AV326" s="2"/>
      <c r="AW326" s="2"/>
      <c r="AX326" s="2"/>
      <c r="AY326" s="2"/>
      <c r="AZ326" s="2"/>
      <c r="BA326" s="2"/>
      <c r="BB326" s="2"/>
      <c r="BC326" s="2"/>
      <c r="BD326" s="2"/>
      <c r="BE326" s="2"/>
      <c r="BF326" s="2"/>
      <c r="BG326" s="2"/>
      <c r="BH326" s="2"/>
      <c r="BI326" s="2"/>
      <c r="BJ326" s="2"/>
      <c r="BK326" s="2"/>
      <c r="BL326" s="2"/>
      <c r="BM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R327" s="2"/>
      <c r="AS327" s="2"/>
      <c r="AT327" s="2"/>
      <c r="AU327" s="2"/>
      <c r="AV327" s="2"/>
      <c r="AW327" s="2"/>
      <c r="AX327" s="2"/>
      <c r="AY327" s="2"/>
      <c r="AZ327" s="2"/>
      <c r="BA327" s="2"/>
      <c r="BB327" s="2"/>
      <c r="BC327" s="2"/>
      <c r="BD327" s="2"/>
      <c r="BE327" s="2"/>
      <c r="BF327" s="2"/>
      <c r="BG327" s="2"/>
      <c r="BH327" s="2"/>
      <c r="BI327" s="2"/>
      <c r="BJ327" s="2"/>
      <c r="BK327" s="2"/>
      <c r="BL327" s="2"/>
      <c r="BM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R328" s="2"/>
      <c r="AS328" s="2"/>
      <c r="AT328" s="2"/>
      <c r="AU328" s="2"/>
      <c r="AV328" s="2"/>
      <c r="AW328" s="2"/>
      <c r="AX328" s="2"/>
      <c r="AY328" s="2"/>
      <c r="AZ328" s="2"/>
      <c r="BA328" s="2"/>
      <c r="BB328" s="2"/>
      <c r="BC328" s="2"/>
      <c r="BD328" s="2"/>
      <c r="BE328" s="2"/>
      <c r="BF328" s="2"/>
      <c r="BG328" s="2"/>
      <c r="BH328" s="2"/>
      <c r="BI328" s="2"/>
      <c r="BJ328" s="2"/>
      <c r="BK328" s="2"/>
      <c r="BL328" s="2"/>
      <c r="BM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R329" s="2"/>
      <c r="AS329" s="2"/>
      <c r="AT329" s="2"/>
      <c r="AU329" s="2"/>
      <c r="AV329" s="2"/>
      <c r="AW329" s="2"/>
      <c r="AX329" s="2"/>
      <c r="AY329" s="2"/>
      <c r="AZ329" s="2"/>
      <c r="BA329" s="2"/>
      <c r="BB329" s="2"/>
      <c r="BC329" s="2"/>
      <c r="BD329" s="2"/>
      <c r="BE329" s="2"/>
      <c r="BF329" s="2"/>
      <c r="BG329" s="2"/>
      <c r="BH329" s="2"/>
      <c r="BI329" s="2"/>
      <c r="BJ329" s="2"/>
      <c r="BK329" s="2"/>
      <c r="BL329" s="2"/>
      <c r="BM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R330" s="2"/>
      <c r="AS330" s="2"/>
      <c r="AT330" s="2"/>
      <c r="AU330" s="2"/>
      <c r="AV330" s="2"/>
      <c r="AW330" s="2"/>
      <c r="AX330" s="2"/>
      <c r="AY330" s="2"/>
      <c r="AZ330" s="2"/>
      <c r="BA330" s="2"/>
      <c r="BB330" s="2"/>
      <c r="BC330" s="2"/>
      <c r="BD330" s="2"/>
      <c r="BE330" s="2"/>
      <c r="BF330" s="2"/>
      <c r="BG330" s="2"/>
      <c r="BH330" s="2"/>
      <c r="BI330" s="2"/>
      <c r="BJ330" s="2"/>
      <c r="BK330" s="2"/>
      <c r="BL330" s="2"/>
      <c r="BM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R331" s="2"/>
      <c r="AS331" s="2"/>
      <c r="AT331" s="2"/>
      <c r="AU331" s="2"/>
      <c r="AV331" s="2"/>
      <c r="AW331" s="2"/>
      <c r="AX331" s="2"/>
      <c r="AY331" s="2"/>
      <c r="AZ331" s="2"/>
      <c r="BA331" s="2"/>
      <c r="BB331" s="2"/>
      <c r="BC331" s="2"/>
      <c r="BD331" s="2"/>
      <c r="BE331" s="2"/>
      <c r="BF331" s="2"/>
      <c r="BG331" s="2"/>
      <c r="BH331" s="2"/>
      <c r="BI331" s="2"/>
      <c r="BJ331" s="2"/>
      <c r="BK331" s="2"/>
      <c r="BL331" s="2"/>
      <c r="BM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R332" s="2"/>
      <c r="AS332" s="2"/>
      <c r="AT332" s="2"/>
      <c r="AU332" s="2"/>
      <c r="AV332" s="2"/>
      <c r="AW332" s="2"/>
      <c r="AX332" s="2"/>
      <c r="AY332" s="2"/>
      <c r="AZ332" s="2"/>
      <c r="BA332" s="2"/>
      <c r="BB332" s="2"/>
      <c r="BC332" s="2"/>
      <c r="BD332" s="2"/>
      <c r="BE332" s="2"/>
      <c r="BF332" s="2"/>
      <c r="BG332" s="2"/>
      <c r="BH332" s="2"/>
      <c r="BI332" s="2"/>
      <c r="BJ332" s="2"/>
      <c r="BK332" s="2"/>
      <c r="BL332" s="2"/>
      <c r="BM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R333" s="2"/>
      <c r="AS333" s="2"/>
      <c r="AT333" s="2"/>
      <c r="AU333" s="2"/>
      <c r="AV333" s="2"/>
      <c r="AW333" s="2"/>
      <c r="AX333" s="2"/>
      <c r="AY333" s="2"/>
      <c r="AZ333" s="2"/>
      <c r="BA333" s="2"/>
      <c r="BB333" s="2"/>
      <c r="BC333" s="2"/>
      <c r="BD333" s="2"/>
      <c r="BE333" s="2"/>
      <c r="BF333" s="2"/>
      <c r="BG333" s="2"/>
      <c r="BH333" s="2"/>
      <c r="BI333" s="2"/>
      <c r="BJ333" s="2"/>
      <c r="BK333" s="2"/>
      <c r="BL333" s="2"/>
      <c r="BM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R334" s="2"/>
      <c r="AS334" s="2"/>
      <c r="AT334" s="2"/>
      <c r="AU334" s="2"/>
      <c r="AV334" s="2"/>
      <c r="AW334" s="2"/>
      <c r="AX334" s="2"/>
      <c r="AY334" s="2"/>
      <c r="AZ334" s="2"/>
      <c r="BA334" s="2"/>
      <c r="BB334" s="2"/>
      <c r="BC334" s="2"/>
      <c r="BD334" s="2"/>
      <c r="BE334" s="2"/>
      <c r="BF334" s="2"/>
      <c r="BG334" s="2"/>
      <c r="BH334" s="2"/>
      <c r="BI334" s="2"/>
      <c r="BJ334" s="2"/>
      <c r="BK334" s="2"/>
      <c r="BL334" s="2"/>
      <c r="BM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R335" s="2"/>
      <c r="AS335" s="2"/>
      <c r="AT335" s="2"/>
      <c r="AU335" s="2"/>
      <c r="AV335" s="2"/>
      <c r="AW335" s="2"/>
      <c r="AX335" s="2"/>
      <c r="AY335" s="2"/>
      <c r="AZ335" s="2"/>
      <c r="BA335" s="2"/>
      <c r="BB335" s="2"/>
      <c r="BC335" s="2"/>
      <c r="BD335" s="2"/>
      <c r="BE335" s="2"/>
      <c r="BF335" s="2"/>
      <c r="BG335" s="2"/>
      <c r="BH335" s="2"/>
      <c r="BI335" s="2"/>
      <c r="BJ335" s="2"/>
      <c r="BK335" s="2"/>
      <c r="BL335" s="2"/>
      <c r="BM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R336" s="2"/>
      <c r="AS336" s="2"/>
      <c r="AT336" s="2"/>
      <c r="AU336" s="2"/>
      <c r="AV336" s="2"/>
      <c r="AW336" s="2"/>
      <c r="AX336" s="2"/>
      <c r="AY336" s="2"/>
      <c r="AZ336" s="2"/>
      <c r="BA336" s="2"/>
      <c r="BB336" s="2"/>
      <c r="BC336" s="2"/>
      <c r="BD336" s="2"/>
      <c r="BE336" s="2"/>
      <c r="BF336" s="2"/>
      <c r="BG336" s="2"/>
      <c r="BH336" s="2"/>
      <c r="BI336" s="2"/>
      <c r="BJ336" s="2"/>
      <c r="BK336" s="2"/>
      <c r="BL336" s="2"/>
      <c r="BM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R337" s="2"/>
      <c r="AS337" s="2"/>
      <c r="AT337" s="2"/>
      <c r="AU337" s="2"/>
      <c r="AV337" s="2"/>
      <c r="AW337" s="2"/>
      <c r="AX337" s="2"/>
      <c r="AY337" s="2"/>
      <c r="AZ337" s="2"/>
      <c r="BA337" s="2"/>
      <c r="BB337" s="2"/>
      <c r="BC337" s="2"/>
      <c r="BD337" s="2"/>
      <c r="BE337" s="2"/>
      <c r="BF337" s="2"/>
      <c r="BG337" s="2"/>
      <c r="BH337" s="2"/>
      <c r="BI337" s="2"/>
      <c r="BJ337" s="2"/>
      <c r="BK337" s="2"/>
      <c r="BL337" s="2"/>
      <c r="BM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R338" s="2"/>
      <c r="AS338" s="2"/>
      <c r="AT338" s="2"/>
      <c r="AU338" s="2"/>
      <c r="AV338" s="2"/>
      <c r="AW338" s="2"/>
      <c r="AX338" s="2"/>
      <c r="AY338" s="2"/>
      <c r="AZ338" s="2"/>
      <c r="BA338" s="2"/>
      <c r="BB338" s="2"/>
      <c r="BC338" s="2"/>
      <c r="BD338" s="2"/>
      <c r="BE338" s="2"/>
      <c r="BF338" s="2"/>
      <c r="BG338" s="2"/>
      <c r="BH338" s="2"/>
      <c r="BI338" s="2"/>
      <c r="BJ338" s="2"/>
      <c r="BK338" s="2"/>
      <c r="BL338" s="2"/>
      <c r="BM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R339" s="2"/>
      <c r="AS339" s="2"/>
      <c r="AT339" s="2"/>
      <c r="AU339" s="2"/>
      <c r="AV339" s="2"/>
      <c r="AW339" s="2"/>
      <c r="AX339" s="2"/>
      <c r="AY339" s="2"/>
      <c r="AZ339" s="2"/>
      <c r="BA339" s="2"/>
      <c r="BB339" s="2"/>
      <c r="BC339" s="2"/>
      <c r="BD339" s="2"/>
      <c r="BE339" s="2"/>
      <c r="BF339" s="2"/>
      <c r="BG339" s="2"/>
      <c r="BH339" s="2"/>
      <c r="BI339" s="2"/>
      <c r="BJ339" s="2"/>
      <c r="BK339" s="2"/>
      <c r="BL339" s="2"/>
      <c r="BM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R340" s="2"/>
      <c r="AS340" s="2"/>
      <c r="AT340" s="2"/>
      <c r="AU340" s="2"/>
      <c r="AV340" s="2"/>
      <c r="AW340" s="2"/>
      <c r="AX340" s="2"/>
      <c r="AY340" s="2"/>
      <c r="AZ340" s="2"/>
      <c r="BA340" s="2"/>
      <c r="BB340" s="2"/>
      <c r="BC340" s="2"/>
      <c r="BD340" s="2"/>
      <c r="BE340" s="2"/>
      <c r="BF340" s="2"/>
      <c r="BG340" s="2"/>
      <c r="BH340" s="2"/>
      <c r="BI340" s="2"/>
      <c r="BJ340" s="2"/>
      <c r="BK340" s="2"/>
      <c r="BL340" s="2"/>
      <c r="BM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R341" s="2"/>
      <c r="AS341" s="2"/>
      <c r="AT341" s="2"/>
      <c r="AU341" s="2"/>
      <c r="AV341" s="2"/>
      <c r="AW341" s="2"/>
      <c r="AX341" s="2"/>
      <c r="AY341" s="2"/>
      <c r="AZ341" s="2"/>
      <c r="BA341" s="2"/>
      <c r="BB341" s="2"/>
      <c r="BC341" s="2"/>
      <c r="BD341" s="2"/>
      <c r="BE341" s="2"/>
      <c r="BF341" s="2"/>
      <c r="BG341" s="2"/>
      <c r="BH341" s="2"/>
      <c r="BI341" s="2"/>
      <c r="BJ341" s="2"/>
      <c r="BK341" s="2"/>
      <c r="BL341" s="2"/>
      <c r="BM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R342" s="2"/>
      <c r="AS342" s="2"/>
      <c r="AT342" s="2"/>
      <c r="AU342" s="2"/>
      <c r="AV342" s="2"/>
      <c r="AW342" s="2"/>
      <c r="AX342" s="2"/>
      <c r="AY342" s="2"/>
      <c r="AZ342" s="2"/>
      <c r="BA342" s="2"/>
      <c r="BB342" s="2"/>
      <c r="BC342" s="2"/>
      <c r="BD342" s="2"/>
      <c r="BE342" s="2"/>
      <c r="BF342" s="2"/>
      <c r="BG342" s="2"/>
      <c r="BH342" s="2"/>
      <c r="BI342" s="2"/>
      <c r="BJ342" s="2"/>
      <c r="BK342" s="2"/>
      <c r="BL342" s="2"/>
      <c r="BM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R343" s="2"/>
      <c r="AS343" s="2"/>
      <c r="AT343" s="2"/>
      <c r="AU343" s="2"/>
      <c r="AV343" s="2"/>
      <c r="AW343" s="2"/>
      <c r="AX343" s="2"/>
      <c r="AY343" s="2"/>
      <c r="AZ343" s="2"/>
      <c r="BA343" s="2"/>
      <c r="BB343" s="2"/>
      <c r="BC343" s="2"/>
      <c r="BD343" s="2"/>
      <c r="BE343" s="2"/>
      <c r="BF343" s="2"/>
      <c r="BG343" s="2"/>
      <c r="BH343" s="2"/>
      <c r="BI343" s="2"/>
      <c r="BJ343" s="2"/>
      <c r="BK343" s="2"/>
      <c r="BL343" s="2"/>
      <c r="BM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R344" s="2"/>
      <c r="AS344" s="2"/>
      <c r="AT344" s="2"/>
      <c r="AU344" s="2"/>
      <c r="AV344" s="2"/>
      <c r="AW344" s="2"/>
      <c r="AX344" s="2"/>
      <c r="AY344" s="2"/>
      <c r="AZ344" s="2"/>
      <c r="BA344" s="2"/>
      <c r="BB344" s="2"/>
      <c r="BC344" s="2"/>
      <c r="BD344" s="2"/>
      <c r="BE344" s="2"/>
      <c r="BF344" s="2"/>
      <c r="BG344" s="2"/>
      <c r="BH344" s="2"/>
      <c r="BI344" s="2"/>
      <c r="BJ344" s="2"/>
      <c r="BK344" s="2"/>
      <c r="BL344" s="2"/>
      <c r="BM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R345" s="2"/>
      <c r="AS345" s="2"/>
      <c r="AT345" s="2"/>
      <c r="AU345" s="2"/>
      <c r="AV345" s="2"/>
      <c r="AW345" s="2"/>
      <c r="AX345" s="2"/>
      <c r="AY345" s="2"/>
      <c r="AZ345" s="2"/>
      <c r="BA345" s="2"/>
      <c r="BB345" s="2"/>
      <c r="BC345" s="2"/>
      <c r="BD345" s="2"/>
      <c r="BE345" s="2"/>
      <c r="BF345" s="2"/>
      <c r="BG345" s="2"/>
      <c r="BH345" s="2"/>
      <c r="BI345" s="2"/>
      <c r="BJ345" s="2"/>
      <c r="BK345" s="2"/>
      <c r="BL345" s="2"/>
      <c r="BM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R346" s="2"/>
      <c r="AS346" s="2"/>
      <c r="AT346" s="2"/>
      <c r="AU346" s="2"/>
      <c r="AV346" s="2"/>
      <c r="AW346" s="2"/>
      <c r="AX346" s="2"/>
      <c r="AY346" s="2"/>
      <c r="AZ346" s="2"/>
      <c r="BA346" s="2"/>
      <c r="BB346" s="2"/>
      <c r="BC346" s="2"/>
      <c r="BD346" s="2"/>
      <c r="BE346" s="2"/>
      <c r="BF346" s="2"/>
      <c r="BG346" s="2"/>
      <c r="BH346" s="2"/>
      <c r="BI346" s="2"/>
      <c r="BJ346" s="2"/>
      <c r="BK346" s="2"/>
      <c r="BL346" s="2"/>
      <c r="BM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R347" s="2"/>
      <c r="AS347" s="2"/>
      <c r="AT347" s="2"/>
      <c r="AU347" s="2"/>
      <c r="AV347" s="2"/>
      <c r="AW347" s="2"/>
      <c r="AX347" s="2"/>
      <c r="AY347" s="2"/>
      <c r="AZ347" s="2"/>
      <c r="BA347" s="2"/>
      <c r="BB347" s="2"/>
      <c r="BC347" s="2"/>
      <c r="BD347" s="2"/>
      <c r="BE347" s="2"/>
      <c r="BF347" s="2"/>
      <c r="BG347" s="2"/>
      <c r="BH347" s="2"/>
      <c r="BI347" s="2"/>
      <c r="BJ347" s="2"/>
      <c r="BK347" s="2"/>
      <c r="BL347" s="2"/>
      <c r="BM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R348" s="2"/>
      <c r="AS348" s="2"/>
      <c r="AT348" s="2"/>
      <c r="AU348" s="2"/>
      <c r="AV348" s="2"/>
      <c r="AW348" s="2"/>
      <c r="AX348" s="2"/>
      <c r="AY348" s="2"/>
      <c r="AZ348" s="2"/>
      <c r="BA348" s="2"/>
      <c r="BB348" s="2"/>
      <c r="BC348" s="2"/>
      <c r="BD348" s="2"/>
      <c r="BE348" s="2"/>
      <c r="BF348" s="2"/>
      <c r="BG348" s="2"/>
      <c r="BH348" s="2"/>
      <c r="BI348" s="2"/>
      <c r="BJ348" s="2"/>
      <c r="BK348" s="2"/>
      <c r="BL348" s="2"/>
      <c r="BM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R349" s="2"/>
      <c r="AS349" s="2"/>
      <c r="AT349" s="2"/>
      <c r="AU349" s="2"/>
      <c r="AV349" s="2"/>
      <c r="AW349" s="2"/>
      <c r="AX349" s="2"/>
      <c r="AY349" s="2"/>
      <c r="AZ349" s="2"/>
      <c r="BA349" s="2"/>
      <c r="BB349" s="2"/>
      <c r="BC349" s="2"/>
      <c r="BD349" s="2"/>
      <c r="BE349" s="2"/>
      <c r="BF349" s="2"/>
      <c r="BG349" s="2"/>
      <c r="BH349" s="2"/>
      <c r="BI349" s="2"/>
      <c r="BJ349" s="2"/>
      <c r="BK349" s="2"/>
      <c r="BL349" s="2"/>
      <c r="BM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R350" s="2"/>
      <c r="AS350" s="2"/>
      <c r="AT350" s="2"/>
      <c r="AU350" s="2"/>
      <c r="AV350" s="2"/>
      <c r="AW350" s="2"/>
      <c r="AX350" s="2"/>
      <c r="AY350" s="2"/>
      <c r="AZ350" s="2"/>
      <c r="BA350" s="2"/>
      <c r="BB350" s="2"/>
      <c r="BC350" s="2"/>
      <c r="BD350" s="2"/>
      <c r="BE350" s="2"/>
      <c r="BF350" s="2"/>
      <c r="BG350" s="2"/>
      <c r="BH350" s="2"/>
      <c r="BI350" s="2"/>
      <c r="BJ350" s="2"/>
      <c r="BK350" s="2"/>
      <c r="BL350" s="2"/>
      <c r="BM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R351" s="2"/>
      <c r="AS351" s="2"/>
      <c r="AT351" s="2"/>
      <c r="AU351" s="2"/>
      <c r="AV351" s="2"/>
      <c r="AW351" s="2"/>
      <c r="AX351" s="2"/>
      <c r="AY351" s="2"/>
      <c r="AZ351" s="2"/>
      <c r="BA351" s="2"/>
      <c r="BB351" s="2"/>
      <c r="BC351" s="2"/>
      <c r="BD351" s="2"/>
      <c r="BE351" s="2"/>
      <c r="BF351" s="2"/>
      <c r="BG351" s="2"/>
      <c r="BH351" s="2"/>
      <c r="BI351" s="2"/>
      <c r="BJ351" s="2"/>
      <c r="BK351" s="2"/>
      <c r="BL351" s="2"/>
      <c r="BM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R352" s="2"/>
      <c r="AS352" s="2"/>
      <c r="AT352" s="2"/>
      <c r="AU352" s="2"/>
      <c r="AV352" s="2"/>
      <c r="AW352" s="2"/>
      <c r="AX352" s="2"/>
      <c r="AY352" s="2"/>
      <c r="AZ352" s="2"/>
      <c r="BA352" s="2"/>
      <c r="BB352" s="2"/>
      <c r="BC352" s="2"/>
      <c r="BD352" s="2"/>
      <c r="BE352" s="2"/>
      <c r="BF352" s="2"/>
      <c r="BG352" s="2"/>
      <c r="BH352" s="2"/>
      <c r="BI352" s="2"/>
      <c r="BJ352" s="2"/>
      <c r="BK352" s="2"/>
      <c r="BL352" s="2"/>
      <c r="BM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R353" s="2"/>
      <c r="AS353" s="2"/>
      <c r="AT353" s="2"/>
      <c r="AU353" s="2"/>
      <c r="AV353" s="2"/>
      <c r="AW353" s="2"/>
      <c r="AX353" s="2"/>
      <c r="AY353" s="2"/>
      <c r="AZ353" s="2"/>
      <c r="BA353" s="2"/>
      <c r="BB353" s="2"/>
      <c r="BC353" s="2"/>
      <c r="BD353" s="2"/>
      <c r="BE353" s="2"/>
      <c r="BF353" s="2"/>
      <c r="BG353" s="2"/>
      <c r="BH353" s="2"/>
      <c r="BI353" s="2"/>
      <c r="BJ353" s="2"/>
      <c r="BK353" s="2"/>
      <c r="BL353" s="2"/>
      <c r="BM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R354" s="2"/>
      <c r="AS354" s="2"/>
      <c r="AT354" s="2"/>
      <c r="AU354" s="2"/>
      <c r="AV354" s="2"/>
      <c r="AW354" s="2"/>
      <c r="AX354" s="2"/>
      <c r="AY354" s="2"/>
      <c r="AZ354" s="2"/>
      <c r="BA354" s="2"/>
      <c r="BB354" s="2"/>
      <c r="BC354" s="2"/>
      <c r="BD354" s="2"/>
      <c r="BE354" s="2"/>
      <c r="BF354" s="2"/>
      <c r="BG354" s="2"/>
      <c r="BH354" s="2"/>
      <c r="BI354" s="2"/>
      <c r="BJ354" s="2"/>
      <c r="BK354" s="2"/>
      <c r="BL354" s="2"/>
      <c r="BM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R355" s="2"/>
      <c r="AS355" s="2"/>
      <c r="AT355" s="2"/>
      <c r="AU355" s="2"/>
      <c r="AV355" s="2"/>
      <c r="AW355" s="2"/>
      <c r="AX355" s="2"/>
      <c r="AY355" s="2"/>
      <c r="AZ355" s="2"/>
      <c r="BA355" s="2"/>
      <c r="BB355" s="2"/>
      <c r="BC355" s="2"/>
      <c r="BD355" s="2"/>
      <c r="BE355" s="2"/>
      <c r="BF355" s="2"/>
      <c r="BG355" s="2"/>
      <c r="BH355" s="2"/>
      <c r="BI355" s="2"/>
      <c r="BJ355" s="2"/>
      <c r="BK355" s="2"/>
      <c r="BL355" s="2"/>
      <c r="BM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R356" s="2"/>
      <c r="AS356" s="2"/>
      <c r="AT356" s="2"/>
      <c r="AU356" s="2"/>
      <c r="AV356" s="2"/>
      <c r="AW356" s="2"/>
      <c r="AX356" s="2"/>
      <c r="AY356" s="2"/>
      <c r="AZ356" s="2"/>
      <c r="BA356" s="2"/>
      <c r="BB356" s="2"/>
      <c r="BC356" s="2"/>
      <c r="BD356" s="2"/>
      <c r="BE356" s="2"/>
      <c r="BF356" s="2"/>
      <c r="BG356" s="2"/>
      <c r="BH356" s="2"/>
      <c r="BI356" s="2"/>
      <c r="BJ356" s="2"/>
      <c r="BK356" s="2"/>
      <c r="BL356" s="2"/>
      <c r="BM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R357" s="2"/>
      <c r="AS357" s="2"/>
      <c r="AT357" s="2"/>
      <c r="AU357" s="2"/>
      <c r="AV357" s="2"/>
      <c r="AW357" s="2"/>
      <c r="AX357" s="2"/>
      <c r="AY357" s="2"/>
      <c r="AZ357" s="2"/>
      <c r="BA357" s="2"/>
      <c r="BB357" s="2"/>
      <c r="BC357" s="2"/>
      <c r="BD357" s="2"/>
      <c r="BE357" s="2"/>
      <c r="BF357" s="2"/>
      <c r="BG357" s="2"/>
      <c r="BH357" s="2"/>
      <c r="BI357" s="2"/>
      <c r="BJ357" s="2"/>
      <c r="BK357" s="2"/>
      <c r="BL357" s="2"/>
      <c r="BM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R358" s="2"/>
      <c r="AS358" s="2"/>
      <c r="AT358" s="2"/>
      <c r="AU358" s="2"/>
      <c r="AV358" s="2"/>
      <c r="AW358" s="2"/>
      <c r="AX358" s="2"/>
      <c r="AY358" s="2"/>
      <c r="AZ358" s="2"/>
      <c r="BA358" s="2"/>
      <c r="BB358" s="2"/>
      <c r="BC358" s="2"/>
      <c r="BD358" s="2"/>
      <c r="BE358" s="2"/>
      <c r="BF358" s="2"/>
      <c r="BG358" s="2"/>
      <c r="BH358" s="2"/>
      <c r="BI358" s="2"/>
      <c r="BJ358" s="2"/>
      <c r="BK358" s="2"/>
      <c r="BL358" s="2"/>
      <c r="BM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R359" s="2"/>
      <c r="AS359" s="2"/>
      <c r="AT359" s="2"/>
      <c r="AU359" s="2"/>
      <c r="AV359" s="2"/>
      <c r="AW359" s="2"/>
      <c r="AX359" s="2"/>
      <c r="AY359" s="2"/>
      <c r="AZ359" s="2"/>
      <c r="BA359" s="2"/>
      <c r="BB359" s="2"/>
      <c r="BC359" s="2"/>
      <c r="BD359" s="2"/>
      <c r="BE359" s="2"/>
      <c r="BF359" s="2"/>
      <c r="BG359" s="2"/>
      <c r="BH359" s="2"/>
      <c r="BI359" s="2"/>
      <c r="BJ359" s="2"/>
      <c r="BK359" s="2"/>
      <c r="BL359" s="2"/>
      <c r="BM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R360" s="2"/>
      <c r="AS360" s="2"/>
      <c r="AT360" s="2"/>
      <c r="AU360" s="2"/>
      <c r="AV360" s="2"/>
      <c r="AW360" s="2"/>
      <c r="AX360" s="2"/>
      <c r="AY360" s="2"/>
      <c r="AZ360" s="2"/>
      <c r="BA360" s="2"/>
      <c r="BB360" s="2"/>
      <c r="BC360" s="2"/>
      <c r="BD360" s="2"/>
      <c r="BE360" s="2"/>
      <c r="BF360" s="2"/>
      <c r="BG360" s="2"/>
      <c r="BH360" s="2"/>
      <c r="BI360" s="2"/>
      <c r="BJ360" s="2"/>
      <c r="BK360" s="2"/>
      <c r="BL360" s="2"/>
      <c r="BM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R361" s="2"/>
      <c r="AS361" s="2"/>
      <c r="AT361" s="2"/>
      <c r="AU361" s="2"/>
      <c r="AV361" s="2"/>
      <c r="AW361" s="2"/>
      <c r="AX361" s="2"/>
      <c r="AY361" s="2"/>
      <c r="AZ361" s="2"/>
      <c r="BA361" s="2"/>
      <c r="BB361" s="2"/>
      <c r="BC361" s="2"/>
      <c r="BD361" s="2"/>
      <c r="BE361" s="2"/>
      <c r="BF361" s="2"/>
      <c r="BG361" s="2"/>
      <c r="BH361" s="2"/>
      <c r="BI361" s="2"/>
      <c r="BJ361" s="2"/>
      <c r="BK361" s="2"/>
      <c r="BL361" s="2"/>
      <c r="BM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R362" s="2"/>
      <c r="AS362" s="2"/>
      <c r="AT362" s="2"/>
      <c r="AU362" s="2"/>
      <c r="AV362" s="2"/>
      <c r="AW362" s="2"/>
      <c r="AX362" s="2"/>
      <c r="AY362" s="2"/>
      <c r="AZ362" s="2"/>
      <c r="BA362" s="2"/>
      <c r="BB362" s="2"/>
      <c r="BC362" s="2"/>
      <c r="BD362" s="2"/>
      <c r="BE362" s="2"/>
      <c r="BF362" s="2"/>
      <c r="BG362" s="2"/>
      <c r="BH362" s="2"/>
      <c r="BI362" s="2"/>
      <c r="BJ362" s="2"/>
      <c r="BK362" s="2"/>
      <c r="BL362" s="2"/>
      <c r="BM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R363" s="2"/>
      <c r="AS363" s="2"/>
      <c r="AT363" s="2"/>
      <c r="AU363" s="2"/>
      <c r="AV363" s="2"/>
      <c r="AW363" s="2"/>
      <c r="AX363" s="2"/>
      <c r="AY363" s="2"/>
      <c r="AZ363" s="2"/>
      <c r="BA363" s="2"/>
      <c r="BB363" s="2"/>
      <c r="BC363" s="2"/>
      <c r="BD363" s="2"/>
      <c r="BE363" s="2"/>
      <c r="BF363" s="2"/>
      <c r="BG363" s="2"/>
      <c r="BH363" s="2"/>
      <c r="BI363" s="2"/>
      <c r="BJ363" s="2"/>
      <c r="BK363" s="2"/>
      <c r="BL363" s="2"/>
      <c r="BM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R364" s="2"/>
      <c r="AS364" s="2"/>
      <c r="AT364" s="2"/>
      <c r="AU364" s="2"/>
      <c r="AV364" s="2"/>
      <c r="AW364" s="2"/>
      <c r="AX364" s="2"/>
      <c r="AY364" s="2"/>
      <c r="AZ364" s="2"/>
      <c r="BA364" s="2"/>
      <c r="BB364" s="2"/>
      <c r="BC364" s="2"/>
      <c r="BD364" s="2"/>
      <c r="BE364" s="2"/>
      <c r="BF364" s="2"/>
      <c r="BG364" s="2"/>
      <c r="BH364" s="2"/>
      <c r="BI364" s="2"/>
      <c r="BJ364" s="2"/>
      <c r="BK364" s="2"/>
      <c r="BL364" s="2"/>
      <c r="BM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R365" s="2"/>
      <c r="AS365" s="2"/>
      <c r="AT365" s="2"/>
      <c r="AU365" s="2"/>
      <c r="AV365" s="2"/>
      <c r="AW365" s="2"/>
      <c r="AX365" s="2"/>
      <c r="AY365" s="2"/>
      <c r="AZ365" s="2"/>
      <c r="BA365" s="2"/>
      <c r="BB365" s="2"/>
      <c r="BC365" s="2"/>
      <c r="BD365" s="2"/>
      <c r="BE365" s="2"/>
      <c r="BF365" s="2"/>
      <c r="BG365" s="2"/>
      <c r="BH365" s="2"/>
      <c r="BI365" s="2"/>
      <c r="BJ365" s="2"/>
      <c r="BK365" s="2"/>
      <c r="BL365" s="2"/>
      <c r="BM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R366" s="2"/>
      <c r="AS366" s="2"/>
      <c r="AT366" s="2"/>
      <c r="AU366" s="2"/>
      <c r="AV366" s="2"/>
      <c r="AW366" s="2"/>
      <c r="AX366" s="2"/>
      <c r="AY366" s="2"/>
      <c r="AZ366" s="2"/>
      <c r="BA366" s="2"/>
      <c r="BB366" s="2"/>
      <c r="BC366" s="2"/>
      <c r="BD366" s="2"/>
      <c r="BE366" s="2"/>
      <c r="BF366" s="2"/>
      <c r="BG366" s="2"/>
      <c r="BH366" s="2"/>
      <c r="BI366" s="2"/>
      <c r="BJ366" s="2"/>
      <c r="BK366" s="2"/>
      <c r="BL366" s="2"/>
      <c r="BM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R367" s="2"/>
      <c r="AS367" s="2"/>
      <c r="AT367" s="2"/>
      <c r="AU367" s="2"/>
      <c r="AV367" s="2"/>
      <c r="AW367" s="2"/>
      <c r="AX367" s="2"/>
      <c r="AY367" s="2"/>
      <c r="AZ367" s="2"/>
      <c r="BA367" s="2"/>
      <c r="BB367" s="2"/>
      <c r="BC367" s="2"/>
      <c r="BD367" s="2"/>
      <c r="BE367" s="2"/>
      <c r="BF367" s="2"/>
      <c r="BG367" s="2"/>
      <c r="BH367" s="2"/>
      <c r="BI367" s="2"/>
      <c r="BJ367" s="2"/>
      <c r="BK367" s="2"/>
      <c r="BL367" s="2"/>
      <c r="BM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R368" s="2"/>
      <c r="AS368" s="2"/>
      <c r="AT368" s="2"/>
      <c r="AU368" s="2"/>
      <c r="AV368" s="2"/>
      <c r="AW368" s="2"/>
      <c r="AX368" s="2"/>
      <c r="AY368" s="2"/>
      <c r="AZ368" s="2"/>
      <c r="BA368" s="2"/>
      <c r="BB368" s="2"/>
      <c r="BC368" s="2"/>
      <c r="BD368" s="2"/>
      <c r="BE368" s="2"/>
      <c r="BF368" s="2"/>
      <c r="BG368" s="2"/>
      <c r="BH368" s="2"/>
      <c r="BI368" s="2"/>
      <c r="BJ368" s="2"/>
      <c r="BK368" s="2"/>
      <c r="BL368" s="2"/>
      <c r="BM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R369" s="2"/>
      <c r="AS369" s="2"/>
      <c r="AT369" s="2"/>
      <c r="AU369" s="2"/>
      <c r="AV369" s="2"/>
      <c r="AW369" s="2"/>
      <c r="AX369" s="2"/>
      <c r="AY369" s="2"/>
      <c r="AZ369" s="2"/>
      <c r="BA369" s="2"/>
      <c r="BB369" s="2"/>
      <c r="BC369" s="2"/>
      <c r="BD369" s="2"/>
      <c r="BE369" s="2"/>
      <c r="BF369" s="2"/>
      <c r="BG369" s="2"/>
      <c r="BH369" s="2"/>
      <c r="BI369" s="2"/>
      <c r="BJ369" s="2"/>
      <c r="BK369" s="2"/>
      <c r="BL369" s="2"/>
      <c r="BM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R370" s="2"/>
      <c r="AS370" s="2"/>
      <c r="AT370" s="2"/>
      <c r="AU370" s="2"/>
      <c r="AV370" s="2"/>
      <c r="AW370" s="2"/>
      <c r="AX370" s="2"/>
      <c r="AY370" s="2"/>
      <c r="AZ370" s="2"/>
      <c r="BA370" s="2"/>
      <c r="BB370" s="2"/>
      <c r="BC370" s="2"/>
      <c r="BD370" s="2"/>
      <c r="BE370" s="2"/>
      <c r="BF370" s="2"/>
      <c r="BG370" s="2"/>
      <c r="BH370" s="2"/>
      <c r="BI370" s="2"/>
      <c r="BJ370" s="2"/>
      <c r="BK370" s="2"/>
      <c r="BL370" s="2"/>
      <c r="BM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R371" s="2"/>
      <c r="AS371" s="2"/>
      <c r="AT371" s="2"/>
      <c r="AU371" s="2"/>
      <c r="AV371" s="2"/>
      <c r="AW371" s="2"/>
      <c r="AX371" s="2"/>
      <c r="AY371" s="2"/>
      <c r="AZ371" s="2"/>
      <c r="BA371" s="2"/>
      <c r="BB371" s="2"/>
      <c r="BC371" s="2"/>
      <c r="BD371" s="2"/>
      <c r="BE371" s="2"/>
      <c r="BF371" s="2"/>
      <c r="BG371" s="2"/>
      <c r="BH371" s="2"/>
      <c r="BI371" s="2"/>
      <c r="BJ371" s="2"/>
      <c r="BK371" s="2"/>
      <c r="BL371" s="2"/>
      <c r="BM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R372" s="2"/>
      <c r="AS372" s="2"/>
      <c r="AT372" s="2"/>
      <c r="AU372" s="2"/>
      <c r="AV372" s="2"/>
      <c r="AW372" s="2"/>
      <c r="AX372" s="2"/>
      <c r="AY372" s="2"/>
      <c r="AZ372" s="2"/>
      <c r="BA372" s="2"/>
      <c r="BB372" s="2"/>
      <c r="BC372" s="2"/>
      <c r="BD372" s="2"/>
      <c r="BE372" s="2"/>
      <c r="BF372" s="2"/>
      <c r="BG372" s="2"/>
      <c r="BH372" s="2"/>
      <c r="BI372" s="2"/>
      <c r="BJ372" s="2"/>
      <c r="BK372" s="2"/>
      <c r="BL372" s="2"/>
      <c r="BM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R373" s="2"/>
      <c r="AS373" s="2"/>
      <c r="AT373" s="2"/>
      <c r="AU373" s="2"/>
      <c r="AV373" s="2"/>
      <c r="AW373" s="2"/>
      <c r="AX373" s="2"/>
      <c r="AY373" s="2"/>
      <c r="AZ373" s="2"/>
      <c r="BA373" s="2"/>
      <c r="BB373" s="2"/>
      <c r="BC373" s="2"/>
      <c r="BD373" s="2"/>
      <c r="BE373" s="2"/>
      <c r="BF373" s="2"/>
      <c r="BG373" s="2"/>
      <c r="BH373" s="2"/>
      <c r="BI373" s="2"/>
      <c r="BJ373" s="2"/>
      <c r="BK373" s="2"/>
      <c r="BL373" s="2"/>
      <c r="BM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R374" s="2"/>
      <c r="AS374" s="2"/>
      <c r="AT374" s="2"/>
      <c r="AU374" s="2"/>
      <c r="AV374" s="2"/>
      <c r="AW374" s="2"/>
      <c r="AX374" s="2"/>
      <c r="AY374" s="2"/>
      <c r="AZ374" s="2"/>
      <c r="BA374" s="2"/>
      <c r="BB374" s="2"/>
      <c r="BC374" s="2"/>
      <c r="BD374" s="2"/>
      <c r="BE374" s="2"/>
      <c r="BF374" s="2"/>
      <c r="BG374" s="2"/>
      <c r="BH374" s="2"/>
      <c r="BI374" s="2"/>
      <c r="BJ374" s="2"/>
      <c r="BK374" s="2"/>
      <c r="BL374" s="2"/>
      <c r="BM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R375" s="2"/>
      <c r="AS375" s="2"/>
      <c r="AT375" s="2"/>
      <c r="AU375" s="2"/>
      <c r="AV375" s="2"/>
      <c r="AW375" s="2"/>
      <c r="AX375" s="2"/>
      <c r="AY375" s="2"/>
      <c r="AZ375" s="2"/>
      <c r="BA375" s="2"/>
      <c r="BB375" s="2"/>
      <c r="BC375" s="2"/>
      <c r="BD375" s="2"/>
      <c r="BE375" s="2"/>
      <c r="BF375" s="2"/>
      <c r="BG375" s="2"/>
      <c r="BH375" s="2"/>
      <c r="BI375" s="2"/>
      <c r="BJ375" s="2"/>
      <c r="BK375" s="2"/>
      <c r="BL375" s="2"/>
      <c r="BM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R376" s="2"/>
      <c r="AS376" s="2"/>
      <c r="AT376" s="2"/>
      <c r="AU376" s="2"/>
      <c r="AV376" s="2"/>
      <c r="AW376" s="2"/>
      <c r="AX376" s="2"/>
      <c r="AY376" s="2"/>
      <c r="AZ376" s="2"/>
      <c r="BA376" s="2"/>
      <c r="BB376" s="2"/>
      <c r="BC376" s="2"/>
      <c r="BD376" s="2"/>
      <c r="BE376" s="2"/>
      <c r="BF376" s="2"/>
      <c r="BG376" s="2"/>
      <c r="BH376" s="2"/>
      <c r="BI376" s="2"/>
      <c r="BJ376" s="2"/>
      <c r="BK376" s="2"/>
      <c r="BL376" s="2"/>
      <c r="BM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R377" s="2"/>
      <c r="AS377" s="2"/>
      <c r="AT377" s="2"/>
      <c r="AU377" s="2"/>
      <c r="AV377" s="2"/>
      <c r="AW377" s="2"/>
      <c r="AX377" s="2"/>
      <c r="AY377" s="2"/>
      <c r="AZ377" s="2"/>
      <c r="BA377" s="2"/>
      <c r="BB377" s="2"/>
      <c r="BC377" s="2"/>
      <c r="BD377" s="2"/>
      <c r="BE377" s="2"/>
      <c r="BF377" s="2"/>
      <c r="BG377" s="2"/>
      <c r="BH377" s="2"/>
      <c r="BI377" s="2"/>
      <c r="BJ377" s="2"/>
      <c r="BK377" s="2"/>
      <c r="BL377" s="2"/>
      <c r="BM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R378" s="2"/>
      <c r="AS378" s="2"/>
      <c r="AT378" s="2"/>
      <c r="AU378" s="2"/>
      <c r="AV378" s="2"/>
      <c r="AW378" s="2"/>
      <c r="AX378" s="2"/>
      <c r="AY378" s="2"/>
      <c r="AZ378" s="2"/>
      <c r="BA378" s="2"/>
      <c r="BB378" s="2"/>
      <c r="BC378" s="2"/>
      <c r="BD378" s="2"/>
      <c r="BE378" s="2"/>
      <c r="BF378" s="2"/>
      <c r="BG378" s="2"/>
      <c r="BH378" s="2"/>
      <c r="BI378" s="2"/>
      <c r="BJ378" s="2"/>
      <c r="BK378" s="2"/>
      <c r="BL378" s="2"/>
      <c r="BM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R379" s="2"/>
      <c r="AS379" s="2"/>
      <c r="AT379" s="2"/>
      <c r="AU379" s="2"/>
      <c r="AV379" s="2"/>
      <c r="AW379" s="2"/>
      <c r="AX379" s="2"/>
      <c r="AY379" s="2"/>
      <c r="AZ379" s="2"/>
      <c r="BA379" s="2"/>
      <c r="BB379" s="2"/>
      <c r="BC379" s="2"/>
      <c r="BD379" s="2"/>
      <c r="BE379" s="2"/>
      <c r="BF379" s="2"/>
      <c r="BG379" s="2"/>
      <c r="BH379" s="2"/>
      <c r="BI379" s="2"/>
      <c r="BJ379" s="2"/>
      <c r="BK379" s="2"/>
      <c r="BL379" s="2"/>
      <c r="BM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R380" s="2"/>
      <c r="AS380" s="2"/>
      <c r="AT380" s="2"/>
      <c r="AU380" s="2"/>
      <c r="AV380" s="2"/>
      <c r="AW380" s="2"/>
      <c r="AX380" s="2"/>
      <c r="AY380" s="2"/>
      <c r="AZ380" s="2"/>
      <c r="BA380" s="2"/>
      <c r="BB380" s="2"/>
      <c r="BC380" s="2"/>
      <c r="BD380" s="2"/>
      <c r="BE380" s="2"/>
      <c r="BF380" s="2"/>
      <c r="BG380" s="2"/>
      <c r="BH380" s="2"/>
      <c r="BI380" s="2"/>
      <c r="BJ380" s="2"/>
      <c r="BK380" s="2"/>
      <c r="BL380" s="2"/>
      <c r="BM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R381" s="2"/>
      <c r="AS381" s="2"/>
      <c r="AT381" s="2"/>
      <c r="AU381" s="2"/>
      <c r="AV381" s="2"/>
      <c r="AW381" s="2"/>
      <c r="AX381" s="2"/>
      <c r="AY381" s="2"/>
      <c r="AZ381" s="2"/>
      <c r="BA381" s="2"/>
      <c r="BB381" s="2"/>
      <c r="BC381" s="2"/>
      <c r="BD381" s="2"/>
      <c r="BE381" s="2"/>
      <c r="BF381" s="2"/>
      <c r="BG381" s="2"/>
      <c r="BH381" s="2"/>
      <c r="BI381" s="2"/>
      <c r="BJ381" s="2"/>
      <c r="BK381" s="2"/>
      <c r="BL381" s="2"/>
      <c r="BM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R382" s="2"/>
      <c r="AS382" s="2"/>
      <c r="AT382" s="2"/>
      <c r="AU382" s="2"/>
      <c r="AV382" s="2"/>
      <c r="AW382" s="2"/>
      <c r="AX382" s="2"/>
      <c r="AY382" s="2"/>
      <c r="AZ382" s="2"/>
      <c r="BA382" s="2"/>
      <c r="BB382" s="2"/>
      <c r="BC382" s="2"/>
      <c r="BD382" s="2"/>
      <c r="BE382" s="2"/>
      <c r="BF382" s="2"/>
      <c r="BG382" s="2"/>
      <c r="BH382" s="2"/>
      <c r="BI382" s="2"/>
      <c r="BJ382" s="2"/>
      <c r="BK382" s="2"/>
      <c r="BL382" s="2"/>
      <c r="BM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R383" s="2"/>
      <c r="AS383" s="2"/>
      <c r="AT383" s="2"/>
      <c r="AU383" s="2"/>
      <c r="AV383" s="2"/>
      <c r="AW383" s="2"/>
      <c r="AX383" s="2"/>
      <c r="AY383" s="2"/>
      <c r="AZ383" s="2"/>
      <c r="BA383" s="2"/>
      <c r="BB383" s="2"/>
      <c r="BC383" s="2"/>
      <c r="BD383" s="2"/>
      <c r="BE383" s="2"/>
      <c r="BF383" s="2"/>
      <c r="BG383" s="2"/>
      <c r="BH383" s="2"/>
      <c r="BI383" s="2"/>
      <c r="BJ383" s="2"/>
      <c r="BK383" s="2"/>
      <c r="BL383" s="2"/>
      <c r="BM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R384" s="2"/>
      <c r="AS384" s="2"/>
      <c r="AT384" s="2"/>
      <c r="AU384" s="2"/>
      <c r="AV384" s="2"/>
      <c r="AW384" s="2"/>
      <c r="AX384" s="2"/>
      <c r="AY384" s="2"/>
      <c r="AZ384" s="2"/>
      <c r="BA384" s="2"/>
      <c r="BB384" s="2"/>
      <c r="BC384" s="2"/>
      <c r="BD384" s="2"/>
      <c r="BE384" s="2"/>
      <c r="BF384" s="2"/>
      <c r="BG384" s="2"/>
      <c r="BH384" s="2"/>
      <c r="BI384" s="2"/>
      <c r="BJ384" s="2"/>
      <c r="BK384" s="2"/>
      <c r="BL384" s="2"/>
      <c r="BM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R385" s="2"/>
      <c r="AS385" s="2"/>
      <c r="AT385" s="2"/>
      <c r="AU385" s="2"/>
      <c r="AV385" s="2"/>
      <c r="AW385" s="2"/>
      <c r="AX385" s="2"/>
      <c r="AY385" s="2"/>
      <c r="AZ385" s="2"/>
      <c r="BA385" s="2"/>
      <c r="BB385" s="2"/>
      <c r="BC385" s="2"/>
      <c r="BD385" s="2"/>
      <c r="BE385" s="2"/>
      <c r="BF385" s="2"/>
      <c r="BG385" s="2"/>
      <c r="BH385" s="2"/>
      <c r="BI385" s="2"/>
      <c r="BJ385" s="2"/>
      <c r="BK385" s="2"/>
      <c r="BL385" s="2"/>
      <c r="BM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R386" s="2"/>
      <c r="AS386" s="2"/>
      <c r="AT386" s="2"/>
      <c r="AU386" s="2"/>
      <c r="AV386" s="2"/>
      <c r="AW386" s="2"/>
      <c r="AX386" s="2"/>
      <c r="AY386" s="2"/>
      <c r="AZ386" s="2"/>
      <c r="BA386" s="2"/>
      <c r="BB386" s="2"/>
      <c r="BC386" s="2"/>
      <c r="BD386" s="2"/>
      <c r="BE386" s="2"/>
      <c r="BF386" s="2"/>
      <c r="BG386" s="2"/>
      <c r="BH386" s="2"/>
      <c r="BI386" s="2"/>
      <c r="BJ386" s="2"/>
      <c r="BK386" s="2"/>
      <c r="BL386" s="2"/>
      <c r="BM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R387" s="2"/>
      <c r="AS387" s="2"/>
      <c r="AT387" s="2"/>
      <c r="AU387" s="2"/>
      <c r="AV387" s="2"/>
      <c r="AW387" s="2"/>
      <c r="AX387" s="2"/>
      <c r="AY387" s="2"/>
      <c r="AZ387" s="2"/>
      <c r="BA387" s="2"/>
      <c r="BB387" s="2"/>
      <c r="BC387" s="2"/>
      <c r="BD387" s="2"/>
      <c r="BE387" s="2"/>
      <c r="BF387" s="2"/>
      <c r="BG387" s="2"/>
      <c r="BH387" s="2"/>
      <c r="BI387" s="2"/>
      <c r="BJ387" s="2"/>
      <c r="BK387" s="2"/>
      <c r="BL387" s="2"/>
      <c r="BM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R388" s="2"/>
      <c r="AS388" s="2"/>
      <c r="AT388" s="2"/>
      <c r="AU388" s="2"/>
      <c r="AV388" s="2"/>
      <c r="AW388" s="2"/>
      <c r="AX388" s="2"/>
      <c r="AY388" s="2"/>
      <c r="AZ388" s="2"/>
      <c r="BA388" s="2"/>
      <c r="BB388" s="2"/>
      <c r="BC388" s="2"/>
      <c r="BD388" s="2"/>
      <c r="BE388" s="2"/>
      <c r="BF388" s="2"/>
      <c r="BG388" s="2"/>
      <c r="BH388" s="2"/>
      <c r="BI388" s="2"/>
      <c r="BJ388" s="2"/>
      <c r="BK388" s="2"/>
      <c r="BL388" s="2"/>
      <c r="BM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R389" s="2"/>
      <c r="AS389" s="2"/>
      <c r="AT389" s="2"/>
      <c r="AU389" s="2"/>
      <c r="AV389" s="2"/>
      <c r="AW389" s="2"/>
      <c r="AX389" s="2"/>
      <c r="AY389" s="2"/>
      <c r="AZ389" s="2"/>
      <c r="BA389" s="2"/>
      <c r="BB389" s="2"/>
      <c r="BC389" s="2"/>
      <c r="BD389" s="2"/>
      <c r="BE389" s="2"/>
      <c r="BF389" s="2"/>
      <c r="BG389" s="2"/>
      <c r="BH389" s="2"/>
      <c r="BI389" s="2"/>
      <c r="BJ389" s="2"/>
      <c r="BK389" s="2"/>
      <c r="BL389" s="2"/>
      <c r="BM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R390" s="2"/>
      <c r="AS390" s="2"/>
      <c r="AT390" s="2"/>
      <c r="AU390" s="2"/>
      <c r="AV390" s="2"/>
      <c r="AW390" s="2"/>
      <c r="AX390" s="2"/>
      <c r="AY390" s="2"/>
      <c r="AZ390" s="2"/>
      <c r="BA390" s="2"/>
      <c r="BB390" s="2"/>
      <c r="BC390" s="2"/>
      <c r="BD390" s="2"/>
      <c r="BE390" s="2"/>
      <c r="BF390" s="2"/>
      <c r="BG390" s="2"/>
      <c r="BH390" s="2"/>
      <c r="BI390" s="2"/>
      <c r="BJ390" s="2"/>
      <c r="BK390" s="2"/>
      <c r="BL390" s="2"/>
      <c r="BM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R391" s="2"/>
      <c r="AS391" s="2"/>
      <c r="AT391" s="2"/>
      <c r="AU391" s="2"/>
      <c r="AV391" s="2"/>
      <c r="AW391" s="2"/>
      <c r="AX391" s="2"/>
      <c r="AY391" s="2"/>
      <c r="AZ391" s="2"/>
      <c r="BA391" s="2"/>
      <c r="BB391" s="2"/>
      <c r="BC391" s="2"/>
      <c r="BD391" s="2"/>
      <c r="BE391" s="2"/>
      <c r="BF391" s="2"/>
      <c r="BG391" s="2"/>
      <c r="BH391" s="2"/>
      <c r="BI391" s="2"/>
      <c r="BJ391" s="2"/>
      <c r="BK391" s="2"/>
      <c r="BL391" s="2"/>
      <c r="BM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R392" s="2"/>
      <c r="AS392" s="2"/>
      <c r="AT392" s="2"/>
      <c r="AU392" s="2"/>
      <c r="AV392" s="2"/>
      <c r="AW392" s="2"/>
      <c r="AX392" s="2"/>
      <c r="AY392" s="2"/>
      <c r="AZ392" s="2"/>
      <c r="BA392" s="2"/>
      <c r="BB392" s="2"/>
      <c r="BC392" s="2"/>
      <c r="BD392" s="2"/>
      <c r="BE392" s="2"/>
      <c r="BF392" s="2"/>
      <c r="BG392" s="2"/>
      <c r="BH392" s="2"/>
      <c r="BI392" s="2"/>
      <c r="BJ392" s="2"/>
      <c r="BK392" s="2"/>
      <c r="BL392" s="2"/>
      <c r="BM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R393" s="2"/>
      <c r="AS393" s="2"/>
      <c r="AT393" s="2"/>
      <c r="AU393" s="2"/>
      <c r="AV393" s="2"/>
      <c r="AW393" s="2"/>
      <c r="AX393" s="2"/>
      <c r="AY393" s="2"/>
      <c r="AZ393" s="2"/>
      <c r="BA393" s="2"/>
      <c r="BB393" s="2"/>
      <c r="BC393" s="2"/>
      <c r="BD393" s="2"/>
      <c r="BE393" s="2"/>
      <c r="BF393" s="2"/>
      <c r="BG393" s="2"/>
      <c r="BH393" s="2"/>
      <c r="BI393" s="2"/>
      <c r="BJ393" s="2"/>
      <c r="BK393" s="2"/>
      <c r="BL393" s="2"/>
      <c r="BM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R394" s="2"/>
      <c r="AS394" s="2"/>
      <c r="AT394" s="2"/>
      <c r="AU394" s="2"/>
      <c r="AV394" s="2"/>
      <c r="AW394" s="2"/>
      <c r="AX394" s="2"/>
      <c r="AY394" s="2"/>
      <c r="AZ394" s="2"/>
      <c r="BA394" s="2"/>
      <c r="BB394" s="2"/>
      <c r="BC394" s="2"/>
      <c r="BD394" s="2"/>
      <c r="BE394" s="2"/>
      <c r="BF394" s="2"/>
      <c r="BG394" s="2"/>
      <c r="BH394" s="2"/>
      <c r="BI394" s="2"/>
      <c r="BJ394" s="2"/>
      <c r="BK394" s="2"/>
      <c r="BL394" s="2"/>
      <c r="BM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R395" s="2"/>
      <c r="AS395" s="2"/>
      <c r="AT395" s="2"/>
      <c r="AU395" s="2"/>
      <c r="AV395" s="2"/>
      <c r="AW395" s="2"/>
      <c r="AX395" s="2"/>
      <c r="AY395" s="2"/>
      <c r="AZ395" s="2"/>
      <c r="BA395" s="2"/>
      <c r="BB395" s="2"/>
      <c r="BC395" s="2"/>
      <c r="BD395" s="2"/>
      <c r="BE395" s="2"/>
      <c r="BF395" s="2"/>
      <c r="BG395" s="2"/>
      <c r="BH395" s="2"/>
      <c r="BI395" s="2"/>
      <c r="BJ395" s="2"/>
      <c r="BK395" s="2"/>
      <c r="BL395" s="2"/>
      <c r="BM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R396" s="2"/>
      <c r="AS396" s="2"/>
      <c r="AT396" s="2"/>
      <c r="AU396" s="2"/>
      <c r="AV396" s="2"/>
      <c r="AW396" s="2"/>
      <c r="AX396" s="2"/>
      <c r="AY396" s="2"/>
      <c r="AZ396" s="2"/>
      <c r="BA396" s="2"/>
      <c r="BB396" s="2"/>
      <c r="BC396" s="2"/>
      <c r="BD396" s="2"/>
      <c r="BE396" s="2"/>
      <c r="BF396" s="2"/>
      <c r="BG396" s="2"/>
      <c r="BH396" s="2"/>
      <c r="BI396" s="2"/>
      <c r="BJ396" s="2"/>
      <c r="BK396" s="2"/>
      <c r="BL396" s="2"/>
      <c r="BM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R397" s="2"/>
      <c r="AS397" s="2"/>
      <c r="AT397" s="2"/>
      <c r="AU397" s="2"/>
      <c r="AV397" s="2"/>
      <c r="AW397" s="2"/>
      <c r="AX397" s="2"/>
      <c r="AY397" s="2"/>
      <c r="AZ397" s="2"/>
      <c r="BA397" s="2"/>
      <c r="BB397" s="2"/>
      <c r="BC397" s="2"/>
      <c r="BD397" s="2"/>
      <c r="BE397" s="2"/>
      <c r="BF397" s="2"/>
      <c r="BG397" s="2"/>
      <c r="BH397" s="2"/>
      <c r="BI397" s="2"/>
      <c r="BJ397" s="2"/>
      <c r="BK397" s="2"/>
      <c r="BL397" s="2"/>
      <c r="BM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R398" s="2"/>
      <c r="AS398" s="2"/>
      <c r="AT398" s="2"/>
      <c r="AU398" s="2"/>
      <c r="AV398" s="2"/>
      <c r="AW398" s="2"/>
      <c r="AX398" s="2"/>
      <c r="AY398" s="2"/>
      <c r="AZ398" s="2"/>
      <c r="BA398" s="2"/>
      <c r="BB398" s="2"/>
      <c r="BC398" s="2"/>
      <c r="BD398" s="2"/>
      <c r="BE398" s="2"/>
      <c r="BF398" s="2"/>
      <c r="BG398" s="2"/>
      <c r="BH398" s="2"/>
      <c r="BI398" s="2"/>
      <c r="BJ398" s="2"/>
      <c r="BK398" s="2"/>
      <c r="BL398" s="2"/>
      <c r="BM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R399" s="2"/>
      <c r="AS399" s="2"/>
      <c r="AT399" s="2"/>
      <c r="AU399" s="2"/>
      <c r="AV399" s="2"/>
      <c r="AW399" s="2"/>
      <c r="AX399" s="2"/>
      <c r="AY399" s="2"/>
      <c r="AZ399" s="2"/>
      <c r="BA399" s="2"/>
      <c r="BB399" s="2"/>
      <c r="BC399" s="2"/>
      <c r="BD399" s="2"/>
      <c r="BE399" s="2"/>
      <c r="BF399" s="2"/>
      <c r="BG399" s="2"/>
      <c r="BH399" s="2"/>
      <c r="BI399" s="2"/>
      <c r="BJ399" s="2"/>
      <c r="BK399" s="2"/>
      <c r="BL399" s="2"/>
      <c r="BM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R400" s="2"/>
      <c r="AS400" s="2"/>
      <c r="AT400" s="2"/>
      <c r="AU400" s="2"/>
      <c r="AV400" s="2"/>
      <c r="AW400" s="2"/>
      <c r="AX400" s="2"/>
      <c r="AY400" s="2"/>
      <c r="AZ400" s="2"/>
      <c r="BA400" s="2"/>
      <c r="BB400" s="2"/>
      <c r="BC400" s="2"/>
      <c r="BD400" s="2"/>
      <c r="BE400" s="2"/>
      <c r="BF400" s="2"/>
      <c r="BG400" s="2"/>
      <c r="BH400" s="2"/>
      <c r="BI400" s="2"/>
      <c r="BJ400" s="2"/>
      <c r="BK400" s="2"/>
      <c r="BL400" s="2"/>
      <c r="BM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R401" s="2"/>
      <c r="AS401" s="2"/>
      <c r="AT401" s="2"/>
      <c r="AU401" s="2"/>
      <c r="AV401" s="2"/>
      <c r="AW401" s="2"/>
      <c r="AX401" s="2"/>
      <c r="AY401" s="2"/>
      <c r="AZ401" s="2"/>
      <c r="BA401" s="2"/>
      <c r="BB401" s="2"/>
      <c r="BC401" s="2"/>
      <c r="BD401" s="2"/>
      <c r="BE401" s="2"/>
      <c r="BF401" s="2"/>
      <c r="BG401" s="2"/>
      <c r="BH401" s="2"/>
      <c r="BI401" s="2"/>
      <c r="BJ401" s="2"/>
      <c r="BK401" s="2"/>
      <c r="BL401" s="2"/>
      <c r="BM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R402" s="2"/>
      <c r="AS402" s="2"/>
      <c r="AT402" s="2"/>
      <c r="AU402" s="2"/>
      <c r="AV402" s="2"/>
      <c r="AW402" s="2"/>
      <c r="AX402" s="2"/>
      <c r="AY402" s="2"/>
      <c r="AZ402" s="2"/>
      <c r="BA402" s="2"/>
      <c r="BB402" s="2"/>
      <c r="BC402" s="2"/>
      <c r="BD402" s="2"/>
      <c r="BE402" s="2"/>
      <c r="BF402" s="2"/>
      <c r="BG402" s="2"/>
      <c r="BH402" s="2"/>
      <c r="BI402" s="2"/>
      <c r="BJ402" s="2"/>
      <c r="BK402" s="2"/>
      <c r="BL402" s="2"/>
      <c r="BM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R403" s="2"/>
      <c r="AS403" s="2"/>
      <c r="AT403" s="2"/>
      <c r="AU403" s="2"/>
      <c r="AV403" s="2"/>
      <c r="AW403" s="2"/>
      <c r="AX403" s="2"/>
      <c r="AY403" s="2"/>
      <c r="AZ403" s="2"/>
      <c r="BA403" s="2"/>
      <c r="BB403" s="2"/>
      <c r="BC403" s="2"/>
      <c r="BD403" s="2"/>
      <c r="BE403" s="2"/>
      <c r="BF403" s="2"/>
      <c r="BG403" s="2"/>
      <c r="BH403" s="2"/>
      <c r="BI403" s="2"/>
      <c r="BJ403" s="2"/>
      <c r="BK403" s="2"/>
      <c r="BL403" s="2"/>
      <c r="BM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R404" s="2"/>
      <c r="AS404" s="2"/>
      <c r="AT404" s="2"/>
      <c r="AU404" s="2"/>
      <c r="AV404" s="2"/>
      <c r="AW404" s="2"/>
      <c r="AX404" s="2"/>
      <c r="AY404" s="2"/>
      <c r="AZ404" s="2"/>
      <c r="BA404" s="2"/>
      <c r="BB404" s="2"/>
      <c r="BC404" s="2"/>
      <c r="BD404" s="2"/>
      <c r="BE404" s="2"/>
      <c r="BF404" s="2"/>
      <c r="BG404" s="2"/>
      <c r="BH404" s="2"/>
      <c r="BI404" s="2"/>
      <c r="BJ404" s="2"/>
      <c r="BK404" s="2"/>
      <c r="BL404" s="2"/>
      <c r="BM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R405" s="2"/>
      <c r="AS405" s="2"/>
      <c r="AT405" s="2"/>
      <c r="AU405" s="2"/>
      <c r="AV405" s="2"/>
      <c r="AW405" s="2"/>
      <c r="AX405" s="2"/>
      <c r="AY405" s="2"/>
      <c r="AZ405" s="2"/>
      <c r="BA405" s="2"/>
      <c r="BB405" s="2"/>
      <c r="BC405" s="2"/>
      <c r="BD405" s="2"/>
      <c r="BE405" s="2"/>
      <c r="BF405" s="2"/>
      <c r="BG405" s="2"/>
      <c r="BH405" s="2"/>
      <c r="BI405" s="2"/>
      <c r="BJ405" s="2"/>
      <c r="BK405" s="2"/>
      <c r="BL405" s="2"/>
      <c r="BM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R406" s="2"/>
      <c r="AS406" s="2"/>
      <c r="AT406" s="2"/>
      <c r="AU406" s="2"/>
      <c r="AV406" s="2"/>
      <c r="AW406" s="2"/>
      <c r="AX406" s="2"/>
      <c r="AY406" s="2"/>
      <c r="AZ406" s="2"/>
      <c r="BA406" s="2"/>
      <c r="BB406" s="2"/>
      <c r="BC406" s="2"/>
      <c r="BD406" s="2"/>
      <c r="BE406" s="2"/>
      <c r="BF406" s="2"/>
      <c r="BG406" s="2"/>
      <c r="BH406" s="2"/>
      <c r="BI406" s="2"/>
      <c r="BJ406" s="2"/>
      <c r="BK406" s="2"/>
      <c r="BL406" s="2"/>
      <c r="BM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R407" s="2"/>
      <c r="AS407" s="2"/>
      <c r="AT407" s="2"/>
      <c r="AU407" s="2"/>
      <c r="AV407" s="2"/>
      <c r="AW407" s="2"/>
      <c r="AX407" s="2"/>
      <c r="AY407" s="2"/>
      <c r="AZ407" s="2"/>
      <c r="BA407" s="2"/>
      <c r="BB407" s="2"/>
      <c r="BC407" s="2"/>
      <c r="BD407" s="2"/>
      <c r="BE407" s="2"/>
      <c r="BF407" s="2"/>
      <c r="BG407" s="2"/>
      <c r="BH407" s="2"/>
      <c r="BI407" s="2"/>
      <c r="BJ407" s="2"/>
      <c r="BK407" s="2"/>
      <c r="BL407" s="2"/>
      <c r="BM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R408" s="2"/>
      <c r="AS408" s="2"/>
      <c r="AT408" s="2"/>
      <c r="AU408" s="2"/>
      <c r="AV408" s="2"/>
      <c r="AW408" s="2"/>
      <c r="AX408" s="2"/>
      <c r="AY408" s="2"/>
      <c r="AZ408" s="2"/>
      <c r="BA408" s="2"/>
      <c r="BB408" s="2"/>
      <c r="BC408" s="2"/>
      <c r="BD408" s="2"/>
      <c r="BE408" s="2"/>
      <c r="BF408" s="2"/>
      <c r="BG408" s="2"/>
      <c r="BH408" s="2"/>
      <c r="BI408" s="2"/>
      <c r="BJ408" s="2"/>
      <c r="BK408" s="2"/>
      <c r="BL408" s="2"/>
      <c r="BM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R409" s="2"/>
      <c r="AS409" s="2"/>
      <c r="AT409" s="2"/>
      <c r="AU409" s="2"/>
      <c r="AV409" s="2"/>
      <c r="AW409" s="2"/>
      <c r="AX409" s="2"/>
      <c r="AY409" s="2"/>
      <c r="AZ409" s="2"/>
      <c r="BA409" s="2"/>
      <c r="BB409" s="2"/>
      <c r="BC409" s="2"/>
      <c r="BD409" s="2"/>
      <c r="BE409" s="2"/>
      <c r="BF409" s="2"/>
      <c r="BG409" s="2"/>
      <c r="BH409" s="2"/>
      <c r="BI409" s="2"/>
      <c r="BJ409" s="2"/>
      <c r="BK409" s="2"/>
      <c r="BL409" s="2"/>
      <c r="BM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R410" s="2"/>
      <c r="AS410" s="2"/>
      <c r="AT410" s="2"/>
      <c r="AU410" s="2"/>
      <c r="AV410" s="2"/>
      <c r="AW410" s="2"/>
      <c r="AX410" s="2"/>
      <c r="AY410" s="2"/>
      <c r="AZ410" s="2"/>
      <c r="BA410" s="2"/>
      <c r="BB410" s="2"/>
      <c r="BC410" s="2"/>
      <c r="BD410" s="2"/>
      <c r="BE410" s="2"/>
      <c r="BF410" s="2"/>
      <c r="BG410" s="2"/>
      <c r="BH410" s="2"/>
      <c r="BI410" s="2"/>
      <c r="BJ410" s="2"/>
      <c r="BK410" s="2"/>
      <c r="BL410" s="2"/>
      <c r="BM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R411" s="2"/>
      <c r="AS411" s="2"/>
      <c r="AT411" s="2"/>
      <c r="AU411" s="2"/>
      <c r="AV411" s="2"/>
      <c r="AW411" s="2"/>
      <c r="AX411" s="2"/>
      <c r="AY411" s="2"/>
      <c r="AZ411" s="2"/>
      <c r="BA411" s="2"/>
      <c r="BB411" s="2"/>
      <c r="BC411" s="2"/>
      <c r="BD411" s="2"/>
      <c r="BE411" s="2"/>
      <c r="BF411" s="2"/>
      <c r="BG411" s="2"/>
      <c r="BH411" s="2"/>
      <c r="BI411" s="2"/>
      <c r="BJ411" s="2"/>
      <c r="BK411" s="2"/>
      <c r="BL411" s="2"/>
      <c r="BM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R412" s="2"/>
      <c r="AS412" s="2"/>
      <c r="AT412" s="2"/>
      <c r="AU412" s="2"/>
      <c r="AV412" s="2"/>
      <c r="AW412" s="2"/>
      <c r="AX412" s="2"/>
      <c r="AY412" s="2"/>
      <c r="AZ412" s="2"/>
      <c r="BA412" s="2"/>
      <c r="BB412" s="2"/>
      <c r="BC412" s="2"/>
      <c r="BD412" s="2"/>
      <c r="BE412" s="2"/>
      <c r="BF412" s="2"/>
      <c r="BG412" s="2"/>
      <c r="BH412" s="2"/>
      <c r="BI412" s="2"/>
      <c r="BJ412" s="2"/>
      <c r="BK412" s="2"/>
      <c r="BL412" s="2"/>
      <c r="BM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R413" s="2"/>
      <c r="AS413" s="2"/>
      <c r="AT413" s="2"/>
      <c r="AU413" s="2"/>
      <c r="AV413" s="2"/>
      <c r="AW413" s="2"/>
      <c r="AX413" s="2"/>
      <c r="AY413" s="2"/>
      <c r="AZ413" s="2"/>
      <c r="BA413" s="2"/>
      <c r="BB413" s="2"/>
      <c r="BC413" s="2"/>
      <c r="BD413" s="2"/>
      <c r="BE413" s="2"/>
      <c r="BF413" s="2"/>
      <c r="BG413" s="2"/>
      <c r="BH413" s="2"/>
      <c r="BI413" s="2"/>
      <c r="BJ413" s="2"/>
      <c r="BK413" s="2"/>
      <c r="BL413" s="2"/>
      <c r="BM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R414" s="2"/>
      <c r="AS414" s="2"/>
      <c r="AT414" s="2"/>
      <c r="AU414" s="2"/>
      <c r="AV414" s="2"/>
      <c r="AW414" s="2"/>
      <c r="AX414" s="2"/>
      <c r="AY414" s="2"/>
      <c r="AZ414" s="2"/>
      <c r="BA414" s="2"/>
      <c r="BB414" s="2"/>
      <c r="BC414" s="2"/>
      <c r="BD414" s="2"/>
      <c r="BE414" s="2"/>
      <c r="BF414" s="2"/>
      <c r="BG414" s="2"/>
      <c r="BH414" s="2"/>
      <c r="BI414" s="2"/>
      <c r="BJ414" s="2"/>
      <c r="BK414" s="2"/>
      <c r="BL414" s="2"/>
      <c r="BM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R415" s="2"/>
      <c r="AS415" s="2"/>
      <c r="AT415" s="2"/>
      <c r="AU415" s="2"/>
      <c r="AV415" s="2"/>
      <c r="AW415" s="2"/>
      <c r="AX415" s="2"/>
      <c r="AY415" s="2"/>
      <c r="AZ415" s="2"/>
      <c r="BA415" s="2"/>
      <c r="BB415" s="2"/>
      <c r="BC415" s="2"/>
      <c r="BD415" s="2"/>
      <c r="BE415" s="2"/>
      <c r="BF415" s="2"/>
      <c r="BG415" s="2"/>
      <c r="BH415" s="2"/>
      <c r="BI415" s="2"/>
      <c r="BJ415" s="2"/>
      <c r="BK415" s="2"/>
      <c r="BL415" s="2"/>
      <c r="BM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R416" s="2"/>
      <c r="AS416" s="2"/>
      <c r="AT416" s="2"/>
      <c r="AU416" s="2"/>
      <c r="AV416" s="2"/>
      <c r="AW416" s="2"/>
      <c r="AX416" s="2"/>
      <c r="AY416" s="2"/>
      <c r="AZ416" s="2"/>
      <c r="BA416" s="2"/>
      <c r="BB416" s="2"/>
      <c r="BC416" s="2"/>
      <c r="BD416" s="2"/>
      <c r="BE416" s="2"/>
      <c r="BF416" s="2"/>
      <c r="BG416" s="2"/>
      <c r="BH416" s="2"/>
      <c r="BI416" s="2"/>
      <c r="BJ416" s="2"/>
      <c r="BK416" s="2"/>
      <c r="BL416" s="2"/>
      <c r="BM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R417" s="2"/>
      <c r="AS417" s="2"/>
      <c r="AT417" s="2"/>
      <c r="AU417" s="2"/>
      <c r="AV417" s="2"/>
      <c r="AW417" s="2"/>
      <c r="AX417" s="2"/>
      <c r="AY417" s="2"/>
      <c r="AZ417" s="2"/>
      <c r="BA417" s="2"/>
      <c r="BB417" s="2"/>
      <c r="BC417" s="2"/>
      <c r="BD417" s="2"/>
      <c r="BE417" s="2"/>
      <c r="BF417" s="2"/>
      <c r="BG417" s="2"/>
      <c r="BH417" s="2"/>
      <c r="BI417" s="2"/>
      <c r="BJ417" s="2"/>
      <c r="BK417" s="2"/>
      <c r="BL417" s="2"/>
      <c r="BM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R418" s="2"/>
      <c r="AS418" s="2"/>
      <c r="AT418" s="2"/>
      <c r="AU418" s="2"/>
      <c r="AV418" s="2"/>
      <c r="AW418" s="2"/>
      <c r="AX418" s="2"/>
      <c r="AY418" s="2"/>
      <c r="AZ418" s="2"/>
      <c r="BA418" s="2"/>
      <c r="BB418" s="2"/>
      <c r="BC418" s="2"/>
      <c r="BD418" s="2"/>
      <c r="BE418" s="2"/>
      <c r="BF418" s="2"/>
      <c r="BG418" s="2"/>
      <c r="BH418" s="2"/>
      <c r="BI418" s="2"/>
      <c r="BJ418" s="2"/>
      <c r="BK418" s="2"/>
      <c r="BL418" s="2"/>
      <c r="BM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R419" s="2"/>
      <c r="AS419" s="2"/>
      <c r="AT419" s="2"/>
      <c r="AU419" s="2"/>
      <c r="AV419" s="2"/>
      <c r="AW419" s="2"/>
      <c r="AX419" s="2"/>
      <c r="AY419" s="2"/>
      <c r="AZ419" s="2"/>
      <c r="BA419" s="2"/>
      <c r="BB419" s="2"/>
      <c r="BC419" s="2"/>
      <c r="BD419" s="2"/>
      <c r="BE419" s="2"/>
      <c r="BF419" s="2"/>
      <c r="BG419" s="2"/>
      <c r="BH419" s="2"/>
      <c r="BI419" s="2"/>
      <c r="BJ419" s="2"/>
      <c r="BK419" s="2"/>
      <c r="BL419" s="2"/>
      <c r="BM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R420" s="2"/>
      <c r="AS420" s="2"/>
      <c r="AT420" s="2"/>
      <c r="AU420" s="2"/>
      <c r="AV420" s="2"/>
      <c r="AW420" s="2"/>
      <c r="AX420" s="2"/>
      <c r="AY420" s="2"/>
      <c r="AZ420" s="2"/>
      <c r="BA420" s="2"/>
      <c r="BB420" s="2"/>
      <c r="BC420" s="2"/>
      <c r="BD420" s="2"/>
      <c r="BE420" s="2"/>
      <c r="BF420" s="2"/>
      <c r="BG420" s="2"/>
      <c r="BH420" s="2"/>
      <c r="BI420" s="2"/>
      <c r="BJ420" s="2"/>
      <c r="BK420" s="2"/>
      <c r="BL420" s="2"/>
      <c r="BM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R421" s="2"/>
      <c r="AS421" s="2"/>
      <c r="AT421" s="2"/>
      <c r="AU421" s="2"/>
      <c r="AV421" s="2"/>
      <c r="AW421" s="2"/>
      <c r="AX421" s="2"/>
      <c r="AY421" s="2"/>
      <c r="AZ421" s="2"/>
      <c r="BA421" s="2"/>
      <c r="BB421" s="2"/>
      <c r="BC421" s="2"/>
      <c r="BD421" s="2"/>
      <c r="BE421" s="2"/>
      <c r="BF421" s="2"/>
      <c r="BG421" s="2"/>
      <c r="BH421" s="2"/>
      <c r="BI421" s="2"/>
      <c r="BJ421" s="2"/>
      <c r="BK421" s="2"/>
      <c r="BL421" s="2"/>
      <c r="BM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R422" s="2"/>
      <c r="AS422" s="2"/>
      <c r="AT422" s="2"/>
      <c r="AU422" s="2"/>
      <c r="AV422" s="2"/>
      <c r="AW422" s="2"/>
      <c r="AX422" s="2"/>
      <c r="AY422" s="2"/>
      <c r="AZ422" s="2"/>
      <c r="BA422" s="2"/>
      <c r="BB422" s="2"/>
      <c r="BC422" s="2"/>
      <c r="BD422" s="2"/>
      <c r="BE422" s="2"/>
      <c r="BF422" s="2"/>
      <c r="BG422" s="2"/>
      <c r="BH422" s="2"/>
      <c r="BI422" s="2"/>
      <c r="BJ422" s="2"/>
      <c r="BK422" s="2"/>
      <c r="BL422" s="2"/>
      <c r="BM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R423" s="2"/>
      <c r="AS423" s="2"/>
      <c r="AT423" s="2"/>
      <c r="AU423" s="2"/>
      <c r="AV423" s="2"/>
      <c r="AW423" s="2"/>
      <c r="AX423" s="2"/>
      <c r="AY423" s="2"/>
      <c r="AZ423" s="2"/>
      <c r="BA423" s="2"/>
      <c r="BB423" s="2"/>
      <c r="BC423" s="2"/>
      <c r="BD423" s="2"/>
      <c r="BE423" s="2"/>
      <c r="BF423" s="2"/>
      <c r="BG423" s="2"/>
      <c r="BH423" s="2"/>
      <c r="BI423" s="2"/>
      <c r="BJ423" s="2"/>
      <c r="BK423" s="2"/>
      <c r="BL423" s="2"/>
      <c r="BM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R424" s="2"/>
      <c r="AS424" s="2"/>
      <c r="AT424" s="2"/>
      <c r="AU424" s="2"/>
      <c r="AV424" s="2"/>
      <c r="AW424" s="2"/>
      <c r="AX424" s="2"/>
      <c r="AY424" s="2"/>
      <c r="AZ424" s="2"/>
      <c r="BA424" s="2"/>
      <c r="BB424" s="2"/>
      <c r="BC424" s="2"/>
      <c r="BD424" s="2"/>
      <c r="BE424" s="2"/>
      <c r="BF424" s="2"/>
      <c r="BG424" s="2"/>
      <c r="BH424" s="2"/>
      <c r="BI424" s="2"/>
      <c r="BJ424" s="2"/>
      <c r="BK424" s="2"/>
      <c r="BL424" s="2"/>
      <c r="BM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R425" s="2"/>
      <c r="AS425" s="2"/>
      <c r="AT425" s="2"/>
      <c r="AU425" s="2"/>
      <c r="AV425" s="2"/>
      <c r="AW425" s="2"/>
      <c r="AX425" s="2"/>
      <c r="AY425" s="2"/>
      <c r="AZ425" s="2"/>
      <c r="BA425" s="2"/>
      <c r="BB425" s="2"/>
      <c r="BC425" s="2"/>
      <c r="BD425" s="2"/>
      <c r="BE425" s="2"/>
      <c r="BF425" s="2"/>
      <c r="BG425" s="2"/>
      <c r="BH425" s="2"/>
      <c r="BI425" s="2"/>
      <c r="BJ425" s="2"/>
      <c r="BK425" s="2"/>
      <c r="BL425" s="2"/>
      <c r="BM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R426" s="2"/>
      <c r="AS426" s="2"/>
      <c r="AT426" s="2"/>
      <c r="AU426" s="2"/>
      <c r="AV426" s="2"/>
      <c r="AW426" s="2"/>
      <c r="AX426" s="2"/>
      <c r="AY426" s="2"/>
      <c r="AZ426" s="2"/>
      <c r="BA426" s="2"/>
      <c r="BB426" s="2"/>
      <c r="BC426" s="2"/>
      <c r="BD426" s="2"/>
      <c r="BE426" s="2"/>
      <c r="BF426" s="2"/>
      <c r="BG426" s="2"/>
      <c r="BH426" s="2"/>
      <c r="BI426" s="2"/>
      <c r="BJ426" s="2"/>
      <c r="BK426" s="2"/>
      <c r="BL426" s="2"/>
      <c r="BM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R427" s="2"/>
      <c r="AS427" s="2"/>
      <c r="AT427" s="2"/>
      <c r="AU427" s="2"/>
      <c r="AV427" s="2"/>
      <c r="AW427" s="2"/>
      <c r="AX427" s="2"/>
      <c r="AY427" s="2"/>
      <c r="AZ427" s="2"/>
      <c r="BA427" s="2"/>
      <c r="BB427" s="2"/>
      <c r="BC427" s="2"/>
      <c r="BD427" s="2"/>
      <c r="BE427" s="2"/>
      <c r="BF427" s="2"/>
      <c r="BG427" s="2"/>
      <c r="BH427" s="2"/>
      <c r="BI427" s="2"/>
      <c r="BJ427" s="2"/>
      <c r="BK427" s="2"/>
      <c r="BL427" s="2"/>
      <c r="BM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R428" s="2"/>
      <c r="AS428" s="2"/>
      <c r="AT428" s="2"/>
      <c r="AU428" s="2"/>
      <c r="AV428" s="2"/>
      <c r="AW428" s="2"/>
      <c r="AX428" s="2"/>
      <c r="AY428" s="2"/>
      <c r="AZ428" s="2"/>
      <c r="BA428" s="2"/>
      <c r="BB428" s="2"/>
      <c r="BC428" s="2"/>
      <c r="BD428" s="2"/>
      <c r="BE428" s="2"/>
      <c r="BF428" s="2"/>
      <c r="BG428" s="2"/>
      <c r="BH428" s="2"/>
      <c r="BI428" s="2"/>
      <c r="BJ428" s="2"/>
      <c r="BK428" s="2"/>
      <c r="BL428" s="2"/>
      <c r="BM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R429" s="2"/>
      <c r="AS429" s="2"/>
      <c r="AT429" s="2"/>
      <c r="AU429" s="2"/>
      <c r="AV429" s="2"/>
      <c r="AW429" s="2"/>
      <c r="AX429" s="2"/>
      <c r="AY429" s="2"/>
      <c r="AZ429" s="2"/>
      <c r="BA429" s="2"/>
      <c r="BB429" s="2"/>
      <c r="BC429" s="2"/>
      <c r="BD429" s="2"/>
      <c r="BE429" s="2"/>
      <c r="BF429" s="2"/>
      <c r="BG429" s="2"/>
      <c r="BH429" s="2"/>
      <c r="BI429" s="2"/>
      <c r="BJ429" s="2"/>
      <c r="BK429" s="2"/>
      <c r="BL429" s="2"/>
      <c r="BM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R430" s="2"/>
      <c r="AS430" s="2"/>
      <c r="AT430" s="2"/>
      <c r="AU430" s="2"/>
      <c r="AV430" s="2"/>
      <c r="AW430" s="2"/>
      <c r="AX430" s="2"/>
      <c r="AY430" s="2"/>
      <c r="AZ430" s="2"/>
      <c r="BA430" s="2"/>
      <c r="BB430" s="2"/>
      <c r="BC430" s="2"/>
      <c r="BD430" s="2"/>
      <c r="BE430" s="2"/>
      <c r="BF430" s="2"/>
      <c r="BG430" s="2"/>
      <c r="BH430" s="2"/>
      <c r="BI430" s="2"/>
      <c r="BJ430" s="2"/>
      <c r="BK430" s="2"/>
      <c r="BL430" s="2"/>
      <c r="BM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R431" s="2"/>
      <c r="AS431" s="2"/>
      <c r="AT431" s="2"/>
      <c r="AU431" s="2"/>
      <c r="AV431" s="2"/>
      <c r="AW431" s="2"/>
      <c r="AX431" s="2"/>
      <c r="AY431" s="2"/>
      <c r="AZ431" s="2"/>
      <c r="BA431" s="2"/>
      <c r="BB431" s="2"/>
      <c r="BC431" s="2"/>
      <c r="BD431" s="2"/>
      <c r="BE431" s="2"/>
      <c r="BF431" s="2"/>
      <c r="BG431" s="2"/>
      <c r="BH431" s="2"/>
      <c r="BI431" s="2"/>
      <c r="BJ431" s="2"/>
      <c r="BK431" s="2"/>
      <c r="BL431" s="2"/>
      <c r="BM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R432" s="2"/>
      <c r="AS432" s="2"/>
      <c r="AT432" s="2"/>
      <c r="AU432" s="2"/>
      <c r="AV432" s="2"/>
      <c r="AW432" s="2"/>
      <c r="AX432" s="2"/>
      <c r="AY432" s="2"/>
      <c r="AZ432" s="2"/>
      <c r="BA432" s="2"/>
      <c r="BB432" s="2"/>
      <c r="BC432" s="2"/>
      <c r="BD432" s="2"/>
      <c r="BE432" s="2"/>
      <c r="BF432" s="2"/>
      <c r="BG432" s="2"/>
      <c r="BH432" s="2"/>
      <c r="BI432" s="2"/>
      <c r="BJ432" s="2"/>
      <c r="BK432" s="2"/>
      <c r="BL432" s="2"/>
      <c r="BM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R433" s="2"/>
      <c r="AS433" s="2"/>
      <c r="AT433" s="2"/>
      <c r="AU433" s="2"/>
      <c r="AV433" s="2"/>
      <c r="AW433" s="2"/>
      <c r="AX433" s="2"/>
      <c r="AY433" s="2"/>
      <c r="AZ433" s="2"/>
      <c r="BA433" s="2"/>
      <c r="BB433" s="2"/>
      <c r="BC433" s="2"/>
      <c r="BD433" s="2"/>
      <c r="BE433" s="2"/>
      <c r="BF433" s="2"/>
      <c r="BG433" s="2"/>
      <c r="BH433" s="2"/>
      <c r="BI433" s="2"/>
      <c r="BJ433" s="2"/>
      <c r="BK433" s="2"/>
      <c r="BL433" s="2"/>
      <c r="BM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R434" s="2"/>
      <c r="AS434" s="2"/>
      <c r="AT434" s="2"/>
      <c r="AU434" s="2"/>
      <c r="AV434" s="2"/>
      <c r="AW434" s="2"/>
      <c r="AX434" s="2"/>
      <c r="AY434" s="2"/>
      <c r="AZ434" s="2"/>
      <c r="BA434" s="2"/>
      <c r="BB434" s="2"/>
      <c r="BC434" s="2"/>
      <c r="BD434" s="2"/>
      <c r="BE434" s="2"/>
      <c r="BF434" s="2"/>
      <c r="BG434" s="2"/>
      <c r="BH434" s="2"/>
      <c r="BI434" s="2"/>
      <c r="BJ434" s="2"/>
      <c r="BK434" s="2"/>
      <c r="BL434" s="2"/>
      <c r="BM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R435" s="2"/>
      <c r="AS435" s="2"/>
      <c r="AT435" s="2"/>
      <c r="AU435" s="2"/>
      <c r="AV435" s="2"/>
      <c r="AW435" s="2"/>
      <c r="AX435" s="2"/>
      <c r="AY435" s="2"/>
      <c r="AZ435" s="2"/>
      <c r="BA435" s="2"/>
      <c r="BB435" s="2"/>
      <c r="BC435" s="2"/>
      <c r="BD435" s="2"/>
      <c r="BE435" s="2"/>
      <c r="BF435" s="2"/>
      <c r="BG435" s="2"/>
      <c r="BH435" s="2"/>
      <c r="BI435" s="2"/>
      <c r="BJ435" s="2"/>
      <c r="BK435" s="2"/>
      <c r="BL435" s="2"/>
      <c r="BM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R436" s="2"/>
      <c r="AS436" s="2"/>
      <c r="AT436" s="2"/>
      <c r="AU436" s="2"/>
      <c r="AV436" s="2"/>
      <c r="AW436" s="2"/>
      <c r="AX436" s="2"/>
      <c r="AY436" s="2"/>
      <c r="AZ436" s="2"/>
      <c r="BA436" s="2"/>
      <c r="BB436" s="2"/>
      <c r="BC436" s="2"/>
      <c r="BD436" s="2"/>
      <c r="BE436" s="2"/>
      <c r="BF436" s="2"/>
      <c r="BG436" s="2"/>
      <c r="BH436" s="2"/>
      <c r="BI436" s="2"/>
      <c r="BJ436" s="2"/>
      <c r="BK436" s="2"/>
      <c r="BL436" s="2"/>
      <c r="BM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R437" s="2"/>
      <c r="AS437" s="2"/>
      <c r="AT437" s="2"/>
      <c r="AU437" s="2"/>
      <c r="AV437" s="2"/>
      <c r="AW437" s="2"/>
      <c r="AX437" s="2"/>
      <c r="AY437" s="2"/>
      <c r="AZ437" s="2"/>
      <c r="BA437" s="2"/>
      <c r="BB437" s="2"/>
      <c r="BC437" s="2"/>
      <c r="BD437" s="2"/>
      <c r="BE437" s="2"/>
      <c r="BF437" s="2"/>
      <c r="BG437" s="2"/>
      <c r="BH437" s="2"/>
      <c r="BI437" s="2"/>
      <c r="BJ437" s="2"/>
      <c r="BK437" s="2"/>
      <c r="BL437" s="2"/>
      <c r="BM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R438" s="2"/>
      <c r="AS438" s="2"/>
      <c r="AT438" s="2"/>
      <c r="AU438" s="2"/>
      <c r="AV438" s="2"/>
      <c r="AW438" s="2"/>
      <c r="AX438" s="2"/>
      <c r="AY438" s="2"/>
      <c r="AZ438" s="2"/>
      <c r="BA438" s="2"/>
      <c r="BB438" s="2"/>
      <c r="BC438" s="2"/>
      <c r="BD438" s="2"/>
      <c r="BE438" s="2"/>
      <c r="BF438" s="2"/>
      <c r="BG438" s="2"/>
      <c r="BH438" s="2"/>
      <c r="BI438" s="2"/>
      <c r="BJ438" s="2"/>
      <c r="BK438" s="2"/>
      <c r="BL438" s="2"/>
      <c r="BM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R439" s="2"/>
      <c r="AS439" s="2"/>
      <c r="AT439" s="2"/>
      <c r="AU439" s="2"/>
      <c r="AV439" s="2"/>
      <c r="AW439" s="2"/>
      <c r="AX439" s="2"/>
      <c r="AY439" s="2"/>
      <c r="AZ439" s="2"/>
      <c r="BA439" s="2"/>
      <c r="BB439" s="2"/>
      <c r="BC439" s="2"/>
      <c r="BD439" s="2"/>
      <c r="BE439" s="2"/>
      <c r="BF439" s="2"/>
      <c r="BG439" s="2"/>
      <c r="BH439" s="2"/>
      <c r="BI439" s="2"/>
      <c r="BJ439" s="2"/>
      <c r="BK439" s="2"/>
      <c r="BL439" s="2"/>
      <c r="BM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R440" s="2"/>
      <c r="AS440" s="2"/>
      <c r="AT440" s="2"/>
      <c r="AU440" s="2"/>
      <c r="AV440" s="2"/>
      <c r="AW440" s="2"/>
      <c r="AX440" s="2"/>
      <c r="AY440" s="2"/>
      <c r="AZ440" s="2"/>
      <c r="BA440" s="2"/>
      <c r="BB440" s="2"/>
      <c r="BC440" s="2"/>
      <c r="BD440" s="2"/>
      <c r="BE440" s="2"/>
      <c r="BF440" s="2"/>
      <c r="BG440" s="2"/>
      <c r="BH440" s="2"/>
      <c r="BI440" s="2"/>
      <c r="BJ440" s="2"/>
      <c r="BK440" s="2"/>
      <c r="BL440" s="2"/>
      <c r="BM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R441" s="2"/>
      <c r="AS441" s="2"/>
      <c r="AT441" s="2"/>
      <c r="AU441" s="2"/>
      <c r="AV441" s="2"/>
      <c r="AW441" s="2"/>
      <c r="AX441" s="2"/>
      <c r="AY441" s="2"/>
      <c r="AZ441" s="2"/>
      <c r="BA441" s="2"/>
      <c r="BB441" s="2"/>
      <c r="BC441" s="2"/>
      <c r="BD441" s="2"/>
      <c r="BE441" s="2"/>
      <c r="BF441" s="2"/>
      <c r="BG441" s="2"/>
      <c r="BH441" s="2"/>
      <c r="BI441" s="2"/>
      <c r="BJ441" s="2"/>
      <c r="BK441" s="2"/>
      <c r="BL441" s="2"/>
      <c r="BM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R442" s="2"/>
      <c r="AS442" s="2"/>
      <c r="AT442" s="2"/>
      <c r="AU442" s="2"/>
      <c r="AV442" s="2"/>
      <c r="AW442" s="2"/>
      <c r="AX442" s="2"/>
      <c r="AY442" s="2"/>
      <c r="AZ442" s="2"/>
      <c r="BA442" s="2"/>
      <c r="BB442" s="2"/>
      <c r="BC442" s="2"/>
      <c r="BD442" s="2"/>
      <c r="BE442" s="2"/>
      <c r="BF442" s="2"/>
      <c r="BG442" s="2"/>
      <c r="BH442" s="2"/>
      <c r="BI442" s="2"/>
      <c r="BJ442" s="2"/>
      <c r="BK442" s="2"/>
      <c r="BL442" s="2"/>
      <c r="BM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R443" s="2"/>
      <c r="AS443" s="2"/>
      <c r="AT443" s="2"/>
      <c r="AU443" s="2"/>
      <c r="AV443" s="2"/>
      <c r="AW443" s="2"/>
      <c r="AX443" s="2"/>
      <c r="AY443" s="2"/>
      <c r="AZ443" s="2"/>
      <c r="BA443" s="2"/>
      <c r="BB443" s="2"/>
      <c r="BC443" s="2"/>
      <c r="BD443" s="2"/>
      <c r="BE443" s="2"/>
      <c r="BF443" s="2"/>
      <c r="BG443" s="2"/>
      <c r="BH443" s="2"/>
      <c r="BI443" s="2"/>
      <c r="BJ443" s="2"/>
      <c r="BK443" s="2"/>
      <c r="BL443" s="2"/>
      <c r="BM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R444" s="2"/>
      <c r="AS444" s="2"/>
      <c r="AT444" s="2"/>
      <c r="AU444" s="2"/>
      <c r="AV444" s="2"/>
      <c r="AW444" s="2"/>
      <c r="AX444" s="2"/>
      <c r="AY444" s="2"/>
      <c r="AZ444" s="2"/>
      <c r="BA444" s="2"/>
      <c r="BB444" s="2"/>
      <c r="BC444" s="2"/>
      <c r="BD444" s="2"/>
      <c r="BE444" s="2"/>
      <c r="BF444" s="2"/>
      <c r="BG444" s="2"/>
      <c r="BH444" s="2"/>
      <c r="BI444" s="2"/>
      <c r="BJ444" s="2"/>
      <c r="BK444" s="2"/>
      <c r="BL444" s="2"/>
      <c r="BM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R445" s="2"/>
      <c r="AS445" s="2"/>
      <c r="AT445" s="2"/>
      <c r="AU445" s="2"/>
      <c r="AV445" s="2"/>
      <c r="AW445" s="2"/>
      <c r="AX445" s="2"/>
      <c r="AY445" s="2"/>
      <c r="AZ445" s="2"/>
      <c r="BA445" s="2"/>
      <c r="BB445" s="2"/>
      <c r="BC445" s="2"/>
      <c r="BD445" s="2"/>
      <c r="BE445" s="2"/>
      <c r="BF445" s="2"/>
      <c r="BG445" s="2"/>
      <c r="BH445" s="2"/>
      <c r="BI445" s="2"/>
      <c r="BJ445" s="2"/>
      <c r="BK445" s="2"/>
      <c r="BL445" s="2"/>
      <c r="BM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R446" s="2"/>
      <c r="AS446" s="2"/>
      <c r="AT446" s="2"/>
      <c r="AU446" s="2"/>
      <c r="AV446" s="2"/>
      <c r="AW446" s="2"/>
      <c r="AX446" s="2"/>
      <c r="AY446" s="2"/>
      <c r="AZ446" s="2"/>
      <c r="BA446" s="2"/>
      <c r="BB446" s="2"/>
      <c r="BC446" s="2"/>
      <c r="BD446" s="2"/>
      <c r="BE446" s="2"/>
      <c r="BF446" s="2"/>
      <c r="BG446" s="2"/>
      <c r="BH446" s="2"/>
      <c r="BI446" s="2"/>
      <c r="BJ446" s="2"/>
      <c r="BK446" s="2"/>
      <c r="BL446" s="2"/>
      <c r="BM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R447" s="2"/>
      <c r="AS447" s="2"/>
      <c r="AT447" s="2"/>
      <c r="AU447" s="2"/>
      <c r="AV447" s="2"/>
      <c r="AW447" s="2"/>
      <c r="AX447" s="2"/>
      <c r="AY447" s="2"/>
      <c r="AZ447" s="2"/>
      <c r="BA447" s="2"/>
      <c r="BB447" s="2"/>
      <c r="BC447" s="2"/>
      <c r="BD447" s="2"/>
      <c r="BE447" s="2"/>
      <c r="BF447" s="2"/>
      <c r="BG447" s="2"/>
      <c r="BH447" s="2"/>
      <c r="BI447" s="2"/>
      <c r="BJ447" s="2"/>
      <c r="BK447" s="2"/>
      <c r="BL447" s="2"/>
      <c r="BM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R448" s="2"/>
      <c r="AS448" s="2"/>
      <c r="AT448" s="2"/>
      <c r="AU448" s="2"/>
      <c r="AV448" s="2"/>
      <c r="AW448" s="2"/>
      <c r="AX448" s="2"/>
      <c r="AY448" s="2"/>
      <c r="AZ448" s="2"/>
      <c r="BA448" s="2"/>
      <c r="BB448" s="2"/>
      <c r="BC448" s="2"/>
      <c r="BD448" s="2"/>
      <c r="BE448" s="2"/>
      <c r="BF448" s="2"/>
      <c r="BG448" s="2"/>
      <c r="BH448" s="2"/>
      <c r="BI448" s="2"/>
      <c r="BJ448" s="2"/>
      <c r="BK448" s="2"/>
      <c r="BL448" s="2"/>
      <c r="BM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R449" s="2"/>
      <c r="AS449" s="2"/>
      <c r="AT449" s="2"/>
      <c r="AU449" s="2"/>
      <c r="AV449" s="2"/>
      <c r="AW449" s="2"/>
      <c r="AX449" s="2"/>
      <c r="AY449" s="2"/>
      <c r="AZ449" s="2"/>
      <c r="BA449" s="2"/>
      <c r="BB449" s="2"/>
      <c r="BC449" s="2"/>
      <c r="BD449" s="2"/>
      <c r="BE449" s="2"/>
      <c r="BF449" s="2"/>
      <c r="BG449" s="2"/>
      <c r="BH449" s="2"/>
      <c r="BI449" s="2"/>
      <c r="BJ449" s="2"/>
      <c r="BK449" s="2"/>
      <c r="BL449" s="2"/>
      <c r="BM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R450" s="2"/>
      <c r="AS450" s="2"/>
      <c r="AT450" s="2"/>
      <c r="AU450" s="2"/>
      <c r="AV450" s="2"/>
      <c r="AW450" s="2"/>
      <c r="AX450" s="2"/>
      <c r="AY450" s="2"/>
      <c r="AZ450" s="2"/>
      <c r="BA450" s="2"/>
      <c r="BB450" s="2"/>
      <c r="BC450" s="2"/>
      <c r="BD450" s="2"/>
      <c r="BE450" s="2"/>
      <c r="BF450" s="2"/>
      <c r="BG450" s="2"/>
      <c r="BH450" s="2"/>
      <c r="BI450" s="2"/>
      <c r="BJ450" s="2"/>
      <c r="BK450" s="2"/>
      <c r="BL450" s="2"/>
      <c r="BM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R451" s="2"/>
      <c r="AS451" s="2"/>
      <c r="AT451" s="2"/>
      <c r="AU451" s="2"/>
      <c r="AV451" s="2"/>
      <c r="AW451" s="2"/>
      <c r="AX451" s="2"/>
      <c r="AY451" s="2"/>
      <c r="AZ451" s="2"/>
      <c r="BA451" s="2"/>
      <c r="BB451" s="2"/>
      <c r="BC451" s="2"/>
      <c r="BD451" s="2"/>
      <c r="BE451" s="2"/>
      <c r="BF451" s="2"/>
      <c r="BG451" s="2"/>
      <c r="BH451" s="2"/>
      <c r="BI451" s="2"/>
      <c r="BJ451" s="2"/>
      <c r="BK451" s="2"/>
      <c r="BL451" s="2"/>
      <c r="BM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R452" s="2"/>
      <c r="AS452" s="2"/>
      <c r="AT452" s="2"/>
      <c r="AU452" s="2"/>
      <c r="AV452" s="2"/>
      <c r="AW452" s="2"/>
      <c r="AX452" s="2"/>
      <c r="AY452" s="2"/>
      <c r="AZ452" s="2"/>
      <c r="BA452" s="2"/>
      <c r="BB452" s="2"/>
      <c r="BC452" s="2"/>
      <c r="BD452" s="2"/>
      <c r="BE452" s="2"/>
      <c r="BF452" s="2"/>
      <c r="BG452" s="2"/>
      <c r="BH452" s="2"/>
      <c r="BI452" s="2"/>
      <c r="BJ452" s="2"/>
      <c r="BK452" s="2"/>
      <c r="BL452" s="2"/>
      <c r="BM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R453" s="2"/>
      <c r="AS453" s="2"/>
      <c r="AT453" s="2"/>
      <c r="AU453" s="2"/>
      <c r="AV453" s="2"/>
      <c r="AW453" s="2"/>
      <c r="AX453" s="2"/>
      <c r="AY453" s="2"/>
      <c r="AZ453" s="2"/>
      <c r="BA453" s="2"/>
      <c r="BB453" s="2"/>
      <c r="BC453" s="2"/>
      <c r="BD453" s="2"/>
      <c r="BE453" s="2"/>
      <c r="BF453" s="2"/>
      <c r="BG453" s="2"/>
      <c r="BH453" s="2"/>
      <c r="BI453" s="2"/>
      <c r="BJ453" s="2"/>
      <c r="BK453" s="2"/>
      <c r="BL453" s="2"/>
      <c r="BM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R454" s="2"/>
      <c r="AS454" s="2"/>
      <c r="AT454" s="2"/>
      <c r="AU454" s="2"/>
      <c r="AV454" s="2"/>
      <c r="AW454" s="2"/>
      <c r="AX454" s="2"/>
      <c r="AY454" s="2"/>
      <c r="AZ454" s="2"/>
      <c r="BA454" s="2"/>
      <c r="BB454" s="2"/>
      <c r="BC454" s="2"/>
      <c r="BD454" s="2"/>
      <c r="BE454" s="2"/>
      <c r="BF454" s="2"/>
      <c r="BG454" s="2"/>
      <c r="BH454" s="2"/>
      <c r="BI454" s="2"/>
      <c r="BJ454" s="2"/>
      <c r="BK454" s="2"/>
      <c r="BL454" s="2"/>
      <c r="BM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R455" s="2"/>
      <c r="AS455" s="2"/>
      <c r="AT455" s="2"/>
      <c r="AU455" s="2"/>
      <c r="AV455" s="2"/>
      <c r="AW455" s="2"/>
      <c r="AX455" s="2"/>
      <c r="AY455" s="2"/>
      <c r="AZ455" s="2"/>
      <c r="BA455" s="2"/>
      <c r="BB455" s="2"/>
      <c r="BC455" s="2"/>
      <c r="BD455" s="2"/>
      <c r="BE455" s="2"/>
      <c r="BF455" s="2"/>
      <c r="BG455" s="2"/>
      <c r="BH455" s="2"/>
      <c r="BI455" s="2"/>
      <c r="BJ455" s="2"/>
      <c r="BK455" s="2"/>
      <c r="BL455" s="2"/>
      <c r="BM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R456" s="2"/>
      <c r="AS456" s="2"/>
      <c r="AT456" s="2"/>
      <c r="AU456" s="2"/>
      <c r="AV456" s="2"/>
      <c r="AW456" s="2"/>
      <c r="AX456" s="2"/>
      <c r="AY456" s="2"/>
      <c r="AZ456" s="2"/>
      <c r="BA456" s="2"/>
      <c r="BB456" s="2"/>
      <c r="BC456" s="2"/>
      <c r="BD456" s="2"/>
      <c r="BE456" s="2"/>
      <c r="BF456" s="2"/>
      <c r="BG456" s="2"/>
      <c r="BH456" s="2"/>
      <c r="BI456" s="2"/>
      <c r="BJ456" s="2"/>
      <c r="BK456" s="2"/>
      <c r="BL456" s="2"/>
      <c r="BM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R457" s="2"/>
      <c r="AS457" s="2"/>
      <c r="AT457" s="2"/>
      <c r="AU457" s="2"/>
      <c r="AV457" s="2"/>
      <c r="AW457" s="2"/>
      <c r="AX457" s="2"/>
      <c r="AY457" s="2"/>
      <c r="AZ457" s="2"/>
      <c r="BA457" s="2"/>
      <c r="BB457" s="2"/>
      <c r="BC457" s="2"/>
      <c r="BD457" s="2"/>
      <c r="BE457" s="2"/>
      <c r="BF457" s="2"/>
      <c r="BG457" s="2"/>
      <c r="BH457" s="2"/>
      <c r="BI457" s="2"/>
      <c r="BJ457" s="2"/>
      <c r="BK457" s="2"/>
      <c r="BL457" s="2"/>
      <c r="BM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R458" s="2"/>
      <c r="AS458" s="2"/>
      <c r="AT458" s="2"/>
      <c r="AU458" s="2"/>
      <c r="AV458" s="2"/>
      <c r="AW458" s="2"/>
      <c r="AX458" s="2"/>
      <c r="AY458" s="2"/>
      <c r="AZ458" s="2"/>
      <c r="BA458" s="2"/>
      <c r="BB458" s="2"/>
      <c r="BC458" s="2"/>
      <c r="BD458" s="2"/>
      <c r="BE458" s="2"/>
      <c r="BF458" s="2"/>
      <c r="BG458" s="2"/>
      <c r="BH458" s="2"/>
      <c r="BI458" s="2"/>
      <c r="BJ458" s="2"/>
      <c r="BK458" s="2"/>
      <c r="BL458" s="2"/>
      <c r="BM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R459" s="2"/>
      <c r="AS459" s="2"/>
      <c r="AT459" s="2"/>
      <c r="AU459" s="2"/>
      <c r="AV459" s="2"/>
      <c r="AW459" s="2"/>
      <c r="AX459" s="2"/>
      <c r="AY459" s="2"/>
      <c r="AZ459" s="2"/>
      <c r="BA459" s="2"/>
      <c r="BB459" s="2"/>
      <c r="BC459" s="2"/>
      <c r="BD459" s="2"/>
      <c r="BE459" s="2"/>
      <c r="BF459" s="2"/>
      <c r="BG459" s="2"/>
      <c r="BH459" s="2"/>
      <c r="BI459" s="2"/>
      <c r="BJ459" s="2"/>
      <c r="BK459" s="2"/>
      <c r="BL459" s="2"/>
      <c r="BM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R460" s="2"/>
      <c r="AS460" s="2"/>
      <c r="AT460" s="2"/>
      <c r="AU460" s="2"/>
      <c r="AV460" s="2"/>
      <c r="AW460" s="2"/>
      <c r="AX460" s="2"/>
      <c r="AY460" s="2"/>
      <c r="AZ460" s="2"/>
      <c r="BA460" s="2"/>
      <c r="BB460" s="2"/>
      <c r="BC460" s="2"/>
      <c r="BD460" s="2"/>
      <c r="BE460" s="2"/>
      <c r="BF460" s="2"/>
      <c r="BG460" s="2"/>
      <c r="BH460" s="2"/>
      <c r="BI460" s="2"/>
      <c r="BJ460" s="2"/>
      <c r="BK460" s="2"/>
      <c r="BL460" s="2"/>
      <c r="BM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R461" s="2"/>
      <c r="AS461" s="2"/>
      <c r="AT461" s="2"/>
      <c r="AU461" s="2"/>
      <c r="AV461" s="2"/>
      <c r="AW461" s="2"/>
      <c r="AX461" s="2"/>
      <c r="AY461" s="2"/>
      <c r="AZ461" s="2"/>
      <c r="BA461" s="2"/>
      <c r="BB461" s="2"/>
      <c r="BC461" s="2"/>
      <c r="BD461" s="2"/>
      <c r="BE461" s="2"/>
      <c r="BF461" s="2"/>
      <c r="BG461" s="2"/>
      <c r="BH461" s="2"/>
      <c r="BI461" s="2"/>
      <c r="BJ461" s="2"/>
      <c r="BK461" s="2"/>
      <c r="BL461" s="2"/>
      <c r="BM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R462" s="2"/>
      <c r="AS462" s="2"/>
      <c r="AT462" s="2"/>
      <c r="AU462" s="2"/>
      <c r="AV462" s="2"/>
      <c r="AW462" s="2"/>
      <c r="AX462" s="2"/>
      <c r="AY462" s="2"/>
      <c r="AZ462" s="2"/>
      <c r="BA462" s="2"/>
      <c r="BB462" s="2"/>
      <c r="BC462" s="2"/>
      <c r="BD462" s="2"/>
      <c r="BE462" s="2"/>
      <c r="BF462" s="2"/>
      <c r="BG462" s="2"/>
      <c r="BH462" s="2"/>
      <c r="BI462" s="2"/>
      <c r="BJ462" s="2"/>
      <c r="BK462" s="2"/>
      <c r="BL462" s="2"/>
      <c r="BM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R463" s="2"/>
      <c r="AS463" s="2"/>
      <c r="AT463" s="2"/>
      <c r="AU463" s="2"/>
      <c r="AV463" s="2"/>
      <c r="AW463" s="2"/>
      <c r="AX463" s="2"/>
      <c r="AY463" s="2"/>
      <c r="AZ463" s="2"/>
      <c r="BA463" s="2"/>
      <c r="BB463" s="2"/>
      <c r="BC463" s="2"/>
      <c r="BD463" s="2"/>
      <c r="BE463" s="2"/>
      <c r="BF463" s="2"/>
      <c r="BG463" s="2"/>
      <c r="BH463" s="2"/>
      <c r="BI463" s="2"/>
      <c r="BJ463" s="2"/>
      <c r="BK463" s="2"/>
      <c r="BL463" s="2"/>
      <c r="BM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R464" s="2"/>
      <c r="AS464" s="2"/>
      <c r="AT464" s="2"/>
      <c r="AU464" s="2"/>
      <c r="AV464" s="2"/>
      <c r="AW464" s="2"/>
      <c r="AX464" s="2"/>
      <c r="AY464" s="2"/>
      <c r="AZ464" s="2"/>
      <c r="BA464" s="2"/>
      <c r="BB464" s="2"/>
      <c r="BC464" s="2"/>
      <c r="BD464" s="2"/>
      <c r="BE464" s="2"/>
      <c r="BF464" s="2"/>
      <c r="BG464" s="2"/>
      <c r="BH464" s="2"/>
      <c r="BI464" s="2"/>
      <c r="BJ464" s="2"/>
      <c r="BK464" s="2"/>
      <c r="BL464" s="2"/>
      <c r="BM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R465" s="2"/>
      <c r="AS465" s="2"/>
      <c r="AT465" s="2"/>
      <c r="AU465" s="2"/>
      <c r="AV465" s="2"/>
      <c r="AW465" s="2"/>
      <c r="AX465" s="2"/>
      <c r="AY465" s="2"/>
      <c r="AZ465" s="2"/>
      <c r="BA465" s="2"/>
      <c r="BB465" s="2"/>
      <c r="BC465" s="2"/>
      <c r="BD465" s="2"/>
      <c r="BE465" s="2"/>
      <c r="BF465" s="2"/>
      <c r="BG465" s="2"/>
      <c r="BH465" s="2"/>
      <c r="BI465" s="2"/>
      <c r="BJ465" s="2"/>
      <c r="BK465" s="2"/>
      <c r="BL465" s="2"/>
      <c r="BM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R466" s="2"/>
      <c r="AS466" s="2"/>
      <c r="AT466" s="2"/>
      <c r="AU466" s="2"/>
      <c r="AV466" s="2"/>
      <c r="AW466" s="2"/>
      <c r="AX466" s="2"/>
      <c r="AY466" s="2"/>
      <c r="AZ466" s="2"/>
      <c r="BA466" s="2"/>
      <c r="BB466" s="2"/>
      <c r="BC466" s="2"/>
      <c r="BD466" s="2"/>
      <c r="BE466" s="2"/>
      <c r="BF466" s="2"/>
      <c r="BG466" s="2"/>
      <c r="BH466" s="2"/>
      <c r="BI466" s="2"/>
      <c r="BJ466" s="2"/>
      <c r="BK466" s="2"/>
      <c r="BL466" s="2"/>
      <c r="BM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R467" s="2"/>
      <c r="AS467" s="2"/>
      <c r="AT467" s="2"/>
      <c r="AU467" s="2"/>
      <c r="AV467" s="2"/>
      <c r="AW467" s="2"/>
      <c r="AX467" s="2"/>
      <c r="AY467" s="2"/>
      <c r="AZ467" s="2"/>
      <c r="BA467" s="2"/>
      <c r="BB467" s="2"/>
      <c r="BC467" s="2"/>
      <c r="BD467" s="2"/>
      <c r="BE467" s="2"/>
      <c r="BF467" s="2"/>
      <c r="BG467" s="2"/>
      <c r="BH467" s="2"/>
      <c r="BI467" s="2"/>
      <c r="BJ467" s="2"/>
      <c r="BK467" s="2"/>
      <c r="BL467" s="2"/>
      <c r="BM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R468" s="2"/>
      <c r="AS468" s="2"/>
      <c r="AT468" s="2"/>
      <c r="AU468" s="2"/>
      <c r="AV468" s="2"/>
      <c r="AW468" s="2"/>
      <c r="AX468" s="2"/>
      <c r="AY468" s="2"/>
      <c r="AZ468" s="2"/>
      <c r="BA468" s="2"/>
      <c r="BB468" s="2"/>
      <c r="BC468" s="2"/>
      <c r="BD468" s="2"/>
      <c r="BE468" s="2"/>
      <c r="BF468" s="2"/>
      <c r="BG468" s="2"/>
      <c r="BH468" s="2"/>
      <c r="BI468" s="2"/>
      <c r="BJ468" s="2"/>
      <c r="BK468" s="2"/>
      <c r="BL468" s="2"/>
      <c r="BM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R469" s="2"/>
      <c r="AS469" s="2"/>
      <c r="AT469" s="2"/>
      <c r="AU469" s="2"/>
      <c r="AV469" s="2"/>
      <c r="AW469" s="2"/>
      <c r="AX469" s="2"/>
      <c r="AY469" s="2"/>
      <c r="AZ469" s="2"/>
      <c r="BA469" s="2"/>
      <c r="BB469" s="2"/>
      <c r="BC469" s="2"/>
      <c r="BD469" s="2"/>
      <c r="BE469" s="2"/>
      <c r="BF469" s="2"/>
      <c r="BG469" s="2"/>
      <c r="BH469" s="2"/>
      <c r="BI469" s="2"/>
      <c r="BJ469" s="2"/>
      <c r="BK469" s="2"/>
      <c r="BL469" s="2"/>
      <c r="BM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R470" s="2"/>
      <c r="AS470" s="2"/>
      <c r="AT470" s="2"/>
      <c r="AU470" s="2"/>
      <c r="AV470" s="2"/>
      <c r="AW470" s="2"/>
      <c r="AX470" s="2"/>
      <c r="AY470" s="2"/>
      <c r="AZ470" s="2"/>
      <c r="BA470" s="2"/>
      <c r="BB470" s="2"/>
      <c r="BC470" s="2"/>
      <c r="BD470" s="2"/>
      <c r="BE470" s="2"/>
      <c r="BF470" s="2"/>
      <c r="BG470" s="2"/>
      <c r="BH470" s="2"/>
      <c r="BI470" s="2"/>
      <c r="BJ470" s="2"/>
      <c r="BK470" s="2"/>
      <c r="BL470" s="2"/>
      <c r="BM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R471" s="2"/>
      <c r="AS471" s="2"/>
      <c r="AT471" s="2"/>
      <c r="AU471" s="2"/>
      <c r="AV471" s="2"/>
      <c r="AW471" s="2"/>
      <c r="AX471" s="2"/>
      <c r="AY471" s="2"/>
      <c r="AZ471" s="2"/>
      <c r="BA471" s="2"/>
      <c r="BB471" s="2"/>
      <c r="BC471" s="2"/>
      <c r="BD471" s="2"/>
      <c r="BE471" s="2"/>
      <c r="BF471" s="2"/>
      <c r="BG471" s="2"/>
      <c r="BH471" s="2"/>
      <c r="BI471" s="2"/>
      <c r="BJ471" s="2"/>
      <c r="BK471" s="2"/>
      <c r="BL471" s="2"/>
      <c r="BM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R472" s="2"/>
      <c r="AS472" s="2"/>
      <c r="AT472" s="2"/>
      <c r="AU472" s="2"/>
      <c r="AV472" s="2"/>
      <c r="AW472" s="2"/>
      <c r="AX472" s="2"/>
      <c r="AY472" s="2"/>
      <c r="AZ472" s="2"/>
      <c r="BA472" s="2"/>
      <c r="BB472" s="2"/>
      <c r="BC472" s="2"/>
      <c r="BD472" s="2"/>
      <c r="BE472" s="2"/>
      <c r="BF472" s="2"/>
      <c r="BG472" s="2"/>
      <c r="BH472" s="2"/>
      <c r="BI472" s="2"/>
      <c r="BJ472" s="2"/>
      <c r="BK472" s="2"/>
      <c r="BL472" s="2"/>
      <c r="BM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R473" s="2"/>
      <c r="AS473" s="2"/>
      <c r="AT473" s="2"/>
      <c r="AU473" s="2"/>
      <c r="AV473" s="2"/>
      <c r="AW473" s="2"/>
      <c r="AX473" s="2"/>
      <c r="AY473" s="2"/>
      <c r="AZ473" s="2"/>
      <c r="BA473" s="2"/>
      <c r="BB473" s="2"/>
      <c r="BC473" s="2"/>
      <c r="BD473" s="2"/>
      <c r="BE473" s="2"/>
      <c r="BF473" s="2"/>
      <c r="BG473" s="2"/>
      <c r="BH473" s="2"/>
      <c r="BI473" s="2"/>
      <c r="BJ473" s="2"/>
      <c r="BK473" s="2"/>
      <c r="BL473" s="2"/>
      <c r="BM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R474" s="2"/>
      <c r="AS474" s="2"/>
      <c r="AT474" s="2"/>
      <c r="AU474" s="2"/>
      <c r="AV474" s="2"/>
      <c r="AW474" s="2"/>
      <c r="AX474" s="2"/>
      <c r="AY474" s="2"/>
      <c r="AZ474" s="2"/>
      <c r="BA474" s="2"/>
      <c r="BB474" s="2"/>
      <c r="BC474" s="2"/>
      <c r="BD474" s="2"/>
      <c r="BE474" s="2"/>
      <c r="BF474" s="2"/>
      <c r="BG474" s="2"/>
      <c r="BH474" s="2"/>
      <c r="BI474" s="2"/>
      <c r="BJ474" s="2"/>
      <c r="BK474" s="2"/>
      <c r="BL474" s="2"/>
      <c r="BM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R475" s="2"/>
      <c r="AS475" s="2"/>
      <c r="AT475" s="2"/>
      <c r="AU475" s="2"/>
      <c r="AV475" s="2"/>
      <c r="AW475" s="2"/>
      <c r="AX475" s="2"/>
      <c r="AY475" s="2"/>
      <c r="AZ475" s="2"/>
      <c r="BA475" s="2"/>
      <c r="BB475" s="2"/>
      <c r="BC475" s="2"/>
      <c r="BD475" s="2"/>
      <c r="BE475" s="2"/>
      <c r="BF475" s="2"/>
      <c r="BG475" s="2"/>
      <c r="BH475" s="2"/>
      <c r="BI475" s="2"/>
      <c r="BJ475" s="2"/>
      <c r="BK475" s="2"/>
      <c r="BL475" s="2"/>
      <c r="BM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R476" s="2"/>
      <c r="AS476" s="2"/>
      <c r="AT476" s="2"/>
      <c r="AU476" s="2"/>
      <c r="AV476" s="2"/>
      <c r="AW476" s="2"/>
      <c r="AX476" s="2"/>
      <c r="AY476" s="2"/>
      <c r="AZ476" s="2"/>
      <c r="BA476" s="2"/>
      <c r="BB476" s="2"/>
      <c r="BC476" s="2"/>
      <c r="BD476" s="2"/>
      <c r="BE476" s="2"/>
      <c r="BF476" s="2"/>
      <c r="BG476" s="2"/>
      <c r="BH476" s="2"/>
      <c r="BI476" s="2"/>
      <c r="BJ476" s="2"/>
      <c r="BK476" s="2"/>
      <c r="BL476" s="2"/>
      <c r="BM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R477" s="2"/>
      <c r="AS477" s="2"/>
      <c r="AT477" s="2"/>
      <c r="AU477" s="2"/>
      <c r="AV477" s="2"/>
      <c r="AW477" s="2"/>
      <c r="AX477" s="2"/>
      <c r="AY477" s="2"/>
      <c r="AZ477" s="2"/>
      <c r="BA477" s="2"/>
      <c r="BB477" s="2"/>
      <c r="BC477" s="2"/>
      <c r="BD477" s="2"/>
      <c r="BE477" s="2"/>
      <c r="BF477" s="2"/>
      <c r="BG477" s="2"/>
      <c r="BH477" s="2"/>
      <c r="BI477" s="2"/>
      <c r="BJ477" s="2"/>
      <c r="BK477" s="2"/>
      <c r="BL477" s="2"/>
      <c r="BM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R478" s="2"/>
      <c r="AS478" s="2"/>
      <c r="AT478" s="2"/>
      <c r="AU478" s="2"/>
      <c r="AV478" s="2"/>
      <c r="AW478" s="2"/>
      <c r="AX478" s="2"/>
      <c r="AY478" s="2"/>
      <c r="AZ478" s="2"/>
      <c r="BA478" s="2"/>
      <c r="BB478" s="2"/>
      <c r="BC478" s="2"/>
      <c r="BD478" s="2"/>
      <c r="BE478" s="2"/>
      <c r="BF478" s="2"/>
      <c r="BG478" s="2"/>
      <c r="BH478" s="2"/>
      <c r="BI478" s="2"/>
      <c r="BJ478" s="2"/>
      <c r="BK478" s="2"/>
      <c r="BL478" s="2"/>
      <c r="BM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R479" s="2"/>
      <c r="AS479" s="2"/>
      <c r="AT479" s="2"/>
      <c r="AU479" s="2"/>
      <c r="AV479" s="2"/>
      <c r="AW479" s="2"/>
      <c r="AX479" s="2"/>
      <c r="AY479" s="2"/>
      <c r="AZ479" s="2"/>
      <c r="BA479" s="2"/>
      <c r="BB479" s="2"/>
      <c r="BC479" s="2"/>
      <c r="BD479" s="2"/>
      <c r="BE479" s="2"/>
      <c r="BF479" s="2"/>
      <c r="BG479" s="2"/>
      <c r="BH479" s="2"/>
      <c r="BI479" s="2"/>
      <c r="BJ479" s="2"/>
      <c r="BK479" s="2"/>
      <c r="BL479" s="2"/>
      <c r="BM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R480" s="2"/>
      <c r="AS480" s="2"/>
      <c r="AT480" s="2"/>
      <c r="AU480" s="2"/>
      <c r="AV480" s="2"/>
      <c r="AW480" s="2"/>
      <c r="AX480" s="2"/>
      <c r="AY480" s="2"/>
      <c r="AZ480" s="2"/>
      <c r="BA480" s="2"/>
      <c r="BB480" s="2"/>
      <c r="BC480" s="2"/>
      <c r="BD480" s="2"/>
      <c r="BE480" s="2"/>
      <c r="BF480" s="2"/>
      <c r="BG480" s="2"/>
      <c r="BH480" s="2"/>
      <c r="BI480" s="2"/>
      <c r="BJ480" s="2"/>
      <c r="BK480" s="2"/>
      <c r="BL480" s="2"/>
      <c r="BM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R481" s="2"/>
      <c r="AS481" s="2"/>
      <c r="AT481" s="2"/>
      <c r="AU481" s="2"/>
      <c r="AV481" s="2"/>
      <c r="AW481" s="2"/>
      <c r="AX481" s="2"/>
      <c r="AY481" s="2"/>
      <c r="AZ481" s="2"/>
      <c r="BA481" s="2"/>
      <c r="BB481" s="2"/>
      <c r="BC481" s="2"/>
      <c r="BD481" s="2"/>
      <c r="BE481" s="2"/>
      <c r="BF481" s="2"/>
      <c r="BG481" s="2"/>
      <c r="BH481" s="2"/>
      <c r="BI481" s="2"/>
      <c r="BJ481" s="2"/>
      <c r="BK481" s="2"/>
      <c r="BL481" s="2"/>
      <c r="BM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R482" s="2"/>
      <c r="AS482" s="2"/>
      <c r="AT482" s="2"/>
      <c r="AU482" s="2"/>
      <c r="AV482" s="2"/>
      <c r="AW482" s="2"/>
      <c r="AX482" s="2"/>
      <c r="AY482" s="2"/>
      <c r="AZ482" s="2"/>
      <c r="BA482" s="2"/>
      <c r="BB482" s="2"/>
      <c r="BC482" s="2"/>
      <c r="BD482" s="2"/>
      <c r="BE482" s="2"/>
      <c r="BF482" s="2"/>
      <c r="BG482" s="2"/>
      <c r="BH482" s="2"/>
      <c r="BI482" s="2"/>
      <c r="BJ482" s="2"/>
      <c r="BK482" s="2"/>
      <c r="BL482" s="2"/>
      <c r="BM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R483" s="2"/>
      <c r="AS483" s="2"/>
      <c r="AT483" s="2"/>
      <c r="AU483" s="2"/>
      <c r="AV483" s="2"/>
      <c r="AW483" s="2"/>
      <c r="AX483" s="2"/>
      <c r="AY483" s="2"/>
      <c r="AZ483" s="2"/>
      <c r="BA483" s="2"/>
      <c r="BB483" s="2"/>
      <c r="BC483" s="2"/>
      <c r="BD483" s="2"/>
      <c r="BE483" s="2"/>
      <c r="BF483" s="2"/>
      <c r="BG483" s="2"/>
      <c r="BH483" s="2"/>
      <c r="BI483" s="2"/>
      <c r="BJ483" s="2"/>
      <c r="BK483" s="2"/>
      <c r="BL483" s="2"/>
      <c r="BM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R484" s="2"/>
      <c r="AS484" s="2"/>
      <c r="AT484" s="2"/>
      <c r="AU484" s="2"/>
      <c r="AV484" s="2"/>
      <c r="AW484" s="2"/>
      <c r="AX484" s="2"/>
      <c r="AY484" s="2"/>
      <c r="AZ484" s="2"/>
      <c r="BA484" s="2"/>
      <c r="BB484" s="2"/>
      <c r="BC484" s="2"/>
      <c r="BD484" s="2"/>
      <c r="BE484" s="2"/>
      <c r="BF484" s="2"/>
      <c r="BG484" s="2"/>
      <c r="BH484" s="2"/>
      <c r="BI484" s="2"/>
      <c r="BJ484" s="2"/>
      <c r="BK484" s="2"/>
      <c r="BL484" s="2"/>
      <c r="BM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R485" s="2"/>
      <c r="AS485" s="2"/>
      <c r="AT485" s="2"/>
      <c r="AU485" s="2"/>
      <c r="AV485" s="2"/>
      <c r="AW485" s="2"/>
      <c r="AX485" s="2"/>
      <c r="AY485" s="2"/>
      <c r="AZ485" s="2"/>
      <c r="BA485" s="2"/>
      <c r="BB485" s="2"/>
      <c r="BC485" s="2"/>
      <c r="BD485" s="2"/>
      <c r="BE485" s="2"/>
      <c r="BF485" s="2"/>
      <c r="BG485" s="2"/>
      <c r="BH485" s="2"/>
      <c r="BI485" s="2"/>
      <c r="BJ485" s="2"/>
      <c r="BK485" s="2"/>
      <c r="BL485" s="2"/>
      <c r="BM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R486" s="2"/>
      <c r="AS486" s="2"/>
      <c r="AT486" s="2"/>
      <c r="AU486" s="2"/>
      <c r="AV486" s="2"/>
      <c r="AW486" s="2"/>
      <c r="AX486" s="2"/>
      <c r="AY486" s="2"/>
      <c r="AZ486" s="2"/>
      <c r="BA486" s="2"/>
      <c r="BB486" s="2"/>
      <c r="BC486" s="2"/>
      <c r="BD486" s="2"/>
      <c r="BE486" s="2"/>
      <c r="BF486" s="2"/>
      <c r="BG486" s="2"/>
      <c r="BH486" s="2"/>
      <c r="BI486" s="2"/>
      <c r="BJ486" s="2"/>
      <c r="BK486" s="2"/>
      <c r="BL486" s="2"/>
      <c r="BM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R487" s="2"/>
      <c r="AS487" s="2"/>
      <c r="AT487" s="2"/>
      <c r="AU487" s="2"/>
      <c r="AV487" s="2"/>
      <c r="AW487" s="2"/>
      <c r="AX487" s="2"/>
      <c r="AY487" s="2"/>
      <c r="AZ487" s="2"/>
      <c r="BA487" s="2"/>
      <c r="BB487" s="2"/>
      <c r="BC487" s="2"/>
      <c r="BD487" s="2"/>
      <c r="BE487" s="2"/>
      <c r="BF487" s="2"/>
      <c r="BG487" s="2"/>
      <c r="BH487" s="2"/>
      <c r="BI487" s="2"/>
      <c r="BJ487" s="2"/>
      <c r="BK487" s="2"/>
      <c r="BL487" s="2"/>
      <c r="BM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R488" s="2"/>
      <c r="AS488" s="2"/>
      <c r="AT488" s="2"/>
      <c r="AU488" s="2"/>
      <c r="AV488" s="2"/>
      <c r="AW488" s="2"/>
      <c r="AX488" s="2"/>
      <c r="AY488" s="2"/>
      <c r="AZ488" s="2"/>
      <c r="BA488" s="2"/>
      <c r="BB488" s="2"/>
      <c r="BC488" s="2"/>
      <c r="BD488" s="2"/>
      <c r="BE488" s="2"/>
      <c r="BF488" s="2"/>
      <c r="BG488" s="2"/>
      <c r="BH488" s="2"/>
      <c r="BI488" s="2"/>
      <c r="BJ488" s="2"/>
      <c r="BK488" s="2"/>
      <c r="BL488" s="2"/>
      <c r="BM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R489" s="2"/>
      <c r="AS489" s="2"/>
      <c r="AT489" s="2"/>
      <c r="AU489" s="2"/>
      <c r="AV489" s="2"/>
      <c r="AW489" s="2"/>
      <c r="AX489" s="2"/>
      <c r="AY489" s="2"/>
      <c r="AZ489" s="2"/>
      <c r="BA489" s="2"/>
      <c r="BB489" s="2"/>
      <c r="BC489" s="2"/>
      <c r="BD489" s="2"/>
      <c r="BE489" s="2"/>
      <c r="BF489" s="2"/>
      <c r="BG489" s="2"/>
      <c r="BH489" s="2"/>
      <c r="BI489" s="2"/>
      <c r="BJ489" s="2"/>
      <c r="BK489" s="2"/>
      <c r="BL489" s="2"/>
      <c r="BM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R490" s="2"/>
      <c r="AS490" s="2"/>
      <c r="AT490" s="2"/>
      <c r="AU490" s="2"/>
      <c r="AV490" s="2"/>
      <c r="AW490" s="2"/>
      <c r="AX490" s="2"/>
      <c r="AY490" s="2"/>
      <c r="AZ490" s="2"/>
      <c r="BA490" s="2"/>
      <c r="BB490" s="2"/>
      <c r="BC490" s="2"/>
      <c r="BD490" s="2"/>
      <c r="BE490" s="2"/>
      <c r="BF490" s="2"/>
      <c r="BG490" s="2"/>
      <c r="BH490" s="2"/>
      <c r="BI490" s="2"/>
      <c r="BJ490" s="2"/>
      <c r="BK490" s="2"/>
      <c r="BL490" s="2"/>
      <c r="BM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R491" s="2"/>
      <c r="AS491" s="2"/>
      <c r="AT491" s="2"/>
      <c r="AU491" s="2"/>
      <c r="AV491" s="2"/>
      <c r="AW491" s="2"/>
      <c r="AX491" s="2"/>
      <c r="AY491" s="2"/>
      <c r="AZ491" s="2"/>
      <c r="BA491" s="2"/>
      <c r="BB491" s="2"/>
      <c r="BC491" s="2"/>
      <c r="BD491" s="2"/>
      <c r="BE491" s="2"/>
      <c r="BF491" s="2"/>
      <c r="BG491" s="2"/>
      <c r="BH491" s="2"/>
      <c r="BI491" s="2"/>
      <c r="BJ491" s="2"/>
      <c r="BK491" s="2"/>
      <c r="BL491" s="2"/>
      <c r="BM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R492" s="2"/>
      <c r="AS492" s="2"/>
      <c r="AT492" s="2"/>
      <c r="AU492" s="2"/>
      <c r="AV492" s="2"/>
      <c r="AW492" s="2"/>
      <c r="AX492" s="2"/>
      <c r="AY492" s="2"/>
      <c r="AZ492" s="2"/>
      <c r="BA492" s="2"/>
      <c r="BB492" s="2"/>
      <c r="BC492" s="2"/>
      <c r="BD492" s="2"/>
      <c r="BE492" s="2"/>
      <c r="BF492" s="2"/>
      <c r="BG492" s="2"/>
      <c r="BH492" s="2"/>
      <c r="BI492" s="2"/>
      <c r="BJ492" s="2"/>
      <c r="BK492" s="2"/>
      <c r="BL492" s="2"/>
      <c r="BM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R493" s="2"/>
      <c r="AS493" s="2"/>
      <c r="AT493" s="2"/>
      <c r="AU493" s="2"/>
      <c r="AV493" s="2"/>
      <c r="AW493" s="2"/>
      <c r="AX493" s="2"/>
      <c r="AY493" s="2"/>
      <c r="AZ493" s="2"/>
      <c r="BA493" s="2"/>
      <c r="BB493" s="2"/>
      <c r="BC493" s="2"/>
      <c r="BD493" s="2"/>
      <c r="BE493" s="2"/>
      <c r="BF493" s="2"/>
      <c r="BG493" s="2"/>
      <c r="BH493" s="2"/>
      <c r="BI493" s="2"/>
      <c r="BJ493" s="2"/>
      <c r="BK493" s="2"/>
      <c r="BL493" s="2"/>
      <c r="BM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R494" s="2"/>
      <c r="AS494" s="2"/>
      <c r="AT494" s="2"/>
      <c r="AU494" s="2"/>
      <c r="AV494" s="2"/>
      <c r="AW494" s="2"/>
      <c r="AX494" s="2"/>
      <c r="AY494" s="2"/>
      <c r="AZ494" s="2"/>
      <c r="BA494" s="2"/>
      <c r="BB494" s="2"/>
      <c r="BC494" s="2"/>
      <c r="BD494" s="2"/>
      <c r="BE494" s="2"/>
      <c r="BF494" s="2"/>
      <c r="BG494" s="2"/>
      <c r="BH494" s="2"/>
      <c r="BI494" s="2"/>
      <c r="BJ494" s="2"/>
      <c r="BK494" s="2"/>
      <c r="BL494" s="2"/>
      <c r="BM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R495" s="2"/>
      <c r="AS495" s="2"/>
      <c r="AT495" s="2"/>
      <c r="AU495" s="2"/>
      <c r="AV495" s="2"/>
      <c r="AW495" s="2"/>
      <c r="AX495" s="2"/>
      <c r="AY495" s="2"/>
      <c r="AZ495" s="2"/>
      <c r="BA495" s="2"/>
      <c r="BB495" s="2"/>
      <c r="BC495" s="2"/>
      <c r="BD495" s="2"/>
      <c r="BE495" s="2"/>
      <c r="BF495" s="2"/>
      <c r="BG495" s="2"/>
      <c r="BH495" s="2"/>
      <c r="BI495" s="2"/>
      <c r="BJ495" s="2"/>
      <c r="BK495" s="2"/>
      <c r="BL495" s="2"/>
      <c r="BM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R496" s="2"/>
      <c r="AS496" s="2"/>
      <c r="AT496" s="2"/>
      <c r="AU496" s="2"/>
      <c r="AV496" s="2"/>
      <c r="AW496" s="2"/>
      <c r="AX496" s="2"/>
      <c r="AY496" s="2"/>
      <c r="AZ496" s="2"/>
      <c r="BA496" s="2"/>
      <c r="BB496" s="2"/>
      <c r="BC496" s="2"/>
      <c r="BD496" s="2"/>
      <c r="BE496" s="2"/>
      <c r="BF496" s="2"/>
      <c r="BG496" s="2"/>
      <c r="BH496" s="2"/>
      <c r="BI496" s="2"/>
      <c r="BJ496" s="2"/>
      <c r="BK496" s="2"/>
      <c r="BL496" s="2"/>
      <c r="BM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R497" s="2"/>
      <c r="AS497" s="2"/>
      <c r="AT497" s="2"/>
      <c r="AU497" s="2"/>
      <c r="AV497" s="2"/>
      <c r="AW497" s="2"/>
      <c r="AX497" s="2"/>
      <c r="AY497" s="2"/>
      <c r="AZ497" s="2"/>
      <c r="BA497" s="2"/>
      <c r="BB497" s="2"/>
      <c r="BC497" s="2"/>
      <c r="BD497" s="2"/>
      <c r="BE497" s="2"/>
      <c r="BF497" s="2"/>
      <c r="BG497" s="2"/>
      <c r="BH497" s="2"/>
      <c r="BI497" s="2"/>
      <c r="BJ497" s="2"/>
      <c r="BK497" s="2"/>
      <c r="BL497" s="2"/>
      <c r="BM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R498" s="2"/>
      <c r="AS498" s="2"/>
      <c r="AT498" s="2"/>
      <c r="AU498" s="2"/>
      <c r="AV498" s="2"/>
      <c r="AW498" s="2"/>
      <c r="AX498" s="2"/>
      <c r="AY498" s="2"/>
      <c r="AZ498" s="2"/>
      <c r="BA498" s="2"/>
      <c r="BB498" s="2"/>
      <c r="BC498" s="2"/>
      <c r="BD498" s="2"/>
      <c r="BE498" s="2"/>
      <c r="BF498" s="2"/>
      <c r="BG498" s="2"/>
      <c r="BH498" s="2"/>
      <c r="BI498" s="2"/>
      <c r="BJ498" s="2"/>
      <c r="BK498" s="2"/>
      <c r="BL498" s="2"/>
      <c r="BM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R499" s="2"/>
      <c r="AS499" s="2"/>
      <c r="AT499" s="2"/>
      <c r="AU499" s="2"/>
      <c r="AV499" s="2"/>
      <c r="AW499" s="2"/>
      <c r="AX499" s="2"/>
      <c r="AY499" s="2"/>
      <c r="AZ499" s="2"/>
      <c r="BA499" s="2"/>
      <c r="BB499" s="2"/>
      <c r="BC499" s="2"/>
      <c r="BD499" s="2"/>
      <c r="BE499" s="2"/>
      <c r="BF499" s="2"/>
      <c r="BG499" s="2"/>
      <c r="BH499" s="2"/>
      <c r="BI499" s="2"/>
      <c r="BJ499" s="2"/>
      <c r="BK499" s="2"/>
      <c r="BL499" s="2"/>
      <c r="BM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R500" s="2"/>
      <c r="AS500" s="2"/>
      <c r="AT500" s="2"/>
      <c r="AU500" s="2"/>
      <c r="AV500" s="2"/>
      <c r="AW500" s="2"/>
      <c r="AX500" s="2"/>
      <c r="AY500" s="2"/>
      <c r="AZ500" s="2"/>
      <c r="BA500" s="2"/>
      <c r="BB500" s="2"/>
      <c r="BC500" s="2"/>
      <c r="BD500" s="2"/>
      <c r="BE500" s="2"/>
      <c r="BF500" s="2"/>
      <c r="BG500" s="2"/>
      <c r="BH500" s="2"/>
      <c r="BI500" s="2"/>
      <c r="BJ500" s="2"/>
      <c r="BK500" s="2"/>
      <c r="BL500" s="2"/>
      <c r="BM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R501" s="2"/>
      <c r="AS501" s="2"/>
      <c r="AT501" s="2"/>
      <c r="AU501" s="2"/>
      <c r="AV501" s="2"/>
      <c r="AW501" s="2"/>
      <c r="AX501" s="2"/>
      <c r="AY501" s="2"/>
      <c r="AZ501" s="2"/>
      <c r="BA501" s="2"/>
      <c r="BB501" s="2"/>
      <c r="BC501" s="2"/>
      <c r="BD501" s="2"/>
      <c r="BE501" s="2"/>
      <c r="BF501" s="2"/>
      <c r="BG501" s="2"/>
      <c r="BH501" s="2"/>
      <c r="BI501" s="2"/>
      <c r="BJ501" s="2"/>
      <c r="BK501" s="2"/>
      <c r="BL501" s="2"/>
      <c r="BM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R502" s="2"/>
      <c r="AS502" s="2"/>
      <c r="AT502" s="2"/>
      <c r="AU502" s="2"/>
      <c r="AV502" s="2"/>
      <c r="AW502" s="2"/>
      <c r="AX502" s="2"/>
      <c r="AY502" s="2"/>
      <c r="AZ502" s="2"/>
      <c r="BA502" s="2"/>
      <c r="BB502" s="2"/>
      <c r="BC502" s="2"/>
      <c r="BD502" s="2"/>
      <c r="BE502" s="2"/>
      <c r="BF502" s="2"/>
      <c r="BG502" s="2"/>
      <c r="BH502" s="2"/>
      <c r="BI502" s="2"/>
      <c r="BJ502" s="2"/>
      <c r="BK502" s="2"/>
      <c r="BL502" s="2"/>
      <c r="BM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R503" s="2"/>
      <c r="AS503" s="2"/>
      <c r="AT503" s="2"/>
      <c r="AU503" s="2"/>
      <c r="AV503" s="2"/>
      <c r="AW503" s="2"/>
      <c r="AX503" s="2"/>
      <c r="AY503" s="2"/>
      <c r="AZ503" s="2"/>
      <c r="BA503" s="2"/>
      <c r="BB503" s="2"/>
      <c r="BC503" s="2"/>
      <c r="BD503" s="2"/>
      <c r="BE503" s="2"/>
      <c r="BF503" s="2"/>
      <c r="BG503" s="2"/>
      <c r="BH503" s="2"/>
      <c r="BI503" s="2"/>
      <c r="BJ503" s="2"/>
      <c r="BK503" s="2"/>
      <c r="BL503" s="2"/>
      <c r="BM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R504" s="2"/>
      <c r="AS504" s="2"/>
      <c r="AT504" s="2"/>
      <c r="AU504" s="2"/>
      <c r="AV504" s="2"/>
      <c r="AW504" s="2"/>
      <c r="AX504" s="2"/>
      <c r="AY504" s="2"/>
      <c r="AZ504" s="2"/>
      <c r="BA504" s="2"/>
      <c r="BB504" s="2"/>
      <c r="BC504" s="2"/>
      <c r="BD504" s="2"/>
      <c r="BE504" s="2"/>
      <c r="BF504" s="2"/>
      <c r="BG504" s="2"/>
      <c r="BH504" s="2"/>
      <c r="BI504" s="2"/>
      <c r="BJ504" s="2"/>
      <c r="BK504" s="2"/>
      <c r="BL504" s="2"/>
      <c r="BM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R505" s="2"/>
      <c r="AS505" s="2"/>
      <c r="AT505" s="2"/>
      <c r="AU505" s="2"/>
      <c r="AV505" s="2"/>
      <c r="AW505" s="2"/>
      <c r="AX505" s="2"/>
      <c r="AY505" s="2"/>
      <c r="AZ505" s="2"/>
      <c r="BA505" s="2"/>
      <c r="BB505" s="2"/>
      <c r="BC505" s="2"/>
      <c r="BD505" s="2"/>
      <c r="BE505" s="2"/>
      <c r="BF505" s="2"/>
      <c r="BG505" s="2"/>
      <c r="BH505" s="2"/>
      <c r="BI505" s="2"/>
      <c r="BJ505" s="2"/>
      <c r="BK505" s="2"/>
      <c r="BL505" s="2"/>
      <c r="BM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R506" s="2"/>
      <c r="AS506" s="2"/>
      <c r="AT506" s="2"/>
      <c r="AU506" s="2"/>
      <c r="AV506" s="2"/>
      <c r="AW506" s="2"/>
      <c r="AX506" s="2"/>
      <c r="AY506" s="2"/>
      <c r="AZ506" s="2"/>
      <c r="BA506" s="2"/>
      <c r="BB506" s="2"/>
      <c r="BC506" s="2"/>
      <c r="BD506" s="2"/>
      <c r="BE506" s="2"/>
      <c r="BF506" s="2"/>
      <c r="BG506" s="2"/>
      <c r="BH506" s="2"/>
      <c r="BI506" s="2"/>
      <c r="BJ506" s="2"/>
      <c r="BK506" s="2"/>
      <c r="BL506" s="2"/>
      <c r="BM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R507" s="2"/>
      <c r="AS507" s="2"/>
      <c r="AT507" s="2"/>
      <c r="AU507" s="2"/>
      <c r="AV507" s="2"/>
      <c r="AW507" s="2"/>
      <c r="AX507" s="2"/>
      <c r="AY507" s="2"/>
      <c r="AZ507" s="2"/>
      <c r="BA507" s="2"/>
      <c r="BB507" s="2"/>
      <c r="BC507" s="2"/>
      <c r="BD507" s="2"/>
      <c r="BE507" s="2"/>
      <c r="BF507" s="2"/>
      <c r="BG507" s="2"/>
      <c r="BH507" s="2"/>
      <c r="BI507" s="2"/>
      <c r="BJ507" s="2"/>
      <c r="BK507" s="2"/>
      <c r="BL507" s="2"/>
      <c r="BM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R508" s="2"/>
      <c r="AS508" s="2"/>
      <c r="AT508" s="2"/>
      <c r="AU508" s="2"/>
      <c r="AV508" s="2"/>
      <c r="AW508" s="2"/>
      <c r="AX508" s="2"/>
      <c r="AY508" s="2"/>
      <c r="AZ508" s="2"/>
      <c r="BA508" s="2"/>
      <c r="BB508" s="2"/>
      <c r="BC508" s="2"/>
      <c r="BD508" s="2"/>
      <c r="BE508" s="2"/>
      <c r="BF508" s="2"/>
      <c r="BG508" s="2"/>
      <c r="BH508" s="2"/>
      <c r="BI508" s="2"/>
      <c r="BJ508" s="2"/>
      <c r="BK508" s="2"/>
      <c r="BL508" s="2"/>
      <c r="BM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R509" s="2"/>
      <c r="AS509" s="2"/>
      <c r="AT509" s="2"/>
      <c r="AU509" s="2"/>
      <c r="AV509" s="2"/>
      <c r="AW509" s="2"/>
      <c r="AX509" s="2"/>
      <c r="AY509" s="2"/>
      <c r="AZ509" s="2"/>
      <c r="BA509" s="2"/>
      <c r="BB509" s="2"/>
      <c r="BC509" s="2"/>
      <c r="BD509" s="2"/>
      <c r="BE509" s="2"/>
      <c r="BF509" s="2"/>
      <c r="BG509" s="2"/>
      <c r="BH509" s="2"/>
      <c r="BI509" s="2"/>
      <c r="BJ509" s="2"/>
      <c r="BK509" s="2"/>
      <c r="BL509" s="2"/>
      <c r="BM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R510" s="2"/>
      <c r="AS510" s="2"/>
      <c r="AT510" s="2"/>
      <c r="AU510" s="2"/>
      <c r="AV510" s="2"/>
      <c r="AW510" s="2"/>
      <c r="AX510" s="2"/>
      <c r="AY510" s="2"/>
      <c r="AZ510" s="2"/>
      <c r="BA510" s="2"/>
      <c r="BB510" s="2"/>
      <c r="BC510" s="2"/>
      <c r="BD510" s="2"/>
      <c r="BE510" s="2"/>
      <c r="BF510" s="2"/>
      <c r="BG510" s="2"/>
      <c r="BH510" s="2"/>
      <c r="BI510" s="2"/>
      <c r="BJ510" s="2"/>
      <c r="BK510" s="2"/>
      <c r="BL510" s="2"/>
      <c r="BM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R511" s="2"/>
      <c r="AS511" s="2"/>
      <c r="AT511" s="2"/>
      <c r="AU511" s="2"/>
      <c r="AV511" s="2"/>
      <c r="AW511" s="2"/>
      <c r="AX511" s="2"/>
      <c r="AY511" s="2"/>
      <c r="AZ511" s="2"/>
      <c r="BA511" s="2"/>
      <c r="BB511" s="2"/>
      <c r="BC511" s="2"/>
      <c r="BD511" s="2"/>
      <c r="BE511" s="2"/>
      <c r="BF511" s="2"/>
      <c r="BG511" s="2"/>
      <c r="BH511" s="2"/>
      <c r="BI511" s="2"/>
      <c r="BJ511" s="2"/>
      <c r="BK511" s="2"/>
      <c r="BL511" s="2"/>
      <c r="BM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R512" s="2"/>
      <c r="AS512" s="2"/>
      <c r="AT512" s="2"/>
      <c r="AU512" s="2"/>
      <c r="AV512" s="2"/>
      <c r="AW512" s="2"/>
      <c r="AX512" s="2"/>
      <c r="AY512" s="2"/>
      <c r="AZ512" s="2"/>
      <c r="BA512" s="2"/>
      <c r="BB512" s="2"/>
      <c r="BC512" s="2"/>
      <c r="BD512" s="2"/>
      <c r="BE512" s="2"/>
      <c r="BF512" s="2"/>
      <c r="BG512" s="2"/>
      <c r="BH512" s="2"/>
      <c r="BI512" s="2"/>
      <c r="BJ512" s="2"/>
      <c r="BK512" s="2"/>
      <c r="BL512" s="2"/>
      <c r="BM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R513" s="2"/>
      <c r="AS513" s="2"/>
      <c r="AT513" s="2"/>
      <c r="AU513" s="2"/>
      <c r="AV513" s="2"/>
      <c r="AW513" s="2"/>
      <c r="AX513" s="2"/>
      <c r="AY513" s="2"/>
      <c r="AZ513" s="2"/>
      <c r="BA513" s="2"/>
      <c r="BB513" s="2"/>
      <c r="BC513" s="2"/>
      <c r="BD513" s="2"/>
      <c r="BE513" s="2"/>
      <c r="BF513" s="2"/>
      <c r="BG513" s="2"/>
      <c r="BH513" s="2"/>
      <c r="BI513" s="2"/>
      <c r="BJ513" s="2"/>
      <c r="BK513" s="2"/>
      <c r="BL513" s="2"/>
      <c r="BM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R514" s="2"/>
      <c r="AS514" s="2"/>
      <c r="AT514" s="2"/>
      <c r="AU514" s="2"/>
      <c r="AV514" s="2"/>
      <c r="AW514" s="2"/>
      <c r="AX514" s="2"/>
      <c r="AY514" s="2"/>
      <c r="AZ514" s="2"/>
      <c r="BA514" s="2"/>
      <c r="BB514" s="2"/>
      <c r="BC514" s="2"/>
      <c r="BD514" s="2"/>
      <c r="BE514" s="2"/>
      <c r="BF514" s="2"/>
      <c r="BG514" s="2"/>
      <c r="BH514" s="2"/>
      <c r="BI514" s="2"/>
      <c r="BJ514" s="2"/>
      <c r="BK514" s="2"/>
      <c r="BL514" s="2"/>
      <c r="BM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R515" s="2"/>
      <c r="AS515" s="2"/>
      <c r="AT515" s="2"/>
      <c r="AU515" s="2"/>
      <c r="AV515" s="2"/>
      <c r="AW515" s="2"/>
      <c r="AX515" s="2"/>
      <c r="AY515" s="2"/>
      <c r="AZ515" s="2"/>
      <c r="BA515" s="2"/>
      <c r="BB515" s="2"/>
      <c r="BC515" s="2"/>
      <c r="BD515" s="2"/>
      <c r="BE515" s="2"/>
      <c r="BF515" s="2"/>
      <c r="BG515" s="2"/>
      <c r="BH515" s="2"/>
      <c r="BI515" s="2"/>
      <c r="BJ515" s="2"/>
      <c r="BK515" s="2"/>
      <c r="BL515" s="2"/>
      <c r="BM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R516" s="2"/>
      <c r="AS516" s="2"/>
      <c r="AT516" s="2"/>
      <c r="AU516" s="2"/>
      <c r="AV516" s="2"/>
      <c r="AW516" s="2"/>
      <c r="AX516" s="2"/>
      <c r="AY516" s="2"/>
      <c r="AZ516" s="2"/>
      <c r="BA516" s="2"/>
      <c r="BB516" s="2"/>
      <c r="BC516" s="2"/>
      <c r="BD516" s="2"/>
      <c r="BE516" s="2"/>
      <c r="BF516" s="2"/>
      <c r="BG516" s="2"/>
      <c r="BH516" s="2"/>
      <c r="BI516" s="2"/>
      <c r="BJ516" s="2"/>
      <c r="BK516" s="2"/>
      <c r="BL516" s="2"/>
      <c r="BM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R517" s="2"/>
      <c r="AS517" s="2"/>
      <c r="AT517" s="2"/>
      <c r="AU517" s="2"/>
      <c r="AV517" s="2"/>
      <c r="AW517" s="2"/>
      <c r="AX517" s="2"/>
      <c r="AY517" s="2"/>
      <c r="AZ517" s="2"/>
      <c r="BA517" s="2"/>
      <c r="BB517" s="2"/>
      <c r="BC517" s="2"/>
      <c r="BD517" s="2"/>
      <c r="BE517" s="2"/>
      <c r="BF517" s="2"/>
      <c r="BG517" s="2"/>
      <c r="BH517" s="2"/>
      <c r="BI517" s="2"/>
      <c r="BJ517" s="2"/>
      <c r="BK517" s="2"/>
      <c r="BL517" s="2"/>
      <c r="BM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R518" s="2"/>
      <c r="AS518" s="2"/>
      <c r="AT518" s="2"/>
      <c r="AU518" s="2"/>
      <c r="AV518" s="2"/>
      <c r="AW518" s="2"/>
      <c r="AX518" s="2"/>
      <c r="AY518" s="2"/>
      <c r="AZ518" s="2"/>
      <c r="BA518" s="2"/>
      <c r="BB518" s="2"/>
      <c r="BC518" s="2"/>
      <c r="BD518" s="2"/>
      <c r="BE518" s="2"/>
      <c r="BF518" s="2"/>
      <c r="BG518" s="2"/>
      <c r="BH518" s="2"/>
      <c r="BI518" s="2"/>
      <c r="BJ518" s="2"/>
      <c r="BK518" s="2"/>
      <c r="BL518" s="2"/>
      <c r="BM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R519" s="2"/>
      <c r="AS519" s="2"/>
      <c r="AT519" s="2"/>
      <c r="AU519" s="2"/>
      <c r="AV519" s="2"/>
      <c r="AW519" s="2"/>
      <c r="AX519" s="2"/>
      <c r="AY519" s="2"/>
      <c r="AZ519" s="2"/>
      <c r="BA519" s="2"/>
      <c r="BB519" s="2"/>
      <c r="BC519" s="2"/>
      <c r="BD519" s="2"/>
      <c r="BE519" s="2"/>
      <c r="BF519" s="2"/>
      <c r="BG519" s="2"/>
      <c r="BH519" s="2"/>
      <c r="BI519" s="2"/>
      <c r="BJ519" s="2"/>
      <c r="BK519" s="2"/>
      <c r="BL519" s="2"/>
      <c r="BM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R520" s="2"/>
      <c r="AS520" s="2"/>
      <c r="AT520" s="2"/>
      <c r="AU520" s="2"/>
      <c r="AV520" s="2"/>
      <c r="AW520" s="2"/>
      <c r="AX520" s="2"/>
      <c r="AY520" s="2"/>
      <c r="AZ520" s="2"/>
      <c r="BA520" s="2"/>
      <c r="BB520" s="2"/>
      <c r="BC520" s="2"/>
      <c r="BD520" s="2"/>
      <c r="BE520" s="2"/>
      <c r="BF520" s="2"/>
      <c r="BG520" s="2"/>
      <c r="BH520" s="2"/>
      <c r="BI520" s="2"/>
      <c r="BJ520" s="2"/>
      <c r="BK520" s="2"/>
      <c r="BL520" s="2"/>
      <c r="BM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R521" s="2"/>
      <c r="AS521" s="2"/>
      <c r="AT521" s="2"/>
      <c r="AU521" s="2"/>
      <c r="AV521" s="2"/>
      <c r="AW521" s="2"/>
      <c r="AX521" s="2"/>
      <c r="AY521" s="2"/>
      <c r="AZ521" s="2"/>
      <c r="BA521" s="2"/>
      <c r="BB521" s="2"/>
      <c r="BC521" s="2"/>
      <c r="BD521" s="2"/>
      <c r="BE521" s="2"/>
      <c r="BF521" s="2"/>
      <c r="BG521" s="2"/>
      <c r="BH521" s="2"/>
      <c r="BI521" s="2"/>
      <c r="BJ521" s="2"/>
      <c r="BK521" s="2"/>
      <c r="BL521" s="2"/>
      <c r="BM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R522" s="2"/>
      <c r="AS522" s="2"/>
      <c r="AT522" s="2"/>
      <c r="AU522" s="2"/>
      <c r="AV522" s="2"/>
      <c r="AW522" s="2"/>
      <c r="AX522" s="2"/>
      <c r="AY522" s="2"/>
      <c r="AZ522" s="2"/>
      <c r="BA522" s="2"/>
      <c r="BB522" s="2"/>
      <c r="BC522" s="2"/>
      <c r="BD522" s="2"/>
      <c r="BE522" s="2"/>
      <c r="BF522" s="2"/>
      <c r="BG522" s="2"/>
      <c r="BH522" s="2"/>
      <c r="BI522" s="2"/>
      <c r="BJ522" s="2"/>
      <c r="BK522" s="2"/>
      <c r="BL522" s="2"/>
      <c r="BM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R523" s="2"/>
      <c r="AS523" s="2"/>
      <c r="AT523" s="2"/>
      <c r="AU523" s="2"/>
      <c r="AV523" s="2"/>
      <c r="AW523" s="2"/>
      <c r="AX523" s="2"/>
      <c r="AY523" s="2"/>
      <c r="AZ523" s="2"/>
      <c r="BA523" s="2"/>
      <c r="BB523" s="2"/>
      <c r="BC523" s="2"/>
      <c r="BD523" s="2"/>
      <c r="BE523" s="2"/>
      <c r="BF523" s="2"/>
      <c r="BG523" s="2"/>
      <c r="BH523" s="2"/>
      <c r="BI523" s="2"/>
      <c r="BJ523" s="2"/>
      <c r="BK523" s="2"/>
      <c r="BL523" s="2"/>
      <c r="BM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R524" s="2"/>
      <c r="AS524" s="2"/>
      <c r="AT524" s="2"/>
      <c r="AU524" s="2"/>
      <c r="AV524" s="2"/>
      <c r="AW524" s="2"/>
      <c r="AX524" s="2"/>
      <c r="AY524" s="2"/>
      <c r="AZ524" s="2"/>
      <c r="BA524" s="2"/>
      <c r="BB524" s="2"/>
      <c r="BC524" s="2"/>
      <c r="BD524" s="2"/>
      <c r="BE524" s="2"/>
      <c r="BF524" s="2"/>
      <c r="BG524" s="2"/>
      <c r="BH524" s="2"/>
      <c r="BI524" s="2"/>
      <c r="BJ524" s="2"/>
      <c r="BK524" s="2"/>
      <c r="BL524" s="2"/>
      <c r="BM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R525" s="2"/>
      <c r="AS525" s="2"/>
      <c r="AT525" s="2"/>
      <c r="AU525" s="2"/>
      <c r="AV525" s="2"/>
      <c r="AW525" s="2"/>
      <c r="AX525" s="2"/>
      <c r="AY525" s="2"/>
      <c r="AZ525" s="2"/>
      <c r="BA525" s="2"/>
      <c r="BB525" s="2"/>
      <c r="BC525" s="2"/>
      <c r="BD525" s="2"/>
      <c r="BE525" s="2"/>
      <c r="BF525" s="2"/>
      <c r="BG525" s="2"/>
      <c r="BH525" s="2"/>
      <c r="BI525" s="2"/>
      <c r="BJ525" s="2"/>
      <c r="BK525" s="2"/>
      <c r="BL525" s="2"/>
      <c r="BM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R526" s="2"/>
      <c r="AS526" s="2"/>
      <c r="AT526" s="2"/>
      <c r="AU526" s="2"/>
      <c r="AV526" s="2"/>
      <c r="AW526" s="2"/>
      <c r="AX526" s="2"/>
      <c r="AY526" s="2"/>
      <c r="AZ526" s="2"/>
      <c r="BA526" s="2"/>
      <c r="BB526" s="2"/>
      <c r="BC526" s="2"/>
      <c r="BD526" s="2"/>
      <c r="BE526" s="2"/>
      <c r="BF526" s="2"/>
      <c r="BG526" s="2"/>
      <c r="BH526" s="2"/>
      <c r="BI526" s="2"/>
      <c r="BJ526" s="2"/>
      <c r="BK526" s="2"/>
      <c r="BL526" s="2"/>
      <c r="BM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R527" s="2"/>
      <c r="AS527" s="2"/>
      <c r="AT527" s="2"/>
      <c r="AU527" s="2"/>
      <c r="AV527" s="2"/>
      <c r="AW527" s="2"/>
      <c r="AX527" s="2"/>
      <c r="AY527" s="2"/>
      <c r="AZ527" s="2"/>
      <c r="BA527" s="2"/>
      <c r="BB527" s="2"/>
      <c r="BC527" s="2"/>
      <c r="BD527" s="2"/>
      <c r="BE527" s="2"/>
      <c r="BF527" s="2"/>
      <c r="BG527" s="2"/>
      <c r="BH527" s="2"/>
      <c r="BI527" s="2"/>
      <c r="BJ527" s="2"/>
      <c r="BK527" s="2"/>
      <c r="BL527" s="2"/>
      <c r="BM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R528" s="2"/>
      <c r="AS528" s="2"/>
      <c r="AT528" s="2"/>
      <c r="AU528" s="2"/>
      <c r="AV528" s="2"/>
      <c r="AW528" s="2"/>
      <c r="AX528" s="2"/>
      <c r="AY528" s="2"/>
      <c r="AZ528" s="2"/>
      <c r="BA528" s="2"/>
      <c r="BB528" s="2"/>
      <c r="BC528" s="2"/>
      <c r="BD528" s="2"/>
      <c r="BE528" s="2"/>
      <c r="BF528" s="2"/>
      <c r="BG528" s="2"/>
      <c r="BH528" s="2"/>
      <c r="BI528" s="2"/>
      <c r="BJ528" s="2"/>
      <c r="BK528" s="2"/>
      <c r="BL528" s="2"/>
      <c r="BM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R529" s="2"/>
      <c r="AS529" s="2"/>
      <c r="AT529" s="2"/>
      <c r="AU529" s="2"/>
      <c r="AV529" s="2"/>
      <c r="AW529" s="2"/>
      <c r="AX529" s="2"/>
      <c r="AY529" s="2"/>
      <c r="AZ529" s="2"/>
      <c r="BA529" s="2"/>
      <c r="BB529" s="2"/>
      <c r="BC529" s="2"/>
      <c r="BD529" s="2"/>
      <c r="BE529" s="2"/>
      <c r="BF529" s="2"/>
      <c r="BG529" s="2"/>
      <c r="BH529" s="2"/>
      <c r="BI529" s="2"/>
      <c r="BJ529" s="2"/>
      <c r="BK529" s="2"/>
      <c r="BL529" s="2"/>
      <c r="BM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R530" s="2"/>
      <c r="AS530" s="2"/>
      <c r="AT530" s="2"/>
      <c r="AU530" s="2"/>
      <c r="AV530" s="2"/>
      <c r="AW530" s="2"/>
      <c r="AX530" s="2"/>
      <c r="AY530" s="2"/>
      <c r="AZ530" s="2"/>
      <c r="BA530" s="2"/>
      <c r="BB530" s="2"/>
      <c r="BC530" s="2"/>
      <c r="BD530" s="2"/>
      <c r="BE530" s="2"/>
      <c r="BF530" s="2"/>
      <c r="BG530" s="2"/>
      <c r="BH530" s="2"/>
      <c r="BI530" s="2"/>
      <c r="BJ530" s="2"/>
      <c r="BK530" s="2"/>
      <c r="BL530" s="2"/>
      <c r="BM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R531" s="2"/>
      <c r="AS531" s="2"/>
      <c r="AT531" s="2"/>
      <c r="AU531" s="2"/>
      <c r="AV531" s="2"/>
      <c r="AW531" s="2"/>
      <c r="AX531" s="2"/>
      <c r="AY531" s="2"/>
      <c r="AZ531" s="2"/>
      <c r="BA531" s="2"/>
      <c r="BB531" s="2"/>
      <c r="BC531" s="2"/>
      <c r="BD531" s="2"/>
      <c r="BE531" s="2"/>
      <c r="BF531" s="2"/>
      <c r="BG531" s="2"/>
      <c r="BH531" s="2"/>
      <c r="BI531" s="2"/>
      <c r="BJ531" s="2"/>
      <c r="BK531" s="2"/>
      <c r="BL531" s="2"/>
      <c r="BM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R532" s="2"/>
      <c r="AS532" s="2"/>
      <c r="AT532" s="2"/>
      <c r="AU532" s="2"/>
      <c r="AV532" s="2"/>
      <c r="AW532" s="2"/>
      <c r="AX532" s="2"/>
      <c r="AY532" s="2"/>
      <c r="AZ532" s="2"/>
      <c r="BA532" s="2"/>
      <c r="BB532" s="2"/>
      <c r="BC532" s="2"/>
      <c r="BD532" s="2"/>
      <c r="BE532" s="2"/>
      <c r="BF532" s="2"/>
      <c r="BG532" s="2"/>
      <c r="BH532" s="2"/>
      <c r="BI532" s="2"/>
      <c r="BJ532" s="2"/>
      <c r="BK532" s="2"/>
      <c r="BL532" s="2"/>
      <c r="BM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R533" s="2"/>
      <c r="AS533" s="2"/>
      <c r="AT533" s="2"/>
      <c r="AU533" s="2"/>
      <c r="AV533" s="2"/>
      <c r="AW533" s="2"/>
      <c r="AX533" s="2"/>
      <c r="AY533" s="2"/>
      <c r="AZ533" s="2"/>
      <c r="BA533" s="2"/>
      <c r="BB533" s="2"/>
      <c r="BC533" s="2"/>
      <c r="BD533" s="2"/>
      <c r="BE533" s="2"/>
      <c r="BF533" s="2"/>
      <c r="BG533" s="2"/>
      <c r="BH533" s="2"/>
      <c r="BI533" s="2"/>
      <c r="BJ533" s="2"/>
      <c r="BK533" s="2"/>
      <c r="BL533" s="2"/>
      <c r="BM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R534" s="2"/>
      <c r="AS534" s="2"/>
      <c r="AT534" s="2"/>
      <c r="AU534" s="2"/>
      <c r="AV534" s="2"/>
      <c r="AW534" s="2"/>
      <c r="AX534" s="2"/>
      <c r="AY534" s="2"/>
      <c r="AZ534" s="2"/>
      <c r="BA534" s="2"/>
      <c r="BB534" s="2"/>
      <c r="BC534" s="2"/>
      <c r="BD534" s="2"/>
      <c r="BE534" s="2"/>
      <c r="BF534" s="2"/>
      <c r="BG534" s="2"/>
      <c r="BH534" s="2"/>
      <c r="BI534" s="2"/>
      <c r="BJ534" s="2"/>
      <c r="BK534" s="2"/>
      <c r="BL534" s="2"/>
      <c r="BM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R535" s="2"/>
      <c r="AS535" s="2"/>
      <c r="AT535" s="2"/>
      <c r="AU535" s="2"/>
      <c r="AV535" s="2"/>
      <c r="AW535" s="2"/>
      <c r="AX535" s="2"/>
      <c r="AY535" s="2"/>
      <c r="AZ535" s="2"/>
      <c r="BA535" s="2"/>
      <c r="BB535" s="2"/>
      <c r="BC535" s="2"/>
      <c r="BD535" s="2"/>
      <c r="BE535" s="2"/>
      <c r="BF535" s="2"/>
      <c r="BG535" s="2"/>
      <c r="BH535" s="2"/>
      <c r="BI535" s="2"/>
      <c r="BJ535" s="2"/>
      <c r="BK535" s="2"/>
      <c r="BL535" s="2"/>
      <c r="BM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R536" s="2"/>
      <c r="AS536" s="2"/>
      <c r="AT536" s="2"/>
      <c r="AU536" s="2"/>
      <c r="AV536" s="2"/>
      <c r="AW536" s="2"/>
      <c r="AX536" s="2"/>
      <c r="AY536" s="2"/>
      <c r="AZ536" s="2"/>
      <c r="BA536" s="2"/>
      <c r="BB536" s="2"/>
      <c r="BC536" s="2"/>
      <c r="BD536" s="2"/>
      <c r="BE536" s="2"/>
      <c r="BF536" s="2"/>
      <c r="BG536" s="2"/>
      <c r="BH536" s="2"/>
      <c r="BI536" s="2"/>
      <c r="BJ536" s="2"/>
      <c r="BK536" s="2"/>
      <c r="BL536" s="2"/>
      <c r="BM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R537" s="2"/>
      <c r="AS537" s="2"/>
      <c r="AT537" s="2"/>
      <c r="AU537" s="2"/>
      <c r="AV537" s="2"/>
      <c r="AW537" s="2"/>
      <c r="AX537" s="2"/>
      <c r="AY537" s="2"/>
      <c r="AZ537" s="2"/>
      <c r="BA537" s="2"/>
      <c r="BB537" s="2"/>
      <c r="BC537" s="2"/>
      <c r="BD537" s="2"/>
      <c r="BE537" s="2"/>
      <c r="BF537" s="2"/>
      <c r="BG537" s="2"/>
      <c r="BH537" s="2"/>
      <c r="BI537" s="2"/>
      <c r="BJ537" s="2"/>
      <c r="BK537" s="2"/>
      <c r="BL537" s="2"/>
      <c r="BM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R538" s="2"/>
      <c r="AS538" s="2"/>
      <c r="AT538" s="2"/>
      <c r="AU538" s="2"/>
      <c r="AV538" s="2"/>
      <c r="AW538" s="2"/>
      <c r="AX538" s="2"/>
      <c r="AY538" s="2"/>
      <c r="AZ538" s="2"/>
      <c r="BA538" s="2"/>
      <c r="BB538" s="2"/>
      <c r="BC538" s="2"/>
      <c r="BD538" s="2"/>
      <c r="BE538" s="2"/>
      <c r="BF538" s="2"/>
      <c r="BG538" s="2"/>
      <c r="BH538" s="2"/>
      <c r="BI538" s="2"/>
      <c r="BJ538" s="2"/>
      <c r="BK538" s="2"/>
      <c r="BL538" s="2"/>
      <c r="BM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R539" s="2"/>
      <c r="AS539" s="2"/>
      <c r="AT539" s="2"/>
      <c r="AU539" s="2"/>
      <c r="AV539" s="2"/>
      <c r="AW539" s="2"/>
      <c r="AX539" s="2"/>
      <c r="AY539" s="2"/>
      <c r="AZ539" s="2"/>
      <c r="BA539" s="2"/>
      <c r="BB539" s="2"/>
      <c r="BC539" s="2"/>
      <c r="BD539" s="2"/>
      <c r="BE539" s="2"/>
      <c r="BF539" s="2"/>
      <c r="BG539" s="2"/>
      <c r="BH539" s="2"/>
      <c r="BI539" s="2"/>
      <c r="BJ539" s="2"/>
      <c r="BK539" s="2"/>
      <c r="BL539" s="2"/>
      <c r="BM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R540" s="2"/>
      <c r="AS540" s="2"/>
      <c r="AT540" s="2"/>
      <c r="AU540" s="2"/>
      <c r="AV540" s="2"/>
      <c r="AW540" s="2"/>
      <c r="AX540" s="2"/>
      <c r="AY540" s="2"/>
      <c r="AZ540" s="2"/>
      <c r="BA540" s="2"/>
      <c r="BB540" s="2"/>
      <c r="BC540" s="2"/>
      <c r="BD540" s="2"/>
      <c r="BE540" s="2"/>
      <c r="BF540" s="2"/>
      <c r="BG540" s="2"/>
      <c r="BH540" s="2"/>
      <c r="BI540" s="2"/>
      <c r="BJ540" s="2"/>
      <c r="BK540" s="2"/>
      <c r="BL540" s="2"/>
      <c r="BM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R541" s="2"/>
      <c r="AS541" s="2"/>
      <c r="AT541" s="2"/>
      <c r="AU541" s="2"/>
      <c r="AV541" s="2"/>
      <c r="AW541" s="2"/>
      <c r="AX541" s="2"/>
      <c r="AY541" s="2"/>
      <c r="AZ541" s="2"/>
      <c r="BA541" s="2"/>
      <c r="BB541" s="2"/>
      <c r="BC541" s="2"/>
      <c r="BD541" s="2"/>
      <c r="BE541" s="2"/>
      <c r="BF541" s="2"/>
      <c r="BG541" s="2"/>
      <c r="BH541" s="2"/>
      <c r="BI541" s="2"/>
      <c r="BJ541" s="2"/>
      <c r="BK541" s="2"/>
      <c r="BL541" s="2"/>
      <c r="BM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R542" s="2"/>
      <c r="AS542" s="2"/>
      <c r="AT542" s="2"/>
      <c r="AU542" s="2"/>
      <c r="AV542" s="2"/>
      <c r="AW542" s="2"/>
      <c r="AX542" s="2"/>
      <c r="AY542" s="2"/>
      <c r="AZ542" s="2"/>
      <c r="BA542" s="2"/>
      <c r="BB542" s="2"/>
      <c r="BC542" s="2"/>
      <c r="BD542" s="2"/>
      <c r="BE542" s="2"/>
      <c r="BF542" s="2"/>
      <c r="BG542" s="2"/>
      <c r="BH542" s="2"/>
      <c r="BI542" s="2"/>
      <c r="BJ542" s="2"/>
      <c r="BK542" s="2"/>
      <c r="BL542" s="2"/>
      <c r="BM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R543" s="2"/>
      <c r="AS543" s="2"/>
      <c r="AT543" s="2"/>
      <c r="AU543" s="2"/>
      <c r="AV543" s="2"/>
      <c r="AW543" s="2"/>
      <c r="AX543" s="2"/>
      <c r="AY543" s="2"/>
      <c r="AZ543" s="2"/>
      <c r="BA543" s="2"/>
      <c r="BB543" s="2"/>
      <c r="BC543" s="2"/>
      <c r="BD543" s="2"/>
      <c r="BE543" s="2"/>
      <c r="BF543" s="2"/>
      <c r="BG543" s="2"/>
      <c r="BH543" s="2"/>
      <c r="BI543" s="2"/>
      <c r="BJ543" s="2"/>
      <c r="BK543" s="2"/>
      <c r="BL543" s="2"/>
      <c r="BM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R544" s="2"/>
      <c r="AS544" s="2"/>
      <c r="AT544" s="2"/>
      <c r="AU544" s="2"/>
      <c r="AV544" s="2"/>
      <c r="AW544" s="2"/>
      <c r="AX544" s="2"/>
      <c r="AY544" s="2"/>
      <c r="AZ544" s="2"/>
      <c r="BA544" s="2"/>
      <c r="BB544" s="2"/>
      <c r="BC544" s="2"/>
      <c r="BD544" s="2"/>
      <c r="BE544" s="2"/>
      <c r="BF544" s="2"/>
      <c r="BG544" s="2"/>
      <c r="BH544" s="2"/>
      <c r="BI544" s="2"/>
      <c r="BJ544" s="2"/>
      <c r="BK544" s="2"/>
      <c r="BL544" s="2"/>
      <c r="BM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R545" s="2"/>
      <c r="AS545" s="2"/>
      <c r="AT545" s="2"/>
      <c r="AU545" s="2"/>
      <c r="AV545" s="2"/>
      <c r="AW545" s="2"/>
      <c r="AX545" s="2"/>
      <c r="AY545" s="2"/>
      <c r="AZ545" s="2"/>
      <c r="BA545" s="2"/>
      <c r="BB545" s="2"/>
      <c r="BC545" s="2"/>
      <c r="BD545" s="2"/>
      <c r="BE545" s="2"/>
      <c r="BF545" s="2"/>
      <c r="BG545" s="2"/>
      <c r="BH545" s="2"/>
      <c r="BI545" s="2"/>
      <c r="BJ545" s="2"/>
      <c r="BK545" s="2"/>
      <c r="BL545" s="2"/>
      <c r="BM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R546" s="2"/>
      <c r="AS546" s="2"/>
      <c r="AT546" s="2"/>
      <c r="AU546" s="2"/>
      <c r="AV546" s="2"/>
      <c r="AW546" s="2"/>
      <c r="AX546" s="2"/>
      <c r="AY546" s="2"/>
      <c r="AZ546" s="2"/>
      <c r="BA546" s="2"/>
      <c r="BB546" s="2"/>
      <c r="BC546" s="2"/>
      <c r="BD546" s="2"/>
      <c r="BE546" s="2"/>
      <c r="BF546" s="2"/>
      <c r="BG546" s="2"/>
      <c r="BH546" s="2"/>
      <c r="BI546" s="2"/>
      <c r="BJ546" s="2"/>
      <c r="BK546" s="2"/>
      <c r="BL546" s="2"/>
      <c r="BM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R547" s="2"/>
      <c r="AS547" s="2"/>
      <c r="AT547" s="2"/>
      <c r="AU547" s="2"/>
      <c r="AV547" s="2"/>
      <c r="AW547" s="2"/>
      <c r="AX547" s="2"/>
      <c r="AY547" s="2"/>
      <c r="AZ547" s="2"/>
      <c r="BA547" s="2"/>
      <c r="BB547" s="2"/>
      <c r="BC547" s="2"/>
      <c r="BD547" s="2"/>
      <c r="BE547" s="2"/>
      <c r="BF547" s="2"/>
      <c r="BG547" s="2"/>
      <c r="BH547" s="2"/>
      <c r="BI547" s="2"/>
      <c r="BJ547" s="2"/>
      <c r="BK547" s="2"/>
      <c r="BL547" s="2"/>
      <c r="BM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R548" s="2"/>
      <c r="AS548" s="2"/>
      <c r="AT548" s="2"/>
      <c r="AU548" s="2"/>
      <c r="AV548" s="2"/>
      <c r="AW548" s="2"/>
      <c r="AX548" s="2"/>
      <c r="AY548" s="2"/>
      <c r="AZ548" s="2"/>
      <c r="BA548" s="2"/>
      <c r="BB548" s="2"/>
      <c r="BC548" s="2"/>
      <c r="BD548" s="2"/>
      <c r="BE548" s="2"/>
      <c r="BF548" s="2"/>
      <c r="BG548" s="2"/>
      <c r="BH548" s="2"/>
      <c r="BI548" s="2"/>
      <c r="BJ548" s="2"/>
      <c r="BK548" s="2"/>
      <c r="BL548" s="2"/>
      <c r="BM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R549" s="2"/>
      <c r="AS549" s="2"/>
      <c r="AT549" s="2"/>
      <c r="AU549" s="2"/>
      <c r="AV549" s="2"/>
      <c r="AW549" s="2"/>
      <c r="AX549" s="2"/>
      <c r="AY549" s="2"/>
      <c r="AZ549" s="2"/>
      <c r="BA549" s="2"/>
      <c r="BB549" s="2"/>
      <c r="BC549" s="2"/>
      <c r="BD549" s="2"/>
      <c r="BE549" s="2"/>
      <c r="BF549" s="2"/>
      <c r="BG549" s="2"/>
      <c r="BH549" s="2"/>
      <c r="BI549" s="2"/>
      <c r="BJ549" s="2"/>
      <c r="BK549" s="2"/>
      <c r="BL549" s="2"/>
      <c r="BM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R550" s="2"/>
      <c r="AS550" s="2"/>
      <c r="AT550" s="2"/>
      <c r="AU550" s="2"/>
      <c r="AV550" s="2"/>
      <c r="AW550" s="2"/>
      <c r="AX550" s="2"/>
      <c r="AY550" s="2"/>
      <c r="AZ550" s="2"/>
      <c r="BA550" s="2"/>
      <c r="BB550" s="2"/>
      <c r="BC550" s="2"/>
      <c r="BD550" s="2"/>
      <c r="BE550" s="2"/>
      <c r="BF550" s="2"/>
      <c r="BG550" s="2"/>
      <c r="BH550" s="2"/>
      <c r="BI550" s="2"/>
      <c r="BJ550" s="2"/>
      <c r="BK550" s="2"/>
      <c r="BL550" s="2"/>
      <c r="BM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R551" s="2"/>
      <c r="AS551" s="2"/>
      <c r="AT551" s="2"/>
      <c r="AU551" s="2"/>
      <c r="AV551" s="2"/>
      <c r="AW551" s="2"/>
      <c r="AX551" s="2"/>
      <c r="AY551" s="2"/>
      <c r="AZ551" s="2"/>
      <c r="BA551" s="2"/>
      <c r="BB551" s="2"/>
      <c r="BC551" s="2"/>
      <c r="BD551" s="2"/>
      <c r="BE551" s="2"/>
      <c r="BF551" s="2"/>
      <c r="BG551" s="2"/>
      <c r="BH551" s="2"/>
      <c r="BI551" s="2"/>
      <c r="BJ551" s="2"/>
      <c r="BK551" s="2"/>
      <c r="BL551" s="2"/>
      <c r="BM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R552" s="2"/>
      <c r="AS552" s="2"/>
      <c r="AT552" s="2"/>
      <c r="AU552" s="2"/>
      <c r="AV552" s="2"/>
      <c r="AW552" s="2"/>
      <c r="AX552" s="2"/>
      <c r="AY552" s="2"/>
      <c r="AZ552" s="2"/>
      <c r="BA552" s="2"/>
      <c r="BB552" s="2"/>
      <c r="BC552" s="2"/>
      <c r="BD552" s="2"/>
      <c r="BE552" s="2"/>
      <c r="BF552" s="2"/>
      <c r="BG552" s="2"/>
      <c r="BH552" s="2"/>
      <c r="BI552" s="2"/>
      <c r="BJ552" s="2"/>
      <c r="BK552" s="2"/>
      <c r="BL552" s="2"/>
      <c r="BM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R553" s="2"/>
      <c r="AS553" s="2"/>
      <c r="AT553" s="2"/>
      <c r="AU553" s="2"/>
      <c r="AV553" s="2"/>
      <c r="AW553" s="2"/>
      <c r="AX553" s="2"/>
      <c r="AY553" s="2"/>
      <c r="AZ553" s="2"/>
      <c r="BA553" s="2"/>
      <c r="BB553" s="2"/>
      <c r="BC553" s="2"/>
      <c r="BD553" s="2"/>
      <c r="BE553" s="2"/>
      <c r="BF553" s="2"/>
      <c r="BG553" s="2"/>
      <c r="BH553" s="2"/>
      <c r="BI553" s="2"/>
      <c r="BJ553" s="2"/>
      <c r="BK553" s="2"/>
      <c r="BL553" s="2"/>
      <c r="BM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R554" s="2"/>
      <c r="AS554" s="2"/>
      <c r="AT554" s="2"/>
      <c r="AU554" s="2"/>
      <c r="AV554" s="2"/>
      <c r="AW554" s="2"/>
      <c r="AX554" s="2"/>
      <c r="AY554" s="2"/>
      <c r="AZ554" s="2"/>
      <c r="BA554" s="2"/>
      <c r="BB554" s="2"/>
      <c r="BC554" s="2"/>
      <c r="BD554" s="2"/>
      <c r="BE554" s="2"/>
      <c r="BF554" s="2"/>
      <c r="BG554" s="2"/>
      <c r="BH554" s="2"/>
      <c r="BI554" s="2"/>
      <c r="BJ554" s="2"/>
      <c r="BK554" s="2"/>
      <c r="BL554" s="2"/>
      <c r="BM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R555" s="2"/>
      <c r="AS555" s="2"/>
      <c r="AT555" s="2"/>
      <c r="AU555" s="2"/>
      <c r="AV555" s="2"/>
      <c r="AW555" s="2"/>
      <c r="AX555" s="2"/>
      <c r="AY555" s="2"/>
      <c r="AZ555" s="2"/>
      <c r="BA555" s="2"/>
      <c r="BB555" s="2"/>
      <c r="BC555" s="2"/>
      <c r="BD555" s="2"/>
      <c r="BE555" s="2"/>
      <c r="BF555" s="2"/>
      <c r="BG555" s="2"/>
      <c r="BH555" s="2"/>
      <c r="BI555" s="2"/>
      <c r="BJ555" s="2"/>
      <c r="BK555" s="2"/>
      <c r="BL555" s="2"/>
      <c r="BM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R556" s="2"/>
      <c r="AS556" s="2"/>
      <c r="AT556" s="2"/>
      <c r="AU556" s="2"/>
      <c r="AV556" s="2"/>
      <c r="AW556" s="2"/>
      <c r="AX556" s="2"/>
      <c r="AY556" s="2"/>
      <c r="AZ556" s="2"/>
      <c r="BA556" s="2"/>
      <c r="BB556" s="2"/>
      <c r="BC556" s="2"/>
      <c r="BD556" s="2"/>
      <c r="BE556" s="2"/>
      <c r="BF556" s="2"/>
      <c r="BG556" s="2"/>
      <c r="BH556" s="2"/>
      <c r="BI556" s="2"/>
      <c r="BJ556" s="2"/>
      <c r="BK556" s="2"/>
      <c r="BL556" s="2"/>
      <c r="BM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R557" s="2"/>
      <c r="AS557" s="2"/>
      <c r="AT557" s="2"/>
      <c r="AU557" s="2"/>
      <c r="AV557" s="2"/>
      <c r="AW557" s="2"/>
      <c r="AX557" s="2"/>
      <c r="AY557" s="2"/>
      <c r="AZ557" s="2"/>
      <c r="BA557" s="2"/>
      <c r="BB557" s="2"/>
      <c r="BC557" s="2"/>
      <c r="BD557" s="2"/>
      <c r="BE557" s="2"/>
      <c r="BF557" s="2"/>
      <c r="BG557" s="2"/>
      <c r="BH557" s="2"/>
      <c r="BI557" s="2"/>
      <c r="BJ557" s="2"/>
      <c r="BK557" s="2"/>
      <c r="BL557" s="2"/>
      <c r="BM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R558" s="2"/>
      <c r="AS558" s="2"/>
      <c r="AT558" s="2"/>
      <c r="AU558" s="2"/>
      <c r="AV558" s="2"/>
      <c r="AW558" s="2"/>
      <c r="AX558" s="2"/>
      <c r="AY558" s="2"/>
      <c r="AZ558" s="2"/>
      <c r="BA558" s="2"/>
      <c r="BB558" s="2"/>
      <c r="BC558" s="2"/>
      <c r="BD558" s="2"/>
      <c r="BE558" s="2"/>
      <c r="BF558" s="2"/>
      <c r="BG558" s="2"/>
      <c r="BH558" s="2"/>
      <c r="BI558" s="2"/>
      <c r="BJ558" s="2"/>
      <c r="BK558" s="2"/>
      <c r="BL558" s="2"/>
      <c r="BM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R559" s="2"/>
      <c r="AS559" s="2"/>
      <c r="AT559" s="2"/>
      <c r="AU559" s="2"/>
      <c r="AV559" s="2"/>
      <c r="AW559" s="2"/>
      <c r="AX559" s="2"/>
      <c r="AY559" s="2"/>
      <c r="AZ559" s="2"/>
      <c r="BA559" s="2"/>
      <c r="BB559" s="2"/>
      <c r="BC559" s="2"/>
      <c r="BD559" s="2"/>
      <c r="BE559" s="2"/>
      <c r="BF559" s="2"/>
      <c r="BG559" s="2"/>
      <c r="BH559" s="2"/>
      <c r="BI559" s="2"/>
      <c r="BJ559" s="2"/>
      <c r="BK559" s="2"/>
      <c r="BL559" s="2"/>
      <c r="BM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R560" s="2"/>
      <c r="AS560" s="2"/>
      <c r="AT560" s="2"/>
      <c r="AU560" s="2"/>
      <c r="AV560" s="2"/>
      <c r="AW560" s="2"/>
      <c r="AX560" s="2"/>
      <c r="AY560" s="2"/>
      <c r="AZ560" s="2"/>
      <c r="BA560" s="2"/>
      <c r="BB560" s="2"/>
      <c r="BC560" s="2"/>
      <c r="BD560" s="2"/>
      <c r="BE560" s="2"/>
      <c r="BF560" s="2"/>
      <c r="BG560" s="2"/>
      <c r="BH560" s="2"/>
      <c r="BI560" s="2"/>
      <c r="BJ560" s="2"/>
      <c r="BK560" s="2"/>
      <c r="BL560" s="2"/>
      <c r="BM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R561" s="2"/>
      <c r="AS561" s="2"/>
      <c r="AT561" s="2"/>
      <c r="AU561" s="2"/>
      <c r="AV561" s="2"/>
      <c r="AW561" s="2"/>
      <c r="AX561" s="2"/>
      <c r="AY561" s="2"/>
      <c r="AZ561" s="2"/>
      <c r="BA561" s="2"/>
      <c r="BB561" s="2"/>
      <c r="BC561" s="2"/>
      <c r="BD561" s="2"/>
      <c r="BE561" s="2"/>
      <c r="BF561" s="2"/>
      <c r="BG561" s="2"/>
      <c r="BH561" s="2"/>
      <c r="BI561" s="2"/>
      <c r="BJ561" s="2"/>
      <c r="BK561" s="2"/>
      <c r="BL561" s="2"/>
      <c r="BM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R562" s="2"/>
      <c r="AS562" s="2"/>
      <c r="AT562" s="2"/>
      <c r="AU562" s="2"/>
      <c r="AV562" s="2"/>
      <c r="AW562" s="2"/>
      <c r="AX562" s="2"/>
      <c r="AY562" s="2"/>
      <c r="AZ562" s="2"/>
      <c r="BA562" s="2"/>
      <c r="BB562" s="2"/>
      <c r="BC562" s="2"/>
      <c r="BD562" s="2"/>
      <c r="BE562" s="2"/>
      <c r="BF562" s="2"/>
      <c r="BG562" s="2"/>
      <c r="BH562" s="2"/>
      <c r="BI562" s="2"/>
      <c r="BJ562" s="2"/>
      <c r="BK562" s="2"/>
      <c r="BL562" s="2"/>
      <c r="BM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R563" s="2"/>
      <c r="AS563" s="2"/>
      <c r="AT563" s="2"/>
      <c r="AU563" s="2"/>
      <c r="AV563" s="2"/>
      <c r="AW563" s="2"/>
      <c r="AX563" s="2"/>
      <c r="AY563" s="2"/>
      <c r="AZ563" s="2"/>
      <c r="BA563" s="2"/>
      <c r="BB563" s="2"/>
      <c r="BC563" s="2"/>
      <c r="BD563" s="2"/>
      <c r="BE563" s="2"/>
      <c r="BF563" s="2"/>
      <c r="BG563" s="2"/>
      <c r="BH563" s="2"/>
      <c r="BI563" s="2"/>
      <c r="BJ563" s="2"/>
      <c r="BK563" s="2"/>
      <c r="BL563" s="2"/>
      <c r="BM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R564" s="2"/>
      <c r="AS564" s="2"/>
      <c r="AT564" s="2"/>
      <c r="AU564" s="2"/>
      <c r="AV564" s="2"/>
      <c r="AW564" s="2"/>
      <c r="AX564" s="2"/>
      <c r="AY564" s="2"/>
      <c r="AZ564" s="2"/>
      <c r="BA564" s="2"/>
      <c r="BB564" s="2"/>
      <c r="BC564" s="2"/>
      <c r="BD564" s="2"/>
      <c r="BE564" s="2"/>
      <c r="BF564" s="2"/>
      <c r="BG564" s="2"/>
      <c r="BH564" s="2"/>
      <c r="BI564" s="2"/>
      <c r="BJ564" s="2"/>
      <c r="BK564" s="2"/>
      <c r="BL564" s="2"/>
      <c r="BM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R565" s="2"/>
      <c r="AS565" s="2"/>
      <c r="AT565" s="2"/>
      <c r="AU565" s="2"/>
      <c r="AV565" s="2"/>
      <c r="AW565" s="2"/>
      <c r="AX565" s="2"/>
      <c r="AY565" s="2"/>
      <c r="AZ565" s="2"/>
      <c r="BA565" s="2"/>
      <c r="BB565" s="2"/>
      <c r="BC565" s="2"/>
      <c r="BD565" s="2"/>
      <c r="BE565" s="2"/>
      <c r="BF565" s="2"/>
      <c r="BG565" s="2"/>
      <c r="BH565" s="2"/>
      <c r="BI565" s="2"/>
      <c r="BJ565" s="2"/>
      <c r="BK565" s="2"/>
      <c r="BL565" s="2"/>
      <c r="BM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R566" s="2"/>
      <c r="AS566" s="2"/>
      <c r="AT566" s="2"/>
      <c r="AU566" s="2"/>
      <c r="AV566" s="2"/>
      <c r="AW566" s="2"/>
      <c r="AX566" s="2"/>
      <c r="AY566" s="2"/>
      <c r="AZ566" s="2"/>
      <c r="BA566" s="2"/>
      <c r="BB566" s="2"/>
      <c r="BC566" s="2"/>
      <c r="BD566" s="2"/>
      <c r="BE566" s="2"/>
      <c r="BF566" s="2"/>
      <c r="BG566" s="2"/>
      <c r="BH566" s="2"/>
      <c r="BI566" s="2"/>
      <c r="BJ566" s="2"/>
      <c r="BK566" s="2"/>
      <c r="BL566" s="2"/>
      <c r="BM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R567" s="2"/>
      <c r="AS567" s="2"/>
      <c r="AT567" s="2"/>
      <c r="AU567" s="2"/>
      <c r="AV567" s="2"/>
      <c r="AW567" s="2"/>
      <c r="AX567" s="2"/>
      <c r="AY567" s="2"/>
      <c r="AZ567" s="2"/>
      <c r="BA567" s="2"/>
      <c r="BB567" s="2"/>
      <c r="BC567" s="2"/>
      <c r="BD567" s="2"/>
      <c r="BE567" s="2"/>
      <c r="BF567" s="2"/>
      <c r="BG567" s="2"/>
      <c r="BH567" s="2"/>
      <c r="BI567" s="2"/>
      <c r="BJ567" s="2"/>
      <c r="BK567" s="2"/>
      <c r="BL567" s="2"/>
      <c r="BM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R568" s="2"/>
      <c r="AS568" s="2"/>
      <c r="AT568" s="2"/>
      <c r="AU568" s="2"/>
      <c r="AV568" s="2"/>
      <c r="AW568" s="2"/>
      <c r="AX568" s="2"/>
      <c r="AY568" s="2"/>
      <c r="AZ568" s="2"/>
      <c r="BA568" s="2"/>
      <c r="BB568" s="2"/>
      <c r="BC568" s="2"/>
      <c r="BD568" s="2"/>
      <c r="BE568" s="2"/>
      <c r="BF568" s="2"/>
      <c r="BG568" s="2"/>
      <c r="BH568" s="2"/>
      <c r="BI568" s="2"/>
      <c r="BJ568" s="2"/>
      <c r="BK568" s="2"/>
      <c r="BL568" s="2"/>
      <c r="BM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R569" s="2"/>
      <c r="AS569" s="2"/>
      <c r="AT569" s="2"/>
      <c r="AU569" s="2"/>
      <c r="AV569" s="2"/>
      <c r="AW569" s="2"/>
      <c r="AX569" s="2"/>
      <c r="AY569" s="2"/>
      <c r="AZ569" s="2"/>
      <c r="BA569" s="2"/>
      <c r="BB569" s="2"/>
      <c r="BC569" s="2"/>
      <c r="BD569" s="2"/>
      <c r="BE569" s="2"/>
      <c r="BF569" s="2"/>
      <c r="BG569" s="2"/>
      <c r="BH569" s="2"/>
      <c r="BI569" s="2"/>
      <c r="BJ569" s="2"/>
      <c r="BK569" s="2"/>
      <c r="BL569" s="2"/>
      <c r="BM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R570" s="2"/>
      <c r="AS570" s="2"/>
      <c r="AT570" s="2"/>
      <c r="AU570" s="2"/>
      <c r="AV570" s="2"/>
      <c r="AW570" s="2"/>
      <c r="AX570" s="2"/>
      <c r="AY570" s="2"/>
      <c r="AZ570" s="2"/>
      <c r="BA570" s="2"/>
      <c r="BB570" s="2"/>
      <c r="BC570" s="2"/>
      <c r="BD570" s="2"/>
      <c r="BE570" s="2"/>
      <c r="BF570" s="2"/>
      <c r="BG570" s="2"/>
      <c r="BH570" s="2"/>
      <c r="BI570" s="2"/>
      <c r="BJ570" s="2"/>
      <c r="BK570" s="2"/>
      <c r="BL570" s="2"/>
      <c r="BM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R571" s="2"/>
      <c r="AS571" s="2"/>
      <c r="AT571" s="2"/>
      <c r="AU571" s="2"/>
      <c r="AV571" s="2"/>
      <c r="AW571" s="2"/>
      <c r="AX571" s="2"/>
      <c r="AY571" s="2"/>
      <c r="AZ571" s="2"/>
      <c r="BA571" s="2"/>
      <c r="BB571" s="2"/>
      <c r="BC571" s="2"/>
      <c r="BD571" s="2"/>
      <c r="BE571" s="2"/>
      <c r="BF571" s="2"/>
      <c r="BG571" s="2"/>
      <c r="BH571" s="2"/>
      <c r="BI571" s="2"/>
      <c r="BJ571" s="2"/>
      <c r="BK571" s="2"/>
      <c r="BL571" s="2"/>
      <c r="BM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R572" s="2"/>
      <c r="AS572" s="2"/>
      <c r="AT572" s="2"/>
      <c r="AU572" s="2"/>
      <c r="AV572" s="2"/>
      <c r="AW572" s="2"/>
      <c r="AX572" s="2"/>
      <c r="AY572" s="2"/>
      <c r="AZ572" s="2"/>
      <c r="BA572" s="2"/>
      <c r="BB572" s="2"/>
      <c r="BC572" s="2"/>
      <c r="BD572" s="2"/>
      <c r="BE572" s="2"/>
      <c r="BF572" s="2"/>
      <c r="BG572" s="2"/>
      <c r="BH572" s="2"/>
      <c r="BI572" s="2"/>
      <c r="BJ572" s="2"/>
      <c r="BK572" s="2"/>
      <c r="BL572" s="2"/>
      <c r="BM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R573" s="2"/>
      <c r="AS573" s="2"/>
      <c r="AT573" s="2"/>
      <c r="AU573" s="2"/>
      <c r="AV573" s="2"/>
      <c r="AW573" s="2"/>
      <c r="AX573" s="2"/>
      <c r="AY573" s="2"/>
      <c r="AZ573" s="2"/>
      <c r="BA573" s="2"/>
      <c r="BB573" s="2"/>
      <c r="BC573" s="2"/>
      <c r="BD573" s="2"/>
      <c r="BE573" s="2"/>
      <c r="BF573" s="2"/>
      <c r="BG573" s="2"/>
      <c r="BH573" s="2"/>
      <c r="BI573" s="2"/>
      <c r="BJ573" s="2"/>
      <c r="BK573" s="2"/>
      <c r="BL573" s="2"/>
      <c r="BM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R574" s="2"/>
      <c r="AS574" s="2"/>
      <c r="AT574" s="2"/>
      <c r="AU574" s="2"/>
      <c r="AV574" s="2"/>
      <c r="AW574" s="2"/>
      <c r="AX574" s="2"/>
      <c r="AY574" s="2"/>
      <c r="AZ574" s="2"/>
      <c r="BA574" s="2"/>
      <c r="BB574" s="2"/>
      <c r="BC574" s="2"/>
      <c r="BD574" s="2"/>
      <c r="BE574" s="2"/>
      <c r="BF574" s="2"/>
      <c r="BG574" s="2"/>
      <c r="BH574" s="2"/>
      <c r="BI574" s="2"/>
      <c r="BJ574" s="2"/>
      <c r="BK574" s="2"/>
      <c r="BL574" s="2"/>
      <c r="BM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R575" s="2"/>
      <c r="AS575" s="2"/>
      <c r="AT575" s="2"/>
      <c r="AU575" s="2"/>
      <c r="AV575" s="2"/>
      <c r="AW575" s="2"/>
      <c r="AX575" s="2"/>
      <c r="AY575" s="2"/>
      <c r="AZ575" s="2"/>
      <c r="BA575" s="2"/>
      <c r="BB575" s="2"/>
      <c r="BC575" s="2"/>
      <c r="BD575" s="2"/>
      <c r="BE575" s="2"/>
      <c r="BF575" s="2"/>
      <c r="BG575" s="2"/>
      <c r="BH575" s="2"/>
      <c r="BI575" s="2"/>
      <c r="BJ575" s="2"/>
      <c r="BK575" s="2"/>
      <c r="BL575" s="2"/>
      <c r="BM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R576" s="2"/>
      <c r="AS576" s="2"/>
      <c r="AT576" s="2"/>
      <c r="AU576" s="2"/>
      <c r="AV576" s="2"/>
      <c r="AW576" s="2"/>
      <c r="AX576" s="2"/>
      <c r="AY576" s="2"/>
      <c r="AZ576" s="2"/>
      <c r="BA576" s="2"/>
      <c r="BB576" s="2"/>
      <c r="BC576" s="2"/>
      <c r="BD576" s="2"/>
      <c r="BE576" s="2"/>
      <c r="BF576" s="2"/>
      <c r="BG576" s="2"/>
      <c r="BH576" s="2"/>
      <c r="BI576" s="2"/>
      <c r="BJ576" s="2"/>
      <c r="BK576" s="2"/>
      <c r="BL576" s="2"/>
      <c r="BM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R577" s="2"/>
      <c r="AS577" s="2"/>
      <c r="AT577" s="2"/>
      <c r="AU577" s="2"/>
      <c r="AV577" s="2"/>
      <c r="AW577" s="2"/>
      <c r="AX577" s="2"/>
      <c r="AY577" s="2"/>
      <c r="AZ577" s="2"/>
      <c r="BA577" s="2"/>
      <c r="BB577" s="2"/>
      <c r="BC577" s="2"/>
      <c r="BD577" s="2"/>
      <c r="BE577" s="2"/>
      <c r="BF577" s="2"/>
      <c r="BG577" s="2"/>
      <c r="BH577" s="2"/>
      <c r="BI577" s="2"/>
      <c r="BJ577" s="2"/>
      <c r="BK577" s="2"/>
      <c r="BL577" s="2"/>
      <c r="BM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R578" s="2"/>
      <c r="AS578" s="2"/>
      <c r="AT578" s="2"/>
      <c r="AU578" s="2"/>
      <c r="AV578" s="2"/>
      <c r="AW578" s="2"/>
      <c r="AX578" s="2"/>
      <c r="AY578" s="2"/>
      <c r="AZ578" s="2"/>
      <c r="BA578" s="2"/>
      <c r="BB578" s="2"/>
      <c r="BC578" s="2"/>
      <c r="BD578" s="2"/>
      <c r="BE578" s="2"/>
      <c r="BF578" s="2"/>
      <c r="BG578" s="2"/>
      <c r="BH578" s="2"/>
      <c r="BI578" s="2"/>
      <c r="BJ578" s="2"/>
      <c r="BK578" s="2"/>
      <c r="BL578" s="2"/>
      <c r="BM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R579" s="2"/>
      <c r="AS579" s="2"/>
      <c r="AT579" s="2"/>
      <c r="AU579" s="2"/>
      <c r="AV579" s="2"/>
      <c r="AW579" s="2"/>
      <c r="AX579" s="2"/>
      <c r="AY579" s="2"/>
      <c r="AZ579" s="2"/>
      <c r="BA579" s="2"/>
      <c r="BB579" s="2"/>
      <c r="BC579" s="2"/>
      <c r="BD579" s="2"/>
      <c r="BE579" s="2"/>
      <c r="BF579" s="2"/>
      <c r="BG579" s="2"/>
      <c r="BH579" s="2"/>
      <c r="BI579" s="2"/>
      <c r="BJ579" s="2"/>
      <c r="BK579" s="2"/>
      <c r="BL579" s="2"/>
      <c r="BM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R580" s="2"/>
      <c r="AS580" s="2"/>
      <c r="AT580" s="2"/>
      <c r="AU580" s="2"/>
      <c r="AV580" s="2"/>
      <c r="AW580" s="2"/>
      <c r="AX580" s="2"/>
      <c r="AY580" s="2"/>
      <c r="AZ580" s="2"/>
      <c r="BA580" s="2"/>
      <c r="BB580" s="2"/>
      <c r="BC580" s="2"/>
      <c r="BD580" s="2"/>
      <c r="BE580" s="2"/>
      <c r="BF580" s="2"/>
      <c r="BG580" s="2"/>
      <c r="BH580" s="2"/>
      <c r="BI580" s="2"/>
      <c r="BJ580" s="2"/>
      <c r="BK580" s="2"/>
      <c r="BL580" s="2"/>
      <c r="BM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R581" s="2"/>
      <c r="AS581" s="2"/>
      <c r="AT581" s="2"/>
      <c r="AU581" s="2"/>
      <c r="AV581" s="2"/>
      <c r="AW581" s="2"/>
      <c r="AX581" s="2"/>
      <c r="AY581" s="2"/>
      <c r="AZ581" s="2"/>
      <c r="BA581" s="2"/>
      <c r="BB581" s="2"/>
      <c r="BC581" s="2"/>
      <c r="BD581" s="2"/>
      <c r="BE581" s="2"/>
      <c r="BF581" s="2"/>
      <c r="BG581" s="2"/>
      <c r="BH581" s="2"/>
      <c r="BI581" s="2"/>
      <c r="BJ581" s="2"/>
      <c r="BK581" s="2"/>
      <c r="BL581" s="2"/>
      <c r="BM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R582" s="2"/>
      <c r="AS582" s="2"/>
      <c r="AT582" s="2"/>
      <c r="AU582" s="2"/>
      <c r="AV582" s="2"/>
      <c r="AW582" s="2"/>
      <c r="AX582" s="2"/>
      <c r="AY582" s="2"/>
      <c r="AZ582" s="2"/>
      <c r="BA582" s="2"/>
      <c r="BB582" s="2"/>
      <c r="BC582" s="2"/>
      <c r="BD582" s="2"/>
      <c r="BE582" s="2"/>
      <c r="BF582" s="2"/>
      <c r="BG582" s="2"/>
      <c r="BH582" s="2"/>
      <c r="BI582" s="2"/>
      <c r="BJ582" s="2"/>
      <c r="BK582" s="2"/>
      <c r="BL582" s="2"/>
      <c r="BM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R583" s="2"/>
      <c r="AS583" s="2"/>
      <c r="AT583" s="2"/>
      <c r="AU583" s="2"/>
      <c r="AV583" s="2"/>
      <c r="AW583" s="2"/>
      <c r="AX583" s="2"/>
      <c r="AY583" s="2"/>
      <c r="AZ583" s="2"/>
      <c r="BA583" s="2"/>
      <c r="BB583" s="2"/>
      <c r="BC583" s="2"/>
      <c r="BD583" s="2"/>
      <c r="BE583" s="2"/>
      <c r="BF583" s="2"/>
      <c r="BG583" s="2"/>
      <c r="BH583" s="2"/>
      <c r="BI583" s="2"/>
      <c r="BJ583" s="2"/>
      <c r="BK583" s="2"/>
      <c r="BL583" s="2"/>
      <c r="BM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R584" s="2"/>
      <c r="AS584" s="2"/>
      <c r="AT584" s="2"/>
      <c r="AU584" s="2"/>
      <c r="AV584" s="2"/>
      <c r="AW584" s="2"/>
      <c r="AX584" s="2"/>
      <c r="AY584" s="2"/>
      <c r="AZ584" s="2"/>
      <c r="BA584" s="2"/>
      <c r="BB584" s="2"/>
      <c r="BC584" s="2"/>
      <c r="BD584" s="2"/>
      <c r="BE584" s="2"/>
      <c r="BF584" s="2"/>
      <c r="BG584" s="2"/>
      <c r="BH584" s="2"/>
      <c r="BI584" s="2"/>
      <c r="BJ584" s="2"/>
      <c r="BK584" s="2"/>
      <c r="BL584" s="2"/>
      <c r="BM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R585" s="2"/>
      <c r="AS585" s="2"/>
      <c r="AT585" s="2"/>
      <c r="AU585" s="2"/>
      <c r="AV585" s="2"/>
      <c r="AW585" s="2"/>
      <c r="AX585" s="2"/>
      <c r="AY585" s="2"/>
      <c r="AZ585" s="2"/>
      <c r="BA585" s="2"/>
      <c r="BB585" s="2"/>
      <c r="BC585" s="2"/>
      <c r="BD585" s="2"/>
      <c r="BE585" s="2"/>
      <c r="BF585" s="2"/>
      <c r="BG585" s="2"/>
      <c r="BH585" s="2"/>
      <c r="BI585" s="2"/>
      <c r="BJ585" s="2"/>
      <c r="BK585" s="2"/>
      <c r="BL585" s="2"/>
      <c r="BM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R586" s="2"/>
      <c r="AS586" s="2"/>
      <c r="AT586" s="2"/>
      <c r="AU586" s="2"/>
      <c r="AV586" s="2"/>
      <c r="AW586" s="2"/>
      <c r="AX586" s="2"/>
      <c r="AY586" s="2"/>
      <c r="AZ586" s="2"/>
      <c r="BA586" s="2"/>
      <c r="BB586" s="2"/>
      <c r="BC586" s="2"/>
      <c r="BD586" s="2"/>
      <c r="BE586" s="2"/>
      <c r="BF586" s="2"/>
      <c r="BG586" s="2"/>
      <c r="BH586" s="2"/>
      <c r="BI586" s="2"/>
      <c r="BJ586" s="2"/>
      <c r="BK586" s="2"/>
      <c r="BL586" s="2"/>
      <c r="BM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R587" s="2"/>
      <c r="AS587" s="2"/>
      <c r="AT587" s="2"/>
      <c r="AU587" s="2"/>
      <c r="AV587" s="2"/>
      <c r="AW587" s="2"/>
      <c r="AX587" s="2"/>
      <c r="AY587" s="2"/>
      <c r="AZ587" s="2"/>
      <c r="BA587" s="2"/>
      <c r="BB587" s="2"/>
      <c r="BC587" s="2"/>
      <c r="BD587" s="2"/>
      <c r="BE587" s="2"/>
      <c r="BF587" s="2"/>
      <c r="BG587" s="2"/>
      <c r="BH587" s="2"/>
      <c r="BI587" s="2"/>
      <c r="BJ587" s="2"/>
      <c r="BK587" s="2"/>
      <c r="BL587" s="2"/>
      <c r="BM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R588" s="2"/>
      <c r="AS588" s="2"/>
      <c r="AT588" s="2"/>
      <c r="AU588" s="2"/>
      <c r="AV588" s="2"/>
      <c r="AW588" s="2"/>
      <c r="AX588" s="2"/>
      <c r="AY588" s="2"/>
      <c r="AZ588" s="2"/>
      <c r="BA588" s="2"/>
      <c r="BB588" s="2"/>
      <c r="BC588" s="2"/>
      <c r="BD588" s="2"/>
      <c r="BE588" s="2"/>
      <c r="BF588" s="2"/>
      <c r="BG588" s="2"/>
      <c r="BH588" s="2"/>
      <c r="BI588" s="2"/>
      <c r="BJ588" s="2"/>
      <c r="BK588" s="2"/>
      <c r="BL588" s="2"/>
      <c r="BM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R589" s="2"/>
      <c r="AS589" s="2"/>
      <c r="AT589" s="2"/>
      <c r="AU589" s="2"/>
      <c r="AV589" s="2"/>
      <c r="AW589" s="2"/>
      <c r="AX589" s="2"/>
      <c r="AY589" s="2"/>
      <c r="AZ589" s="2"/>
      <c r="BA589" s="2"/>
      <c r="BB589" s="2"/>
      <c r="BC589" s="2"/>
      <c r="BD589" s="2"/>
      <c r="BE589" s="2"/>
      <c r="BF589" s="2"/>
      <c r="BG589" s="2"/>
      <c r="BH589" s="2"/>
      <c r="BI589" s="2"/>
      <c r="BJ589" s="2"/>
      <c r="BK589" s="2"/>
      <c r="BL589" s="2"/>
      <c r="BM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R590" s="2"/>
      <c r="AS590" s="2"/>
      <c r="AT590" s="2"/>
      <c r="AU590" s="2"/>
      <c r="AV590" s="2"/>
      <c r="AW590" s="2"/>
      <c r="AX590" s="2"/>
      <c r="AY590" s="2"/>
      <c r="AZ590" s="2"/>
      <c r="BA590" s="2"/>
      <c r="BB590" s="2"/>
      <c r="BC590" s="2"/>
      <c r="BD590" s="2"/>
      <c r="BE590" s="2"/>
      <c r="BF590" s="2"/>
      <c r="BG590" s="2"/>
      <c r="BH590" s="2"/>
      <c r="BI590" s="2"/>
      <c r="BJ590" s="2"/>
      <c r="BK590" s="2"/>
      <c r="BL590" s="2"/>
      <c r="BM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R591" s="2"/>
      <c r="AS591" s="2"/>
      <c r="AT591" s="2"/>
      <c r="AU591" s="2"/>
      <c r="AV591" s="2"/>
      <c r="AW591" s="2"/>
      <c r="AX591" s="2"/>
      <c r="AY591" s="2"/>
      <c r="AZ591" s="2"/>
      <c r="BA591" s="2"/>
      <c r="BB591" s="2"/>
      <c r="BC591" s="2"/>
      <c r="BD591" s="2"/>
      <c r="BE591" s="2"/>
      <c r="BF591" s="2"/>
      <c r="BG591" s="2"/>
      <c r="BH591" s="2"/>
      <c r="BI591" s="2"/>
      <c r="BJ591" s="2"/>
      <c r="BK591" s="2"/>
      <c r="BL591" s="2"/>
      <c r="BM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R592" s="2"/>
      <c r="AS592" s="2"/>
      <c r="AT592" s="2"/>
      <c r="AU592" s="2"/>
      <c r="AV592" s="2"/>
      <c r="AW592" s="2"/>
      <c r="AX592" s="2"/>
      <c r="AY592" s="2"/>
      <c r="AZ592" s="2"/>
      <c r="BA592" s="2"/>
      <c r="BB592" s="2"/>
      <c r="BC592" s="2"/>
      <c r="BD592" s="2"/>
      <c r="BE592" s="2"/>
      <c r="BF592" s="2"/>
      <c r="BG592" s="2"/>
      <c r="BH592" s="2"/>
      <c r="BI592" s="2"/>
      <c r="BJ592" s="2"/>
      <c r="BK592" s="2"/>
      <c r="BL592" s="2"/>
      <c r="BM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R593" s="2"/>
      <c r="AS593" s="2"/>
      <c r="AT593" s="2"/>
      <c r="AU593" s="2"/>
      <c r="AV593" s="2"/>
      <c r="AW593" s="2"/>
      <c r="AX593" s="2"/>
      <c r="AY593" s="2"/>
      <c r="AZ593" s="2"/>
      <c r="BA593" s="2"/>
      <c r="BB593" s="2"/>
      <c r="BC593" s="2"/>
      <c r="BD593" s="2"/>
      <c r="BE593" s="2"/>
      <c r="BF593" s="2"/>
      <c r="BG593" s="2"/>
      <c r="BH593" s="2"/>
      <c r="BI593" s="2"/>
      <c r="BJ593" s="2"/>
      <c r="BK593" s="2"/>
      <c r="BL593" s="2"/>
      <c r="BM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R594" s="2"/>
      <c r="AS594" s="2"/>
      <c r="AT594" s="2"/>
      <c r="AU594" s="2"/>
      <c r="AV594" s="2"/>
      <c r="AW594" s="2"/>
      <c r="AX594" s="2"/>
      <c r="AY594" s="2"/>
      <c r="AZ594" s="2"/>
      <c r="BA594" s="2"/>
      <c r="BB594" s="2"/>
      <c r="BC594" s="2"/>
      <c r="BD594" s="2"/>
      <c r="BE594" s="2"/>
      <c r="BF594" s="2"/>
      <c r="BG594" s="2"/>
      <c r="BH594" s="2"/>
      <c r="BI594" s="2"/>
      <c r="BJ594" s="2"/>
      <c r="BK594" s="2"/>
      <c r="BL594" s="2"/>
      <c r="BM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R595" s="2"/>
      <c r="AS595" s="2"/>
      <c r="AT595" s="2"/>
      <c r="AU595" s="2"/>
      <c r="AV595" s="2"/>
      <c r="AW595" s="2"/>
      <c r="AX595" s="2"/>
      <c r="AY595" s="2"/>
      <c r="AZ595" s="2"/>
      <c r="BA595" s="2"/>
      <c r="BB595" s="2"/>
      <c r="BC595" s="2"/>
      <c r="BD595" s="2"/>
      <c r="BE595" s="2"/>
      <c r="BF595" s="2"/>
      <c r="BG595" s="2"/>
      <c r="BH595" s="2"/>
      <c r="BI595" s="2"/>
      <c r="BJ595" s="2"/>
      <c r="BK595" s="2"/>
      <c r="BL595" s="2"/>
      <c r="BM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R596" s="2"/>
      <c r="AS596" s="2"/>
      <c r="AT596" s="2"/>
      <c r="AU596" s="2"/>
      <c r="AV596" s="2"/>
      <c r="AW596" s="2"/>
      <c r="AX596" s="2"/>
      <c r="AY596" s="2"/>
      <c r="AZ596" s="2"/>
      <c r="BA596" s="2"/>
      <c r="BB596" s="2"/>
      <c r="BC596" s="2"/>
      <c r="BD596" s="2"/>
      <c r="BE596" s="2"/>
      <c r="BF596" s="2"/>
      <c r="BG596" s="2"/>
      <c r="BH596" s="2"/>
      <c r="BI596" s="2"/>
      <c r="BJ596" s="2"/>
      <c r="BK596" s="2"/>
      <c r="BL596" s="2"/>
      <c r="BM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R597" s="2"/>
      <c r="AS597" s="2"/>
      <c r="AT597" s="2"/>
      <c r="AU597" s="2"/>
      <c r="AV597" s="2"/>
      <c r="AW597" s="2"/>
      <c r="AX597" s="2"/>
      <c r="AY597" s="2"/>
      <c r="AZ597" s="2"/>
      <c r="BA597" s="2"/>
      <c r="BB597" s="2"/>
      <c r="BC597" s="2"/>
      <c r="BD597" s="2"/>
      <c r="BE597" s="2"/>
      <c r="BF597" s="2"/>
      <c r="BG597" s="2"/>
      <c r="BH597" s="2"/>
      <c r="BI597" s="2"/>
      <c r="BJ597" s="2"/>
      <c r="BK597" s="2"/>
      <c r="BL597" s="2"/>
      <c r="BM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R598" s="2"/>
      <c r="AS598" s="2"/>
      <c r="AT598" s="2"/>
      <c r="AU598" s="2"/>
      <c r="AV598" s="2"/>
      <c r="AW598" s="2"/>
      <c r="AX598" s="2"/>
      <c r="AY598" s="2"/>
      <c r="AZ598" s="2"/>
      <c r="BA598" s="2"/>
      <c r="BB598" s="2"/>
      <c r="BC598" s="2"/>
      <c r="BD598" s="2"/>
      <c r="BE598" s="2"/>
      <c r="BF598" s="2"/>
      <c r="BG598" s="2"/>
      <c r="BH598" s="2"/>
      <c r="BI598" s="2"/>
      <c r="BJ598" s="2"/>
      <c r="BK598" s="2"/>
      <c r="BL598" s="2"/>
      <c r="BM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R599" s="2"/>
      <c r="AS599" s="2"/>
      <c r="AT599" s="2"/>
      <c r="AU599" s="2"/>
      <c r="AV599" s="2"/>
      <c r="AW599" s="2"/>
      <c r="AX599" s="2"/>
      <c r="AY599" s="2"/>
      <c r="AZ599" s="2"/>
      <c r="BA599" s="2"/>
      <c r="BB599" s="2"/>
      <c r="BC599" s="2"/>
      <c r="BD599" s="2"/>
      <c r="BE599" s="2"/>
      <c r="BF599" s="2"/>
      <c r="BG599" s="2"/>
      <c r="BH599" s="2"/>
      <c r="BI599" s="2"/>
      <c r="BJ599" s="2"/>
      <c r="BK599" s="2"/>
      <c r="BL599" s="2"/>
      <c r="BM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R600" s="2"/>
      <c r="AS600" s="2"/>
      <c r="AT600" s="2"/>
      <c r="AU600" s="2"/>
      <c r="AV600" s="2"/>
      <c r="AW600" s="2"/>
      <c r="AX600" s="2"/>
      <c r="AY600" s="2"/>
      <c r="AZ600" s="2"/>
      <c r="BA600" s="2"/>
      <c r="BB600" s="2"/>
      <c r="BC600" s="2"/>
      <c r="BD600" s="2"/>
      <c r="BE600" s="2"/>
      <c r="BF600" s="2"/>
      <c r="BG600" s="2"/>
      <c r="BH600" s="2"/>
      <c r="BI600" s="2"/>
      <c r="BJ600" s="2"/>
      <c r="BK600" s="2"/>
      <c r="BL600" s="2"/>
      <c r="BM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R601" s="2"/>
      <c r="AS601" s="2"/>
      <c r="AT601" s="2"/>
      <c r="AU601" s="2"/>
      <c r="AV601" s="2"/>
      <c r="AW601" s="2"/>
      <c r="AX601" s="2"/>
      <c r="AY601" s="2"/>
      <c r="AZ601" s="2"/>
      <c r="BA601" s="2"/>
      <c r="BB601" s="2"/>
      <c r="BC601" s="2"/>
      <c r="BD601" s="2"/>
      <c r="BE601" s="2"/>
      <c r="BF601" s="2"/>
      <c r="BG601" s="2"/>
      <c r="BH601" s="2"/>
      <c r="BI601" s="2"/>
      <c r="BJ601" s="2"/>
      <c r="BK601" s="2"/>
      <c r="BL601" s="2"/>
      <c r="BM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R602" s="2"/>
      <c r="AS602" s="2"/>
      <c r="AT602" s="2"/>
      <c r="AU602" s="2"/>
      <c r="AV602" s="2"/>
      <c r="AW602" s="2"/>
      <c r="AX602" s="2"/>
      <c r="AY602" s="2"/>
      <c r="AZ602" s="2"/>
      <c r="BA602" s="2"/>
      <c r="BB602" s="2"/>
      <c r="BC602" s="2"/>
      <c r="BD602" s="2"/>
      <c r="BE602" s="2"/>
      <c r="BF602" s="2"/>
      <c r="BG602" s="2"/>
      <c r="BH602" s="2"/>
      <c r="BI602" s="2"/>
      <c r="BJ602" s="2"/>
      <c r="BK602" s="2"/>
      <c r="BL602" s="2"/>
      <c r="BM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R603" s="2"/>
      <c r="AS603" s="2"/>
      <c r="AT603" s="2"/>
      <c r="AU603" s="2"/>
      <c r="AV603" s="2"/>
      <c r="AW603" s="2"/>
      <c r="AX603" s="2"/>
      <c r="AY603" s="2"/>
      <c r="AZ603" s="2"/>
      <c r="BA603" s="2"/>
      <c r="BB603" s="2"/>
      <c r="BC603" s="2"/>
      <c r="BD603" s="2"/>
      <c r="BE603" s="2"/>
      <c r="BF603" s="2"/>
      <c r="BG603" s="2"/>
      <c r="BH603" s="2"/>
      <c r="BI603" s="2"/>
      <c r="BJ603" s="2"/>
      <c r="BK603" s="2"/>
      <c r="BL603" s="2"/>
      <c r="BM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R604" s="2"/>
      <c r="AS604" s="2"/>
      <c r="AT604" s="2"/>
      <c r="AU604" s="2"/>
      <c r="AV604" s="2"/>
      <c r="AW604" s="2"/>
      <c r="AX604" s="2"/>
      <c r="AY604" s="2"/>
      <c r="AZ604" s="2"/>
      <c r="BA604" s="2"/>
      <c r="BB604" s="2"/>
      <c r="BC604" s="2"/>
      <c r="BD604" s="2"/>
      <c r="BE604" s="2"/>
      <c r="BF604" s="2"/>
      <c r="BG604" s="2"/>
      <c r="BH604" s="2"/>
      <c r="BI604" s="2"/>
      <c r="BJ604" s="2"/>
      <c r="BK604" s="2"/>
      <c r="BL604" s="2"/>
      <c r="BM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R605" s="2"/>
      <c r="AS605" s="2"/>
      <c r="AT605" s="2"/>
      <c r="AU605" s="2"/>
      <c r="AV605" s="2"/>
      <c r="AW605" s="2"/>
      <c r="AX605" s="2"/>
      <c r="AY605" s="2"/>
      <c r="AZ605" s="2"/>
      <c r="BA605" s="2"/>
      <c r="BB605" s="2"/>
      <c r="BC605" s="2"/>
      <c r="BD605" s="2"/>
      <c r="BE605" s="2"/>
      <c r="BF605" s="2"/>
      <c r="BG605" s="2"/>
      <c r="BH605" s="2"/>
      <c r="BI605" s="2"/>
      <c r="BJ605" s="2"/>
      <c r="BK605" s="2"/>
      <c r="BL605" s="2"/>
      <c r="BM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R606" s="2"/>
      <c r="AS606" s="2"/>
      <c r="AT606" s="2"/>
      <c r="AU606" s="2"/>
      <c r="AV606" s="2"/>
      <c r="AW606" s="2"/>
      <c r="AX606" s="2"/>
      <c r="AY606" s="2"/>
      <c r="AZ606" s="2"/>
      <c r="BA606" s="2"/>
      <c r="BB606" s="2"/>
      <c r="BC606" s="2"/>
      <c r="BD606" s="2"/>
      <c r="BE606" s="2"/>
      <c r="BF606" s="2"/>
      <c r="BG606" s="2"/>
      <c r="BH606" s="2"/>
      <c r="BI606" s="2"/>
      <c r="BJ606" s="2"/>
      <c r="BK606" s="2"/>
      <c r="BL606" s="2"/>
      <c r="BM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R607" s="2"/>
      <c r="AS607" s="2"/>
      <c r="AT607" s="2"/>
      <c r="AU607" s="2"/>
      <c r="AV607" s="2"/>
      <c r="AW607" s="2"/>
      <c r="AX607" s="2"/>
      <c r="AY607" s="2"/>
      <c r="AZ607" s="2"/>
      <c r="BA607" s="2"/>
      <c r="BB607" s="2"/>
      <c r="BC607" s="2"/>
      <c r="BD607" s="2"/>
      <c r="BE607" s="2"/>
      <c r="BF607" s="2"/>
      <c r="BG607" s="2"/>
      <c r="BH607" s="2"/>
      <c r="BI607" s="2"/>
      <c r="BJ607" s="2"/>
      <c r="BK607" s="2"/>
      <c r="BL607" s="2"/>
      <c r="BM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R608" s="2"/>
      <c r="AS608" s="2"/>
      <c r="AT608" s="2"/>
      <c r="AU608" s="2"/>
      <c r="AV608" s="2"/>
      <c r="AW608" s="2"/>
      <c r="AX608" s="2"/>
      <c r="AY608" s="2"/>
      <c r="AZ608" s="2"/>
      <c r="BA608" s="2"/>
      <c r="BB608" s="2"/>
      <c r="BC608" s="2"/>
      <c r="BD608" s="2"/>
      <c r="BE608" s="2"/>
      <c r="BF608" s="2"/>
      <c r="BG608" s="2"/>
      <c r="BH608" s="2"/>
      <c r="BI608" s="2"/>
      <c r="BJ608" s="2"/>
      <c r="BK608" s="2"/>
      <c r="BL608" s="2"/>
      <c r="BM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R609" s="2"/>
      <c r="AS609" s="2"/>
      <c r="AT609" s="2"/>
      <c r="AU609" s="2"/>
      <c r="AV609" s="2"/>
      <c r="AW609" s="2"/>
      <c r="AX609" s="2"/>
      <c r="AY609" s="2"/>
      <c r="AZ609" s="2"/>
      <c r="BA609" s="2"/>
      <c r="BB609" s="2"/>
      <c r="BC609" s="2"/>
      <c r="BD609" s="2"/>
      <c r="BE609" s="2"/>
      <c r="BF609" s="2"/>
      <c r="BG609" s="2"/>
      <c r="BH609" s="2"/>
      <c r="BI609" s="2"/>
      <c r="BJ609" s="2"/>
      <c r="BK609" s="2"/>
      <c r="BL609" s="2"/>
      <c r="BM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R610" s="2"/>
      <c r="AS610" s="2"/>
      <c r="AT610" s="2"/>
      <c r="AU610" s="2"/>
      <c r="AV610" s="2"/>
      <c r="AW610" s="2"/>
      <c r="AX610" s="2"/>
      <c r="AY610" s="2"/>
      <c r="AZ610" s="2"/>
      <c r="BA610" s="2"/>
      <c r="BB610" s="2"/>
      <c r="BC610" s="2"/>
      <c r="BD610" s="2"/>
      <c r="BE610" s="2"/>
      <c r="BF610" s="2"/>
      <c r="BG610" s="2"/>
      <c r="BH610" s="2"/>
      <c r="BI610" s="2"/>
      <c r="BJ610" s="2"/>
      <c r="BK610" s="2"/>
      <c r="BL610" s="2"/>
      <c r="BM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R611" s="2"/>
      <c r="AS611" s="2"/>
      <c r="AT611" s="2"/>
      <c r="AU611" s="2"/>
      <c r="AV611" s="2"/>
      <c r="AW611" s="2"/>
      <c r="AX611" s="2"/>
      <c r="AY611" s="2"/>
      <c r="AZ611" s="2"/>
      <c r="BA611" s="2"/>
      <c r="BB611" s="2"/>
      <c r="BC611" s="2"/>
      <c r="BD611" s="2"/>
      <c r="BE611" s="2"/>
      <c r="BF611" s="2"/>
      <c r="BG611" s="2"/>
      <c r="BH611" s="2"/>
      <c r="BI611" s="2"/>
      <c r="BJ611" s="2"/>
      <c r="BK611" s="2"/>
      <c r="BL611" s="2"/>
      <c r="BM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R612" s="2"/>
      <c r="AS612" s="2"/>
      <c r="AT612" s="2"/>
      <c r="AU612" s="2"/>
      <c r="AV612" s="2"/>
      <c r="AW612" s="2"/>
      <c r="AX612" s="2"/>
      <c r="AY612" s="2"/>
      <c r="AZ612" s="2"/>
      <c r="BA612" s="2"/>
      <c r="BB612" s="2"/>
      <c r="BC612" s="2"/>
      <c r="BD612" s="2"/>
      <c r="BE612" s="2"/>
      <c r="BF612" s="2"/>
      <c r="BG612" s="2"/>
      <c r="BH612" s="2"/>
      <c r="BI612" s="2"/>
      <c r="BJ612" s="2"/>
      <c r="BK612" s="2"/>
      <c r="BL612" s="2"/>
      <c r="BM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R613" s="2"/>
      <c r="AS613" s="2"/>
      <c r="AT613" s="2"/>
      <c r="AU613" s="2"/>
      <c r="AV613" s="2"/>
      <c r="AW613" s="2"/>
      <c r="AX613" s="2"/>
      <c r="AY613" s="2"/>
      <c r="AZ613" s="2"/>
      <c r="BA613" s="2"/>
      <c r="BB613" s="2"/>
      <c r="BC613" s="2"/>
      <c r="BD613" s="2"/>
      <c r="BE613" s="2"/>
      <c r="BF613" s="2"/>
      <c r="BG613" s="2"/>
      <c r="BH613" s="2"/>
      <c r="BI613" s="2"/>
      <c r="BJ613" s="2"/>
      <c r="BK613" s="2"/>
      <c r="BL613" s="2"/>
      <c r="BM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R614" s="2"/>
      <c r="AS614" s="2"/>
      <c r="AT614" s="2"/>
      <c r="AU614" s="2"/>
      <c r="AV614" s="2"/>
      <c r="AW614" s="2"/>
      <c r="AX614" s="2"/>
      <c r="AY614" s="2"/>
      <c r="AZ614" s="2"/>
      <c r="BA614" s="2"/>
      <c r="BB614" s="2"/>
      <c r="BC614" s="2"/>
      <c r="BD614" s="2"/>
      <c r="BE614" s="2"/>
      <c r="BF614" s="2"/>
      <c r="BG614" s="2"/>
      <c r="BH614" s="2"/>
      <c r="BI614" s="2"/>
      <c r="BJ614" s="2"/>
      <c r="BK614" s="2"/>
      <c r="BL614" s="2"/>
      <c r="BM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R615" s="2"/>
      <c r="AS615" s="2"/>
      <c r="AT615" s="2"/>
      <c r="AU615" s="2"/>
      <c r="AV615" s="2"/>
      <c r="AW615" s="2"/>
      <c r="AX615" s="2"/>
      <c r="AY615" s="2"/>
      <c r="AZ615" s="2"/>
      <c r="BA615" s="2"/>
      <c r="BB615" s="2"/>
      <c r="BC615" s="2"/>
      <c r="BD615" s="2"/>
      <c r="BE615" s="2"/>
      <c r="BF615" s="2"/>
      <c r="BG615" s="2"/>
      <c r="BH615" s="2"/>
      <c r="BI615" s="2"/>
      <c r="BJ615" s="2"/>
      <c r="BK615" s="2"/>
      <c r="BL615" s="2"/>
      <c r="BM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R616" s="2"/>
      <c r="AS616" s="2"/>
      <c r="AT616" s="2"/>
      <c r="AU616" s="2"/>
      <c r="AV616" s="2"/>
      <c r="AW616" s="2"/>
      <c r="AX616" s="2"/>
      <c r="AY616" s="2"/>
      <c r="AZ616" s="2"/>
      <c r="BA616" s="2"/>
      <c r="BB616" s="2"/>
      <c r="BC616" s="2"/>
      <c r="BD616" s="2"/>
      <c r="BE616" s="2"/>
      <c r="BF616" s="2"/>
      <c r="BG616" s="2"/>
      <c r="BH616" s="2"/>
      <c r="BI616" s="2"/>
      <c r="BJ616" s="2"/>
      <c r="BK616" s="2"/>
      <c r="BL616" s="2"/>
      <c r="BM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R617" s="2"/>
      <c r="AS617" s="2"/>
      <c r="AT617" s="2"/>
      <c r="AU617" s="2"/>
      <c r="AV617" s="2"/>
      <c r="AW617" s="2"/>
      <c r="AX617" s="2"/>
      <c r="AY617" s="2"/>
      <c r="AZ617" s="2"/>
      <c r="BA617" s="2"/>
      <c r="BB617" s="2"/>
      <c r="BC617" s="2"/>
      <c r="BD617" s="2"/>
      <c r="BE617" s="2"/>
      <c r="BF617" s="2"/>
      <c r="BG617" s="2"/>
      <c r="BH617" s="2"/>
      <c r="BI617" s="2"/>
      <c r="BJ617" s="2"/>
      <c r="BK617" s="2"/>
      <c r="BL617" s="2"/>
      <c r="BM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R618" s="2"/>
      <c r="AS618" s="2"/>
      <c r="AT618" s="2"/>
      <c r="AU618" s="2"/>
      <c r="AV618" s="2"/>
      <c r="AW618" s="2"/>
      <c r="AX618" s="2"/>
      <c r="AY618" s="2"/>
      <c r="AZ618" s="2"/>
      <c r="BA618" s="2"/>
      <c r="BB618" s="2"/>
      <c r="BC618" s="2"/>
      <c r="BD618" s="2"/>
      <c r="BE618" s="2"/>
      <c r="BF618" s="2"/>
      <c r="BG618" s="2"/>
      <c r="BH618" s="2"/>
      <c r="BI618" s="2"/>
      <c r="BJ618" s="2"/>
      <c r="BK618" s="2"/>
      <c r="BL618" s="2"/>
      <c r="BM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R619" s="2"/>
      <c r="AS619" s="2"/>
      <c r="AT619" s="2"/>
      <c r="AU619" s="2"/>
      <c r="AV619" s="2"/>
      <c r="AW619" s="2"/>
      <c r="AX619" s="2"/>
      <c r="AY619" s="2"/>
      <c r="AZ619" s="2"/>
      <c r="BA619" s="2"/>
      <c r="BB619" s="2"/>
      <c r="BC619" s="2"/>
      <c r="BD619" s="2"/>
      <c r="BE619" s="2"/>
      <c r="BF619" s="2"/>
      <c r="BG619" s="2"/>
      <c r="BH619" s="2"/>
      <c r="BI619" s="2"/>
      <c r="BJ619" s="2"/>
      <c r="BK619" s="2"/>
      <c r="BL619" s="2"/>
      <c r="BM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R620" s="2"/>
      <c r="AS620" s="2"/>
      <c r="AT620" s="2"/>
      <c r="AU620" s="2"/>
      <c r="AV620" s="2"/>
      <c r="AW620" s="2"/>
      <c r="AX620" s="2"/>
      <c r="AY620" s="2"/>
      <c r="AZ620" s="2"/>
      <c r="BA620" s="2"/>
      <c r="BB620" s="2"/>
      <c r="BC620" s="2"/>
      <c r="BD620" s="2"/>
      <c r="BE620" s="2"/>
      <c r="BF620" s="2"/>
      <c r="BG620" s="2"/>
      <c r="BH620" s="2"/>
      <c r="BI620" s="2"/>
      <c r="BJ620" s="2"/>
      <c r="BK620" s="2"/>
      <c r="BL620" s="2"/>
      <c r="BM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R621" s="2"/>
      <c r="AS621" s="2"/>
      <c r="AT621" s="2"/>
      <c r="AU621" s="2"/>
      <c r="AV621" s="2"/>
      <c r="AW621" s="2"/>
      <c r="AX621" s="2"/>
      <c r="AY621" s="2"/>
      <c r="AZ621" s="2"/>
      <c r="BA621" s="2"/>
      <c r="BB621" s="2"/>
      <c r="BC621" s="2"/>
      <c r="BD621" s="2"/>
      <c r="BE621" s="2"/>
      <c r="BF621" s="2"/>
      <c r="BG621" s="2"/>
      <c r="BH621" s="2"/>
      <c r="BI621" s="2"/>
      <c r="BJ621" s="2"/>
      <c r="BK621" s="2"/>
      <c r="BL621" s="2"/>
      <c r="BM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R622" s="2"/>
      <c r="AS622" s="2"/>
      <c r="AT622" s="2"/>
      <c r="AU622" s="2"/>
      <c r="AV622" s="2"/>
      <c r="AW622" s="2"/>
      <c r="AX622" s="2"/>
      <c r="AY622" s="2"/>
      <c r="AZ622" s="2"/>
      <c r="BA622" s="2"/>
      <c r="BB622" s="2"/>
      <c r="BC622" s="2"/>
      <c r="BD622" s="2"/>
      <c r="BE622" s="2"/>
      <c r="BF622" s="2"/>
      <c r="BG622" s="2"/>
      <c r="BH622" s="2"/>
      <c r="BI622" s="2"/>
      <c r="BJ622" s="2"/>
      <c r="BK622" s="2"/>
      <c r="BL622" s="2"/>
      <c r="BM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R623" s="2"/>
      <c r="AS623" s="2"/>
      <c r="AT623" s="2"/>
      <c r="AU623" s="2"/>
      <c r="AV623" s="2"/>
      <c r="AW623" s="2"/>
      <c r="AX623" s="2"/>
      <c r="AY623" s="2"/>
      <c r="AZ623" s="2"/>
      <c r="BA623" s="2"/>
      <c r="BB623" s="2"/>
      <c r="BC623" s="2"/>
      <c r="BD623" s="2"/>
      <c r="BE623" s="2"/>
      <c r="BF623" s="2"/>
      <c r="BG623" s="2"/>
      <c r="BH623" s="2"/>
      <c r="BI623" s="2"/>
      <c r="BJ623" s="2"/>
      <c r="BK623" s="2"/>
      <c r="BL623" s="2"/>
      <c r="BM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R624" s="2"/>
      <c r="AS624" s="2"/>
      <c r="AT624" s="2"/>
      <c r="AU624" s="2"/>
      <c r="AV624" s="2"/>
      <c r="AW624" s="2"/>
      <c r="AX624" s="2"/>
      <c r="AY624" s="2"/>
      <c r="AZ624" s="2"/>
      <c r="BA624" s="2"/>
      <c r="BB624" s="2"/>
      <c r="BC624" s="2"/>
      <c r="BD624" s="2"/>
      <c r="BE624" s="2"/>
      <c r="BF624" s="2"/>
      <c r="BG624" s="2"/>
      <c r="BH624" s="2"/>
      <c r="BI624" s="2"/>
      <c r="BJ624" s="2"/>
      <c r="BK624" s="2"/>
      <c r="BL624" s="2"/>
      <c r="BM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R625" s="2"/>
      <c r="AS625" s="2"/>
      <c r="AT625" s="2"/>
      <c r="AU625" s="2"/>
      <c r="AV625" s="2"/>
      <c r="AW625" s="2"/>
      <c r="AX625" s="2"/>
      <c r="AY625" s="2"/>
      <c r="AZ625" s="2"/>
      <c r="BA625" s="2"/>
      <c r="BB625" s="2"/>
      <c r="BC625" s="2"/>
      <c r="BD625" s="2"/>
      <c r="BE625" s="2"/>
      <c r="BF625" s="2"/>
      <c r="BG625" s="2"/>
      <c r="BH625" s="2"/>
      <c r="BI625" s="2"/>
      <c r="BJ625" s="2"/>
      <c r="BK625" s="2"/>
      <c r="BL625" s="2"/>
      <c r="BM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R626" s="2"/>
      <c r="AS626" s="2"/>
      <c r="AT626" s="2"/>
      <c r="AU626" s="2"/>
      <c r="AV626" s="2"/>
      <c r="AW626" s="2"/>
      <c r="AX626" s="2"/>
      <c r="AY626" s="2"/>
      <c r="AZ626" s="2"/>
      <c r="BA626" s="2"/>
      <c r="BB626" s="2"/>
      <c r="BC626" s="2"/>
      <c r="BD626" s="2"/>
      <c r="BE626" s="2"/>
      <c r="BF626" s="2"/>
      <c r="BG626" s="2"/>
      <c r="BH626" s="2"/>
      <c r="BI626" s="2"/>
      <c r="BJ626" s="2"/>
      <c r="BK626" s="2"/>
      <c r="BL626" s="2"/>
      <c r="BM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R627" s="2"/>
      <c r="AS627" s="2"/>
      <c r="AT627" s="2"/>
      <c r="AU627" s="2"/>
      <c r="AV627" s="2"/>
      <c r="AW627" s="2"/>
      <c r="AX627" s="2"/>
      <c r="AY627" s="2"/>
      <c r="AZ627" s="2"/>
      <c r="BA627" s="2"/>
      <c r="BB627" s="2"/>
      <c r="BC627" s="2"/>
      <c r="BD627" s="2"/>
      <c r="BE627" s="2"/>
      <c r="BF627" s="2"/>
      <c r="BG627" s="2"/>
      <c r="BH627" s="2"/>
      <c r="BI627" s="2"/>
      <c r="BJ627" s="2"/>
      <c r="BK627" s="2"/>
      <c r="BL627" s="2"/>
      <c r="BM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R628" s="2"/>
      <c r="AS628" s="2"/>
      <c r="AT628" s="2"/>
      <c r="AU628" s="2"/>
      <c r="AV628" s="2"/>
      <c r="AW628" s="2"/>
      <c r="AX628" s="2"/>
      <c r="AY628" s="2"/>
      <c r="AZ628" s="2"/>
      <c r="BA628" s="2"/>
      <c r="BB628" s="2"/>
      <c r="BC628" s="2"/>
      <c r="BD628" s="2"/>
      <c r="BE628" s="2"/>
      <c r="BF628" s="2"/>
      <c r="BG628" s="2"/>
      <c r="BH628" s="2"/>
      <c r="BI628" s="2"/>
      <c r="BJ628" s="2"/>
      <c r="BK628" s="2"/>
      <c r="BL628" s="2"/>
      <c r="BM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R629" s="2"/>
      <c r="AS629" s="2"/>
      <c r="AT629" s="2"/>
      <c r="AU629" s="2"/>
      <c r="AV629" s="2"/>
      <c r="AW629" s="2"/>
      <c r="AX629" s="2"/>
      <c r="AY629" s="2"/>
      <c r="AZ629" s="2"/>
      <c r="BA629" s="2"/>
      <c r="BB629" s="2"/>
      <c r="BC629" s="2"/>
      <c r="BD629" s="2"/>
      <c r="BE629" s="2"/>
      <c r="BF629" s="2"/>
      <c r="BG629" s="2"/>
      <c r="BH629" s="2"/>
      <c r="BI629" s="2"/>
      <c r="BJ629" s="2"/>
      <c r="BK629" s="2"/>
      <c r="BL629" s="2"/>
      <c r="BM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R630" s="2"/>
      <c r="AS630" s="2"/>
      <c r="AT630" s="2"/>
      <c r="AU630" s="2"/>
      <c r="AV630" s="2"/>
      <c r="AW630" s="2"/>
      <c r="AX630" s="2"/>
      <c r="AY630" s="2"/>
      <c r="AZ630" s="2"/>
      <c r="BA630" s="2"/>
      <c r="BB630" s="2"/>
      <c r="BC630" s="2"/>
      <c r="BD630" s="2"/>
      <c r="BE630" s="2"/>
      <c r="BF630" s="2"/>
      <c r="BG630" s="2"/>
      <c r="BH630" s="2"/>
      <c r="BI630" s="2"/>
      <c r="BJ630" s="2"/>
      <c r="BK630" s="2"/>
      <c r="BL630" s="2"/>
      <c r="BM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R631" s="2"/>
      <c r="AS631" s="2"/>
      <c r="AT631" s="2"/>
      <c r="AU631" s="2"/>
      <c r="AV631" s="2"/>
      <c r="AW631" s="2"/>
      <c r="AX631" s="2"/>
      <c r="AY631" s="2"/>
      <c r="AZ631" s="2"/>
      <c r="BA631" s="2"/>
      <c r="BB631" s="2"/>
      <c r="BC631" s="2"/>
      <c r="BD631" s="2"/>
      <c r="BE631" s="2"/>
      <c r="BF631" s="2"/>
      <c r="BG631" s="2"/>
      <c r="BH631" s="2"/>
      <c r="BI631" s="2"/>
      <c r="BJ631" s="2"/>
      <c r="BK631" s="2"/>
      <c r="BL631" s="2"/>
      <c r="BM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R632" s="2"/>
      <c r="AS632" s="2"/>
      <c r="AT632" s="2"/>
      <c r="AU632" s="2"/>
      <c r="AV632" s="2"/>
      <c r="AW632" s="2"/>
      <c r="AX632" s="2"/>
      <c r="AY632" s="2"/>
      <c r="AZ632" s="2"/>
      <c r="BA632" s="2"/>
      <c r="BB632" s="2"/>
      <c r="BC632" s="2"/>
      <c r="BD632" s="2"/>
      <c r="BE632" s="2"/>
      <c r="BF632" s="2"/>
      <c r="BG632" s="2"/>
      <c r="BH632" s="2"/>
      <c r="BI632" s="2"/>
      <c r="BJ632" s="2"/>
      <c r="BK632" s="2"/>
      <c r="BL632" s="2"/>
      <c r="BM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R633" s="2"/>
      <c r="AS633" s="2"/>
      <c r="AT633" s="2"/>
      <c r="AU633" s="2"/>
      <c r="AV633" s="2"/>
      <c r="AW633" s="2"/>
      <c r="AX633" s="2"/>
      <c r="AY633" s="2"/>
      <c r="AZ633" s="2"/>
      <c r="BA633" s="2"/>
      <c r="BB633" s="2"/>
      <c r="BC633" s="2"/>
      <c r="BD633" s="2"/>
      <c r="BE633" s="2"/>
      <c r="BF633" s="2"/>
      <c r="BG633" s="2"/>
      <c r="BH633" s="2"/>
      <c r="BI633" s="2"/>
      <c r="BJ633" s="2"/>
      <c r="BK633" s="2"/>
      <c r="BL633" s="2"/>
      <c r="BM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R634" s="2"/>
      <c r="AS634" s="2"/>
      <c r="AT634" s="2"/>
      <c r="AU634" s="2"/>
      <c r="AV634" s="2"/>
      <c r="AW634" s="2"/>
      <c r="AX634" s="2"/>
      <c r="AY634" s="2"/>
      <c r="AZ634" s="2"/>
      <c r="BA634" s="2"/>
      <c r="BB634" s="2"/>
      <c r="BC634" s="2"/>
      <c r="BD634" s="2"/>
      <c r="BE634" s="2"/>
      <c r="BF634" s="2"/>
      <c r="BG634" s="2"/>
      <c r="BH634" s="2"/>
      <c r="BI634" s="2"/>
      <c r="BJ634" s="2"/>
      <c r="BK634" s="2"/>
      <c r="BL634" s="2"/>
      <c r="BM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R635" s="2"/>
      <c r="AS635" s="2"/>
      <c r="AT635" s="2"/>
      <c r="AU635" s="2"/>
      <c r="AV635" s="2"/>
      <c r="AW635" s="2"/>
      <c r="AX635" s="2"/>
      <c r="AY635" s="2"/>
      <c r="AZ635" s="2"/>
      <c r="BA635" s="2"/>
      <c r="BB635" s="2"/>
      <c r="BC635" s="2"/>
      <c r="BD635" s="2"/>
      <c r="BE635" s="2"/>
      <c r="BF635" s="2"/>
      <c r="BG635" s="2"/>
      <c r="BH635" s="2"/>
      <c r="BI635" s="2"/>
      <c r="BJ635" s="2"/>
      <c r="BK635" s="2"/>
      <c r="BL635" s="2"/>
      <c r="BM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R636" s="2"/>
      <c r="AS636" s="2"/>
      <c r="AT636" s="2"/>
      <c r="AU636" s="2"/>
      <c r="AV636" s="2"/>
      <c r="AW636" s="2"/>
      <c r="AX636" s="2"/>
      <c r="AY636" s="2"/>
      <c r="AZ636" s="2"/>
      <c r="BA636" s="2"/>
      <c r="BB636" s="2"/>
      <c r="BC636" s="2"/>
      <c r="BD636" s="2"/>
      <c r="BE636" s="2"/>
      <c r="BF636" s="2"/>
      <c r="BG636" s="2"/>
      <c r="BH636" s="2"/>
      <c r="BI636" s="2"/>
      <c r="BJ636" s="2"/>
      <c r="BK636" s="2"/>
      <c r="BL636" s="2"/>
      <c r="BM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R637" s="2"/>
      <c r="AS637" s="2"/>
      <c r="AT637" s="2"/>
      <c r="AU637" s="2"/>
      <c r="AV637" s="2"/>
      <c r="AW637" s="2"/>
      <c r="AX637" s="2"/>
      <c r="AY637" s="2"/>
      <c r="AZ637" s="2"/>
      <c r="BA637" s="2"/>
      <c r="BB637" s="2"/>
      <c r="BC637" s="2"/>
      <c r="BD637" s="2"/>
      <c r="BE637" s="2"/>
      <c r="BF637" s="2"/>
      <c r="BG637" s="2"/>
      <c r="BH637" s="2"/>
      <c r="BI637" s="2"/>
      <c r="BJ637" s="2"/>
      <c r="BK637" s="2"/>
      <c r="BL637" s="2"/>
      <c r="BM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R638" s="2"/>
      <c r="AS638" s="2"/>
      <c r="AT638" s="2"/>
      <c r="AU638" s="2"/>
      <c r="AV638" s="2"/>
      <c r="AW638" s="2"/>
      <c r="AX638" s="2"/>
      <c r="AY638" s="2"/>
      <c r="AZ638" s="2"/>
      <c r="BA638" s="2"/>
      <c r="BB638" s="2"/>
      <c r="BC638" s="2"/>
      <c r="BD638" s="2"/>
      <c r="BE638" s="2"/>
      <c r="BF638" s="2"/>
      <c r="BG638" s="2"/>
      <c r="BH638" s="2"/>
      <c r="BI638" s="2"/>
      <c r="BJ638" s="2"/>
      <c r="BK638" s="2"/>
      <c r="BL638" s="2"/>
      <c r="BM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R639" s="2"/>
      <c r="AS639" s="2"/>
      <c r="AT639" s="2"/>
      <c r="AU639" s="2"/>
      <c r="AV639" s="2"/>
      <c r="AW639" s="2"/>
      <c r="AX639" s="2"/>
      <c r="AY639" s="2"/>
      <c r="AZ639" s="2"/>
      <c r="BA639" s="2"/>
      <c r="BB639" s="2"/>
      <c r="BC639" s="2"/>
      <c r="BD639" s="2"/>
      <c r="BE639" s="2"/>
      <c r="BF639" s="2"/>
      <c r="BG639" s="2"/>
      <c r="BH639" s="2"/>
      <c r="BI639" s="2"/>
      <c r="BJ639" s="2"/>
      <c r="BK639" s="2"/>
      <c r="BL639" s="2"/>
      <c r="BM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R640" s="2"/>
      <c r="AS640" s="2"/>
      <c r="AT640" s="2"/>
      <c r="AU640" s="2"/>
      <c r="AV640" s="2"/>
      <c r="AW640" s="2"/>
      <c r="AX640" s="2"/>
      <c r="AY640" s="2"/>
      <c r="AZ640" s="2"/>
      <c r="BA640" s="2"/>
      <c r="BB640" s="2"/>
      <c r="BC640" s="2"/>
      <c r="BD640" s="2"/>
      <c r="BE640" s="2"/>
      <c r="BF640" s="2"/>
      <c r="BG640" s="2"/>
      <c r="BH640" s="2"/>
      <c r="BI640" s="2"/>
      <c r="BJ640" s="2"/>
      <c r="BK640" s="2"/>
      <c r="BL640" s="2"/>
      <c r="BM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R641" s="2"/>
      <c r="AS641" s="2"/>
      <c r="AT641" s="2"/>
      <c r="AU641" s="2"/>
      <c r="AV641" s="2"/>
      <c r="AW641" s="2"/>
      <c r="AX641" s="2"/>
      <c r="AY641" s="2"/>
      <c r="AZ641" s="2"/>
      <c r="BA641" s="2"/>
      <c r="BB641" s="2"/>
      <c r="BC641" s="2"/>
      <c r="BD641" s="2"/>
      <c r="BE641" s="2"/>
      <c r="BF641" s="2"/>
      <c r="BG641" s="2"/>
      <c r="BH641" s="2"/>
      <c r="BI641" s="2"/>
      <c r="BJ641" s="2"/>
      <c r="BK641" s="2"/>
      <c r="BL641" s="2"/>
      <c r="BM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R642" s="2"/>
      <c r="AS642" s="2"/>
      <c r="AT642" s="2"/>
      <c r="AU642" s="2"/>
      <c r="AV642" s="2"/>
      <c r="AW642" s="2"/>
      <c r="AX642" s="2"/>
      <c r="AY642" s="2"/>
      <c r="AZ642" s="2"/>
      <c r="BA642" s="2"/>
      <c r="BB642" s="2"/>
      <c r="BC642" s="2"/>
      <c r="BD642" s="2"/>
      <c r="BE642" s="2"/>
      <c r="BF642" s="2"/>
      <c r="BG642" s="2"/>
      <c r="BH642" s="2"/>
      <c r="BI642" s="2"/>
      <c r="BJ642" s="2"/>
      <c r="BK642" s="2"/>
      <c r="BL642" s="2"/>
      <c r="BM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R643" s="2"/>
      <c r="AS643" s="2"/>
      <c r="AT643" s="2"/>
      <c r="AU643" s="2"/>
      <c r="AV643" s="2"/>
      <c r="AW643" s="2"/>
      <c r="AX643" s="2"/>
      <c r="AY643" s="2"/>
      <c r="AZ643" s="2"/>
      <c r="BA643" s="2"/>
      <c r="BB643" s="2"/>
      <c r="BC643" s="2"/>
      <c r="BD643" s="2"/>
      <c r="BE643" s="2"/>
      <c r="BF643" s="2"/>
      <c r="BG643" s="2"/>
      <c r="BH643" s="2"/>
      <c r="BI643" s="2"/>
      <c r="BJ643" s="2"/>
      <c r="BK643" s="2"/>
      <c r="BL643" s="2"/>
      <c r="BM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R644" s="2"/>
      <c r="AS644" s="2"/>
      <c r="AT644" s="2"/>
      <c r="AU644" s="2"/>
      <c r="AV644" s="2"/>
      <c r="AW644" s="2"/>
      <c r="AX644" s="2"/>
      <c r="AY644" s="2"/>
      <c r="AZ644" s="2"/>
      <c r="BA644" s="2"/>
      <c r="BB644" s="2"/>
      <c r="BC644" s="2"/>
      <c r="BD644" s="2"/>
      <c r="BE644" s="2"/>
      <c r="BF644" s="2"/>
      <c r="BG644" s="2"/>
      <c r="BH644" s="2"/>
      <c r="BI644" s="2"/>
      <c r="BJ644" s="2"/>
      <c r="BK644" s="2"/>
      <c r="BL644" s="2"/>
      <c r="BM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R645" s="2"/>
      <c r="AS645" s="2"/>
      <c r="AT645" s="2"/>
      <c r="AU645" s="2"/>
      <c r="AV645" s="2"/>
      <c r="AW645" s="2"/>
      <c r="AX645" s="2"/>
      <c r="AY645" s="2"/>
      <c r="AZ645" s="2"/>
      <c r="BA645" s="2"/>
      <c r="BB645" s="2"/>
      <c r="BC645" s="2"/>
      <c r="BD645" s="2"/>
      <c r="BE645" s="2"/>
      <c r="BF645" s="2"/>
      <c r="BG645" s="2"/>
      <c r="BH645" s="2"/>
      <c r="BI645" s="2"/>
      <c r="BJ645" s="2"/>
      <c r="BK645" s="2"/>
      <c r="BL645" s="2"/>
      <c r="BM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R646" s="2"/>
      <c r="AS646" s="2"/>
      <c r="AT646" s="2"/>
      <c r="AU646" s="2"/>
      <c r="AV646" s="2"/>
      <c r="AW646" s="2"/>
      <c r="AX646" s="2"/>
      <c r="AY646" s="2"/>
      <c r="AZ646" s="2"/>
      <c r="BA646" s="2"/>
      <c r="BB646" s="2"/>
      <c r="BC646" s="2"/>
      <c r="BD646" s="2"/>
      <c r="BE646" s="2"/>
      <c r="BF646" s="2"/>
      <c r="BG646" s="2"/>
      <c r="BH646" s="2"/>
      <c r="BI646" s="2"/>
      <c r="BJ646" s="2"/>
      <c r="BK646" s="2"/>
      <c r="BL646" s="2"/>
      <c r="BM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R647" s="2"/>
      <c r="AS647" s="2"/>
      <c r="AT647" s="2"/>
      <c r="AU647" s="2"/>
      <c r="AV647" s="2"/>
      <c r="AW647" s="2"/>
      <c r="AX647" s="2"/>
      <c r="AY647" s="2"/>
      <c r="AZ647" s="2"/>
      <c r="BA647" s="2"/>
      <c r="BB647" s="2"/>
      <c r="BC647" s="2"/>
      <c r="BD647" s="2"/>
      <c r="BE647" s="2"/>
      <c r="BF647" s="2"/>
      <c r="BG647" s="2"/>
      <c r="BH647" s="2"/>
      <c r="BI647" s="2"/>
      <c r="BJ647" s="2"/>
      <c r="BK647" s="2"/>
      <c r="BL647" s="2"/>
      <c r="BM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R648" s="2"/>
      <c r="AS648" s="2"/>
      <c r="AT648" s="2"/>
      <c r="AU648" s="2"/>
      <c r="AV648" s="2"/>
      <c r="AW648" s="2"/>
      <c r="AX648" s="2"/>
      <c r="AY648" s="2"/>
      <c r="AZ648" s="2"/>
      <c r="BA648" s="2"/>
      <c r="BB648" s="2"/>
      <c r="BC648" s="2"/>
      <c r="BD648" s="2"/>
      <c r="BE648" s="2"/>
      <c r="BF648" s="2"/>
      <c r="BG648" s="2"/>
      <c r="BH648" s="2"/>
      <c r="BI648" s="2"/>
      <c r="BJ648" s="2"/>
      <c r="BK648" s="2"/>
      <c r="BL648" s="2"/>
      <c r="BM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R649" s="2"/>
      <c r="AS649" s="2"/>
      <c r="AT649" s="2"/>
      <c r="AU649" s="2"/>
      <c r="AV649" s="2"/>
      <c r="AW649" s="2"/>
      <c r="AX649" s="2"/>
      <c r="AY649" s="2"/>
      <c r="AZ649" s="2"/>
      <c r="BA649" s="2"/>
      <c r="BB649" s="2"/>
      <c r="BC649" s="2"/>
      <c r="BD649" s="2"/>
      <c r="BE649" s="2"/>
      <c r="BF649" s="2"/>
      <c r="BG649" s="2"/>
      <c r="BH649" s="2"/>
      <c r="BI649" s="2"/>
      <c r="BJ649" s="2"/>
      <c r="BK649" s="2"/>
      <c r="BL649" s="2"/>
      <c r="BM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R650" s="2"/>
      <c r="AS650" s="2"/>
      <c r="AT650" s="2"/>
      <c r="AU650" s="2"/>
      <c r="AV650" s="2"/>
      <c r="AW650" s="2"/>
      <c r="AX650" s="2"/>
      <c r="AY650" s="2"/>
      <c r="AZ650" s="2"/>
      <c r="BA650" s="2"/>
      <c r="BB650" s="2"/>
      <c r="BC650" s="2"/>
      <c r="BD650" s="2"/>
      <c r="BE650" s="2"/>
      <c r="BF650" s="2"/>
      <c r="BG650" s="2"/>
      <c r="BH650" s="2"/>
      <c r="BI650" s="2"/>
      <c r="BJ650" s="2"/>
      <c r="BK650" s="2"/>
      <c r="BL650" s="2"/>
      <c r="BM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R651" s="2"/>
      <c r="AS651" s="2"/>
      <c r="AT651" s="2"/>
      <c r="AU651" s="2"/>
      <c r="AV651" s="2"/>
      <c r="AW651" s="2"/>
      <c r="AX651" s="2"/>
      <c r="AY651" s="2"/>
      <c r="AZ651" s="2"/>
      <c r="BA651" s="2"/>
      <c r="BB651" s="2"/>
      <c r="BC651" s="2"/>
      <c r="BD651" s="2"/>
      <c r="BE651" s="2"/>
      <c r="BF651" s="2"/>
      <c r="BG651" s="2"/>
      <c r="BH651" s="2"/>
      <c r="BI651" s="2"/>
      <c r="BJ651" s="2"/>
      <c r="BK651" s="2"/>
      <c r="BL651" s="2"/>
      <c r="BM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R652" s="2"/>
      <c r="AS652" s="2"/>
      <c r="AT652" s="2"/>
      <c r="AU652" s="2"/>
      <c r="AV652" s="2"/>
      <c r="AW652" s="2"/>
      <c r="AX652" s="2"/>
      <c r="AY652" s="2"/>
      <c r="AZ652" s="2"/>
      <c r="BA652" s="2"/>
      <c r="BB652" s="2"/>
      <c r="BC652" s="2"/>
      <c r="BD652" s="2"/>
      <c r="BE652" s="2"/>
      <c r="BF652" s="2"/>
      <c r="BG652" s="2"/>
      <c r="BH652" s="2"/>
      <c r="BI652" s="2"/>
      <c r="BJ652" s="2"/>
      <c r="BK652" s="2"/>
      <c r="BL652" s="2"/>
      <c r="BM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R653" s="2"/>
      <c r="AS653" s="2"/>
      <c r="AT653" s="2"/>
      <c r="AU653" s="2"/>
      <c r="AV653" s="2"/>
      <c r="AW653" s="2"/>
      <c r="AX653" s="2"/>
      <c r="AY653" s="2"/>
      <c r="AZ653" s="2"/>
      <c r="BA653" s="2"/>
      <c r="BB653" s="2"/>
      <c r="BC653" s="2"/>
      <c r="BD653" s="2"/>
      <c r="BE653" s="2"/>
      <c r="BF653" s="2"/>
      <c r="BG653" s="2"/>
      <c r="BH653" s="2"/>
      <c r="BI653" s="2"/>
      <c r="BJ653" s="2"/>
      <c r="BK653" s="2"/>
      <c r="BL653" s="2"/>
      <c r="BM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R654" s="2"/>
      <c r="AS654" s="2"/>
      <c r="AT654" s="2"/>
      <c r="AU654" s="2"/>
      <c r="AV654" s="2"/>
      <c r="AW654" s="2"/>
      <c r="AX654" s="2"/>
      <c r="AY654" s="2"/>
      <c r="AZ654" s="2"/>
      <c r="BA654" s="2"/>
      <c r="BB654" s="2"/>
      <c r="BC654" s="2"/>
      <c r="BD654" s="2"/>
      <c r="BE654" s="2"/>
      <c r="BF654" s="2"/>
      <c r="BG654" s="2"/>
      <c r="BH654" s="2"/>
      <c r="BI654" s="2"/>
      <c r="BJ654" s="2"/>
      <c r="BK654" s="2"/>
      <c r="BL654" s="2"/>
      <c r="BM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R655" s="2"/>
      <c r="AS655" s="2"/>
      <c r="AT655" s="2"/>
      <c r="AU655" s="2"/>
      <c r="AV655" s="2"/>
      <c r="AW655" s="2"/>
      <c r="AX655" s="2"/>
      <c r="AY655" s="2"/>
      <c r="AZ655" s="2"/>
      <c r="BA655" s="2"/>
      <c r="BB655" s="2"/>
      <c r="BC655" s="2"/>
      <c r="BD655" s="2"/>
      <c r="BE655" s="2"/>
      <c r="BF655" s="2"/>
      <c r="BG655" s="2"/>
      <c r="BH655" s="2"/>
      <c r="BI655" s="2"/>
      <c r="BJ655" s="2"/>
      <c r="BK655" s="2"/>
      <c r="BL655" s="2"/>
      <c r="BM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R656" s="2"/>
      <c r="AS656" s="2"/>
      <c r="AT656" s="2"/>
      <c r="AU656" s="2"/>
      <c r="AV656" s="2"/>
      <c r="AW656" s="2"/>
      <c r="AX656" s="2"/>
      <c r="AY656" s="2"/>
      <c r="AZ656" s="2"/>
      <c r="BA656" s="2"/>
      <c r="BB656" s="2"/>
      <c r="BC656" s="2"/>
      <c r="BD656" s="2"/>
      <c r="BE656" s="2"/>
      <c r="BF656" s="2"/>
      <c r="BG656" s="2"/>
      <c r="BH656" s="2"/>
      <c r="BI656" s="2"/>
      <c r="BJ656" s="2"/>
      <c r="BK656" s="2"/>
      <c r="BL656" s="2"/>
      <c r="BM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R657" s="2"/>
      <c r="AS657" s="2"/>
      <c r="AT657" s="2"/>
      <c r="AU657" s="2"/>
      <c r="AV657" s="2"/>
      <c r="AW657" s="2"/>
      <c r="AX657" s="2"/>
      <c r="AY657" s="2"/>
      <c r="AZ657" s="2"/>
      <c r="BA657" s="2"/>
      <c r="BB657" s="2"/>
      <c r="BC657" s="2"/>
      <c r="BD657" s="2"/>
      <c r="BE657" s="2"/>
      <c r="BF657" s="2"/>
      <c r="BG657" s="2"/>
      <c r="BH657" s="2"/>
      <c r="BI657" s="2"/>
      <c r="BJ657" s="2"/>
      <c r="BK657" s="2"/>
      <c r="BL657" s="2"/>
      <c r="BM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R658" s="2"/>
      <c r="AS658" s="2"/>
      <c r="AT658" s="2"/>
      <c r="AU658" s="2"/>
      <c r="AV658" s="2"/>
      <c r="AW658" s="2"/>
      <c r="AX658" s="2"/>
      <c r="AY658" s="2"/>
      <c r="AZ658" s="2"/>
      <c r="BA658" s="2"/>
      <c r="BB658" s="2"/>
      <c r="BC658" s="2"/>
      <c r="BD658" s="2"/>
      <c r="BE658" s="2"/>
      <c r="BF658" s="2"/>
      <c r="BG658" s="2"/>
      <c r="BH658" s="2"/>
      <c r="BI658" s="2"/>
      <c r="BJ658" s="2"/>
      <c r="BK658" s="2"/>
      <c r="BL658" s="2"/>
      <c r="BM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R659" s="2"/>
      <c r="AS659" s="2"/>
      <c r="AT659" s="2"/>
      <c r="AU659" s="2"/>
      <c r="AV659" s="2"/>
      <c r="AW659" s="2"/>
      <c r="AX659" s="2"/>
      <c r="AY659" s="2"/>
      <c r="AZ659" s="2"/>
      <c r="BA659" s="2"/>
      <c r="BB659" s="2"/>
      <c r="BC659" s="2"/>
      <c r="BD659" s="2"/>
      <c r="BE659" s="2"/>
      <c r="BF659" s="2"/>
      <c r="BG659" s="2"/>
      <c r="BH659" s="2"/>
      <c r="BI659" s="2"/>
      <c r="BJ659" s="2"/>
      <c r="BK659" s="2"/>
      <c r="BL659" s="2"/>
      <c r="BM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R660" s="2"/>
      <c r="AS660" s="2"/>
      <c r="AT660" s="2"/>
      <c r="AU660" s="2"/>
      <c r="AV660" s="2"/>
      <c r="AW660" s="2"/>
      <c r="AX660" s="2"/>
      <c r="AY660" s="2"/>
      <c r="AZ660" s="2"/>
      <c r="BA660" s="2"/>
      <c r="BB660" s="2"/>
      <c r="BC660" s="2"/>
      <c r="BD660" s="2"/>
      <c r="BE660" s="2"/>
      <c r="BF660" s="2"/>
      <c r="BG660" s="2"/>
      <c r="BH660" s="2"/>
      <c r="BI660" s="2"/>
      <c r="BJ660" s="2"/>
      <c r="BK660" s="2"/>
      <c r="BL660" s="2"/>
      <c r="BM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R661" s="2"/>
      <c r="AS661" s="2"/>
      <c r="AT661" s="2"/>
      <c r="AU661" s="2"/>
      <c r="AV661" s="2"/>
      <c r="AW661" s="2"/>
      <c r="AX661" s="2"/>
      <c r="AY661" s="2"/>
      <c r="AZ661" s="2"/>
      <c r="BA661" s="2"/>
      <c r="BB661" s="2"/>
      <c r="BC661" s="2"/>
      <c r="BD661" s="2"/>
      <c r="BE661" s="2"/>
      <c r="BF661" s="2"/>
      <c r="BG661" s="2"/>
      <c r="BH661" s="2"/>
      <c r="BI661" s="2"/>
      <c r="BJ661" s="2"/>
      <c r="BK661" s="2"/>
      <c r="BL661" s="2"/>
      <c r="BM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R662" s="2"/>
      <c r="AS662" s="2"/>
      <c r="AT662" s="2"/>
      <c r="AU662" s="2"/>
      <c r="AV662" s="2"/>
      <c r="AW662" s="2"/>
      <c r="AX662" s="2"/>
      <c r="AY662" s="2"/>
      <c r="AZ662" s="2"/>
      <c r="BA662" s="2"/>
      <c r="BB662" s="2"/>
      <c r="BC662" s="2"/>
      <c r="BD662" s="2"/>
      <c r="BE662" s="2"/>
      <c r="BF662" s="2"/>
      <c r="BG662" s="2"/>
      <c r="BH662" s="2"/>
      <c r="BI662" s="2"/>
      <c r="BJ662" s="2"/>
      <c r="BK662" s="2"/>
      <c r="BL662" s="2"/>
      <c r="BM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R663" s="2"/>
      <c r="AS663" s="2"/>
      <c r="AT663" s="2"/>
      <c r="AU663" s="2"/>
      <c r="AV663" s="2"/>
      <c r="AW663" s="2"/>
      <c r="AX663" s="2"/>
      <c r="AY663" s="2"/>
      <c r="AZ663" s="2"/>
      <c r="BA663" s="2"/>
      <c r="BB663" s="2"/>
      <c r="BC663" s="2"/>
      <c r="BD663" s="2"/>
      <c r="BE663" s="2"/>
      <c r="BF663" s="2"/>
      <c r="BG663" s="2"/>
      <c r="BH663" s="2"/>
      <c r="BI663" s="2"/>
      <c r="BJ663" s="2"/>
      <c r="BK663" s="2"/>
      <c r="BL663" s="2"/>
      <c r="BM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R664" s="2"/>
      <c r="AS664" s="2"/>
      <c r="AT664" s="2"/>
      <c r="AU664" s="2"/>
      <c r="AV664" s="2"/>
      <c r="AW664" s="2"/>
      <c r="AX664" s="2"/>
      <c r="AY664" s="2"/>
      <c r="AZ664" s="2"/>
      <c r="BA664" s="2"/>
      <c r="BB664" s="2"/>
      <c r="BC664" s="2"/>
      <c r="BD664" s="2"/>
      <c r="BE664" s="2"/>
      <c r="BF664" s="2"/>
      <c r="BG664" s="2"/>
      <c r="BH664" s="2"/>
      <c r="BI664" s="2"/>
      <c r="BJ664" s="2"/>
      <c r="BK664" s="2"/>
      <c r="BL664" s="2"/>
      <c r="BM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R665" s="2"/>
      <c r="AS665" s="2"/>
      <c r="AT665" s="2"/>
      <c r="AU665" s="2"/>
      <c r="AV665" s="2"/>
      <c r="AW665" s="2"/>
      <c r="AX665" s="2"/>
      <c r="AY665" s="2"/>
      <c r="AZ665" s="2"/>
      <c r="BA665" s="2"/>
      <c r="BB665" s="2"/>
      <c r="BC665" s="2"/>
      <c r="BD665" s="2"/>
      <c r="BE665" s="2"/>
      <c r="BF665" s="2"/>
      <c r="BG665" s="2"/>
      <c r="BH665" s="2"/>
      <c r="BI665" s="2"/>
      <c r="BJ665" s="2"/>
      <c r="BK665" s="2"/>
      <c r="BL665" s="2"/>
      <c r="BM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R666" s="2"/>
      <c r="AS666" s="2"/>
      <c r="AT666" s="2"/>
      <c r="AU666" s="2"/>
      <c r="AV666" s="2"/>
      <c r="AW666" s="2"/>
      <c r="AX666" s="2"/>
      <c r="AY666" s="2"/>
      <c r="AZ666" s="2"/>
      <c r="BA666" s="2"/>
      <c r="BB666" s="2"/>
      <c r="BC666" s="2"/>
      <c r="BD666" s="2"/>
      <c r="BE666" s="2"/>
      <c r="BF666" s="2"/>
      <c r="BG666" s="2"/>
      <c r="BH666" s="2"/>
      <c r="BI666" s="2"/>
      <c r="BJ666" s="2"/>
      <c r="BK666" s="2"/>
      <c r="BL666" s="2"/>
      <c r="BM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R667" s="2"/>
      <c r="AS667" s="2"/>
      <c r="AT667" s="2"/>
      <c r="AU667" s="2"/>
      <c r="AV667" s="2"/>
      <c r="AW667" s="2"/>
      <c r="AX667" s="2"/>
      <c r="AY667" s="2"/>
      <c r="AZ667" s="2"/>
      <c r="BA667" s="2"/>
      <c r="BB667" s="2"/>
      <c r="BC667" s="2"/>
      <c r="BD667" s="2"/>
      <c r="BE667" s="2"/>
      <c r="BF667" s="2"/>
      <c r="BG667" s="2"/>
      <c r="BH667" s="2"/>
      <c r="BI667" s="2"/>
      <c r="BJ667" s="2"/>
      <c r="BK667" s="2"/>
      <c r="BL667" s="2"/>
      <c r="BM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R668" s="2"/>
      <c r="AS668" s="2"/>
      <c r="AT668" s="2"/>
      <c r="AU668" s="2"/>
      <c r="AV668" s="2"/>
      <c r="AW668" s="2"/>
      <c r="AX668" s="2"/>
      <c r="AY668" s="2"/>
      <c r="AZ668" s="2"/>
      <c r="BA668" s="2"/>
      <c r="BB668" s="2"/>
      <c r="BC668" s="2"/>
      <c r="BD668" s="2"/>
      <c r="BE668" s="2"/>
      <c r="BF668" s="2"/>
      <c r="BG668" s="2"/>
      <c r="BH668" s="2"/>
      <c r="BI668" s="2"/>
      <c r="BJ668" s="2"/>
      <c r="BK668" s="2"/>
      <c r="BL668" s="2"/>
      <c r="BM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R669" s="2"/>
      <c r="AS669" s="2"/>
      <c r="AT669" s="2"/>
      <c r="AU669" s="2"/>
      <c r="AV669" s="2"/>
      <c r="AW669" s="2"/>
      <c r="AX669" s="2"/>
      <c r="AY669" s="2"/>
      <c r="AZ669" s="2"/>
      <c r="BA669" s="2"/>
      <c r="BB669" s="2"/>
      <c r="BC669" s="2"/>
      <c r="BD669" s="2"/>
      <c r="BE669" s="2"/>
      <c r="BF669" s="2"/>
      <c r="BG669" s="2"/>
      <c r="BH669" s="2"/>
      <c r="BI669" s="2"/>
      <c r="BJ669" s="2"/>
      <c r="BK669" s="2"/>
      <c r="BL669" s="2"/>
      <c r="BM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R670" s="2"/>
      <c r="AS670" s="2"/>
      <c r="AT670" s="2"/>
      <c r="AU670" s="2"/>
      <c r="AV670" s="2"/>
      <c r="AW670" s="2"/>
      <c r="AX670" s="2"/>
      <c r="AY670" s="2"/>
      <c r="AZ670" s="2"/>
      <c r="BA670" s="2"/>
      <c r="BB670" s="2"/>
      <c r="BC670" s="2"/>
      <c r="BD670" s="2"/>
      <c r="BE670" s="2"/>
      <c r="BF670" s="2"/>
      <c r="BG670" s="2"/>
      <c r="BH670" s="2"/>
      <c r="BI670" s="2"/>
      <c r="BJ670" s="2"/>
      <c r="BK670" s="2"/>
      <c r="BL670" s="2"/>
      <c r="BM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R671" s="2"/>
      <c r="AS671" s="2"/>
      <c r="AT671" s="2"/>
      <c r="AU671" s="2"/>
      <c r="AV671" s="2"/>
      <c r="AW671" s="2"/>
      <c r="AX671" s="2"/>
      <c r="AY671" s="2"/>
      <c r="AZ671" s="2"/>
      <c r="BA671" s="2"/>
      <c r="BB671" s="2"/>
      <c r="BC671" s="2"/>
      <c r="BD671" s="2"/>
      <c r="BE671" s="2"/>
      <c r="BF671" s="2"/>
      <c r="BG671" s="2"/>
      <c r="BH671" s="2"/>
      <c r="BI671" s="2"/>
      <c r="BJ671" s="2"/>
      <c r="BK671" s="2"/>
      <c r="BL671" s="2"/>
      <c r="BM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R672" s="2"/>
      <c r="AS672" s="2"/>
      <c r="AT672" s="2"/>
      <c r="AU672" s="2"/>
      <c r="AV672" s="2"/>
      <c r="AW672" s="2"/>
      <c r="AX672" s="2"/>
      <c r="AY672" s="2"/>
      <c r="AZ672" s="2"/>
      <c r="BA672" s="2"/>
      <c r="BB672" s="2"/>
      <c r="BC672" s="2"/>
      <c r="BD672" s="2"/>
      <c r="BE672" s="2"/>
      <c r="BF672" s="2"/>
      <c r="BG672" s="2"/>
      <c r="BH672" s="2"/>
      <c r="BI672" s="2"/>
      <c r="BJ672" s="2"/>
      <c r="BK672" s="2"/>
      <c r="BL672" s="2"/>
      <c r="BM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R673" s="2"/>
      <c r="AS673" s="2"/>
      <c r="AT673" s="2"/>
      <c r="AU673" s="2"/>
      <c r="AV673" s="2"/>
      <c r="AW673" s="2"/>
      <c r="AX673" s="2"/>
      <c r="AY673" s="2"/>
      <c r="AZ673" s="2"/>
      <c r="BA673" s="2"/>
      <c r="BB673" s="2"/>
      <c r="BC673" s="2"/>
      <c r="BD673" s="2"/>
      <c r="BE673" s="2"/>
      <c r="BF673" s="2"/>
      <c r="BG673" s="2"/>
      <c r="BH673" s="2"/>
      <c r="BI673" s="2"/>
      <c r="BJ673" s="2"/>
      <c r="BK673" s="2"/>
      <c r="BL673" s="2"/>
      <c r="BM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R674" s="2"/>
      <c r="AS674" s="2"/>
      <c r="AT674" s="2"/>
      <c r="AU674" s="2"/>
      <c r="AV674" s="2"/>
      <c r="AW674" s="2"/>
      <c r="AX674" s="2"/>
      <c r="AY674" s="2"/>
      <c r="AZ674" s="2"/>
      <c r="BA674" s="2"/>
      <c r="BB674" s="2"/>
      <c r="BC674" s="2"/>
      <c r="BD674" s="2"/>
      <c r="BE674" s="2"/>
      <c r="BF674" s="2"/>
      <c r="BG674" s="2"/>
      <c r="BH674" s="2"/>
      <c r="BI674" s="2"/>
      <c r="BJ674" s="2"/>
      <c r="BK674" s="2"/>
      <c r="BL674" s="2"/>
      <c r="BM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R675" s="2"/>
      <c r="AS675" s="2"/>
      <c r="AT675" s="2"/>
      <c r="AU675" s="2"/>
      <c r="AV675" s="2"/>
      <c r="AW675" s="2"/>
      <c r="AX675" s="2"/>
      <c r="AY675" s="2"/>
      <c r="AZ675" s="2"/>
      <c r="BA675" s="2"/>
      <c r="BB675" s="2"/>
      <c r="BC675" s="2"/>
      <c r="BD675" s="2"/>
      <c r="BE675" s="2"/>
      <c r="BF675" s="2"/>
      <c r="BG675" s="2"/>
      <c r="BH675" s="2"/>
      <c r="BI675" s="2"/>
      <c r="BJ675" s="2"/>
      <c r="BK675" s="2"/>
      <c r="BL675" s="2"/>
      <c r="BM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R676" s="2"/>
      <c r="AS676" s="2"/>
      <c r="AT676" s="2"/>
      <c r="AU676" s="2"/>
      <c r="AV676" s="2"/>
      <c r="AW676" s="2"/>
      <c r="AX676" s="2"/>
      <c r="AY676" s="2"/>
      <c r="AZ676" s="2"/>
      <c r="BA676" s="2"/>
      <c r="BB676" s="2"/>
      <c r="BC676" s="2"/>
      <c r="BD676" s="2"/>
      <c r="BE676" s="2"/>
      <c r="BF676" s="2"/>
      <c r="BG676" s="2"/>
      <c r="BH676" s="2"/>
      <c r="BI676" s="2"/>
      <c r="BJ676" s="2"/>
      <c r="BK676" s="2"/>
      <c r="BL676" s="2"/>
      <c r="BM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R677" s="2"/>
      <c r="AS677" s="2"/>
      <c r="AT677" s="2"/>
      <c r="AU677" s="2"/>
      <c r="AV677" s="2"/>
      <c r="AW677" s="2"/>
      <c r="AX677" s="2"/>
      <c r="AY677" s="2"/>
      <c r="AZ677" s="2"/>
      <c r="BA677" s="2"/>
      <c r="BB677" s="2"/>
      <c r="BC677" s="2"/>
      <c r="BD677" s="2"/>
      <c r="BE677" s="2"/>
      <c r="BF677" s="2"/>
      <c r="BG677" s="2"/>
      <c r="BH677" s="2"/>
      <c r="BI677" s="2"/>
      <c r="BJ677" s="2"/>
      <c r="BK677" s="2"/>
      <c r="BL677" s="2"/>
      <c r="BM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R678" s="2"/>
      <c r="AS678" s="2"/>
      <c r="AT678" s="2"/>
      <c r="AU678" s="2"/>
      <c r="AV678" s="2"/>
      <c r="AW678" s="2"/>
      <c r="AX678" s="2"/>
      <c r="AY678" s="2"/>
      <c r="AZ678" s="2"/>
      <c r="BA678" s="2"/>
      <c r="BB678" s="2"/>
      <c r="BC678" s="2"/>
      <c r="BD678" s="2"/>
      <c r="BE678" s="2"/>
      <c r="BF678" s="2"/>
      <c r="BG678" s="2"/>
      <c r="BH678" s="2"/>
      <c r="BI678" s="2"/>
      <c r="BJ678" s="2"/>
      <c r="BK678" s="2"/>
      <c r="BL678" s="2"/>
      <c r="BM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R679" s="2"/>
      <c r="AS679" s="2"/>
      <c r="AT679" s="2"/>
      <c r="AU679" s="2"/>
      <c r="AV679" s="2"/>
      <c r="AW679" s="2"/>
      <c r="AX679" s="2"/>
      <c r="AY679" s="2"/>
      <c r="AZ679" s="2"/>
      <c r="BA679" s="2"/>
      <c r="BB679" s="2"/>
      <c r="BC679" s="2"/>
      <c r="BD679" s="2"/>
      <c r="BE679" s="2"/>
      <c r="BF679" s="2"/>
      <c r="BG679" s="2"/>
      <c r="BH679" s="2"/>
      <c r="BI679" s="2"/>
      <c r="BJ679" s="2"/>
      <c r="BK679" s="2"/>
      <c r="BL679" s="2"/>
      <c r="BM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R680" s="2"/>
      <c r="AS680" s="2"/>
      <c r="AT680" s="2"/>
      <c r="AU680" s="2"/>
      <c r="AV680" s="2"/>
      <c r="AW680" s="2"/>
      <c r="AX680" s="2"/>
      <c r="AY680" s="2"/>
      <c r="AZ680" s="2"/>
      <c r="BA680" s="2"/>
      <c r="BB680" s="2"/>
      <c r="BC680" s="2"/>
      <c r="BD680" s="2"/>
      <c r="BE680" s="2"/>
      <c r="BF680" s="2"/>
      <c r="BG680" s="2"/>
      <c r="BH680" s="2"/>
      <c r="BI680" s="2"/>
      <c r="BJ680" s="2"/>
      <c r="BK680" s="2"/>
      <c r="BL680" s="2"/>
      <c r="BM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R681" s="2"/>
      <c r="AS681" s="2"/>
      <c r="AT681" s="2"/>
      <c r="AU681" s="2"/>
      <c r="AV681" s="2"/>
      <c r="AW681" s="2"/>
      <c r="AX681" s="2"/>
      <c r="AY681" s="2"/>
      <c r="AZ681" s="2"/>
      <c r="BA681" s="2"/>
      <c r="BB681" s="2"/>
      <c r="BC681" s="2"/>
      <c r="BD681" s="2"/>
      <c r="BE681" s="2"/>
      <c r="BF681" s="2"/>
      <c r="BG681" s="2"/>
      <c r="BH681" s="2"/>
      <c r="BI681" s="2"/>
      <c r="BJ681" s="2"/>
      <c r="BK681" s="2"/>
      <c r="BL681" s="2"/>
      <c r="BM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R682" s="2"/>
      <c r="AS682" s="2"/>
      <c r="AT682" s="2"/>
      <c r="AU682" s="2"/>
      <c r="AV682" s="2"/>
      <c r="AW682" s="2"/>
      <c r="AX682" s="2"/>
      <c r="AY682" s="2"/>
      <c r="AZ682" s="2"/>
      <c r="BA682" s="2"/>
      <c r="BB682" s="2"/>
      <c r="BC682" s="2"/>
      <c r="BD682" s="2"/>
      <c r="BE682" s="2"/>
      <c r="BF682" s="2"/>
      <c r="BG682" s="2"/>
      <c r="BH682" s="2"/>
      <c r="BI682" s="2"/>
      <c r="BJ682" s="2"/>
      <c r="BK682" s="2"/>
      <c r="BL682" s="2"/>
      <c r="BM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R683" s="2"/>
      <c r="AS683" s="2"/>
      <c r="AT683" s="2"/>
      <c r="AU683" s="2"/>
      <c r="AV683" s="2"/>
      <c r="AW683" s="2"/>
      <c r="AX683" s="2"/>
      <c r="AY683" s="2"/>
      <c r="AZ683" s="2"/>
      <c r="BA683" s="2"/>
      <c r="BB683" s="2"/>
      <c r="BC683" s="2"/>
      <c r="BD683" s="2"/>
      <c r="BE683" s="2"/>
      <c r="BF683" s="2"/>
      <c r="BG683" s="2"/>
      <c r="BH683" s="2"/>
      <c r="BI683" s="2"/>
      <c r="BJ683" s="2"/>
      <c r="BK683" s="2"/>
      <c r="BL683" s="2"/>
      <c r="BM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R684" s="2"/>
      <c r="AS684" s="2"/>
      <c r="AT684" s="2"/>
      <c r="AU684" s="2"/>
      <c r="AV684" s="2"/>
      <c r="AW684" s="2"/>
      <c r="AX684" s="2"/>
      <c r="AY684" s="2"/>
      <c r="AZ684" s="2"/>
      <c r="BA684" s="2"/>
      <c r="BB684" s="2"/>
      <c r="BC684" s="2"/>
      <c r="BD684" s="2"/>
      <c r="BE684" s="2"/>
      <c r="BF684" s="2"/>
      <c r="BG684" s="2"/>
      <c r="BH684" s="2"/>
      <c r="BI684" s="2"/>
      <c r="BJ684" s="2"/>
      <c r="BK684" s="2"/>
      <c r="BL684" s="2"/>
      <c r="BM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R685" s="2"/>
      <c r="AS685" s="2"/>
      <c r="AT685" s="2"/>
      <c r="AU685" s="2"/>
      <c r="AV685" s="2"/>
      <c r="AW685" s="2"/>
      <c r="AX685" s="2"/>
      <c r="AY685" s="2"/>
      <c r="AZ685" s="2"/>
      <c r="BA685" s="2"/>
      <c r="BB685" s="2"/>
      <c r="BC685" s="2"/>
      <c r="BD685" s="2"/>
      <c r="BE685" s="2"/>
      <c r="BF685" s="2"/>
      <c r="BG685" s="2"/>
      <c r="BH685" s="2"/>
      <c r="BI685" s="2"/>
      <c r="BJ685" s="2"/>
      <c r="BK685" s="2"/>
      <c r="BL685" s="2"/>
      <c r="BM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R686" s="2"/>
      <c r="AS686" s="2"/>
      <c r="AT686" s="2"/>
      <c r="AU686" s="2"/>
      <c r="AV686" s="2"/>
      <c r="AW686" s="2"/>
      <c r="AX686" s="2"/>
      <c r="AY686" s="2"/>
      <c r="AZ686" s="2"/>
      <c r="BA686" s="2"/>
      <c r="BB686" s="2"/>
      <c r="BC686" s="2"/>
      <c r="BD686" s="2"/>
      <c r="BE686" s="2"/>
      <c r="BF686" s="2"/>
      <c r="BG686" s="2"/>
      <c r="BH686" s="2"/>
      <c r="BI686" s="2"/>
      <c r="BJ686" s="2"/>
      <c r="BK686" s="2"/>
      <c r="BL686" s="2"/>
      <c r="BM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R687" s="2"/>
      <c r="AS687" s="2"/>
      <c r="AT687" s="2"/>
      <c r="AU687" s="2"/>
      <c r="AV687" s="2"/>
      <c r="AW687" s="2"/>
      <c r="AX687" s="2"/>
      <c r="AY687" s="2"/>
      <c r="AZ687" s="2"/>
      <c r="BA687" s="2"/>
      <c r="BB687" s="2"/>
      <c r="BC687" s="2"/>
      <c r="BD687" s="2"/>
      <c r="BE687" s="2"/>
      <c r="BF687" s="2"/>
      <c r="BG687" s="2"/>
      <c r="BH687" s="2"/>
      <c r="BI687" s="2"/>
      <c r="BJ687" s="2"/>
      <c r="BK687" s="2"/>
      <c r="BL687" s="2"/>
      <c r="BM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R688" s="2"/>
      <c r="AS688" s="2"/>
      <c r="AT688" s="2"/>
      <c r="AU688" s="2"/>
      <c r="AV688" s="2"/>
      <c r="AW688" s="2"/>
      <c r="AX688" s="2"/>
      <c r="AY688" s="2"/>
      <c r="AZ688" s="2"/>
      <c r="BA688" s="2"/>
      <c r="BB688" s="2"/>
      <c r="BC688" s="2"/>
      <c r="BD688" s="2"/>
      <c r="BE688" s="2"/>
      <c r="BF688" s="2"/>
      <c r="BG688" s="2"/>
      <c r="BH688" s="2"/>
      <c r="BI688" s="2"/>
      <c r="BJ688" s="2"/>
      <c r="BK688" s="2"/>
      <c r="BL688" s="2"/>
      <c r="BM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R689" s="2"/>
      <c r="AS689" s="2"/>
      <c r="AT689" s="2"/>
      <c r="AU689" s="2"/>
      <c r="AV689" s="2"/>
      <c r="AW689" s="2"/>
      <c r="AX689" s="2"/>
      <c r="AY689" s="2"/>
      <c r="AZ689" s="2"/>
      <c r="BA689" s="2"/>
      <c r="BB689" s="2"/>
      <c r="BC689" s="2"/>
      <c r="BD689" s="2"/>
      <c r="BE689" s="2"/>
      <c r="BF689" s="2"/>
      <c r="BG689" s="2"/>
      <c r="BH689" s="2"/>
      <c r="BI689" s="2"/>
      <c r="BJ689" s="2"/>
      <c r="BK689" s="2"/>
      <c r="BL689" s="2"/>
      <c r="BM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R690" s="2"/>
      <c r="AS690" s="2"/>
      <c r="AT690" s="2"/>
      <c r="AU690" s="2"/>
      <c r="AV690" s="2"/>
      <c r="AW690" s="2"/>
      <c r="AX690" s="2"/>
      <c r="AY690" s="2"/>
      <c r="AZ690" s="2"/>
      <c r="BA690" s="2"/>
      <c r="BB690" s="2"/>
      <c r="BC690" s="2"/>
      <c r="BD690" s="2"/>
      <c r="BE690" s="2"/>
      <c r="BF690" s="2"/>
      <c r="BG690" s="2"/>
      <c r="BH690" s="2"/>
      <c r="BI690" s="2"/>
      <c r="BJ690" s="2"/>
      <c r="BK690" s="2"/>
      <c r="BL690" s="2"/>
      <c r="BM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R691" s="2"/>
      <c r="AS691" s="2"/>
      <c r="AT691" s="2"/>
      <c r="AU691" s="2"/>
      <c r="AV691" s="2"/>
      <c r="AW691" s="2"/>
      <c r="AX691" s="2"/>
      <c r="AY691" s="2"/>
      <c r="AZ691" s="2"/>
      <c r="BA691" s="2"/>
      <c r="BB691" s="2"/>
      <c r="BC691" s="2"/>
      <c r="BD691" s="2"/>
      <c r="BE691" s="2"/>
      <c r="BF691" s="2"/>
      <c r="BG691" s="2"/>
      <c r="BH691" s="2"/>
      <c r="BI691" s="2"/>
      <c r="BJ691" s="2"/>
      <c r="BK691" s="2"/>
      <c r="BL691" s="2"/>
      <c r="BM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R692" s="2"/>
      <c r="AS692" s="2"/>
      <c r="AT692" s="2"/>
      <c r="AU692" s="2"/>
      <c r="AV692" s="2"/>
      <c r="AW692" s="2"/>
      <c r="AX692" s="2"/>
      <c r="AY692" s="2"/>
      <c r="AZ692" s="2"/>
      <c r="BA692" s="2"/>
      <c r="BB692" s="2"/>
      <c r="BC692" s="2"/>
      <c r="BD692" s="2"/>
      <c r="BE692" s="2"/>
      <c r="BF692" s="2"/>
      <c r="BG692" s="2"/>
      <c r="BH692" s="2"/>
      <c r="BI692" s="2"/>
      <c r="BJ692" s="2"/>
      <c r="BK692" s="2"/>
      <c r="BL692" s="2"/>
      <c r="BM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R693" s="2"/>
      <c r="AS693" s="2"/>
      <c r="AT693" s="2"/>
      <c r="AU693" s="2"/>
      <c r="AV693" s="2"/>
      <c r="AW693" s="2"/>
      <c r="AX693" s="2"/>
      <c r="AY693" s="2"/>
      <c r="AZ693" s="2"/>
      <c r="BA693" s="2"/>
      <c r="BB693" s="2"/>
      <c r="BC693" s="2"/>
      <c r="BD693" s="2"/>
      <c r="BE693" s="2"/>
      <c r="BF693" s="2"/>
      <c r="BG693" s="2"/>
      <c r="BH693" s="2"/>
      <c r="BI693" s="2"/>
      <c r="BJ693" s="2"/>
      <c r="BK693" s="2"/>
      <c r="BL693" s="2"/>
      <c r="BM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R694" s="2"/>
      <c r="AS694" s="2"/>
      <c r="AT694" s="2"/>
      <c r="AU694" s="2"/>
      <c r="AV694" s="2"/>
      <c r="AW694" s="2"/>
      <c r="AX694" s="2"/>
      <c r="AY694" s="2"/>
      <c r="AZ694" s="2"/>
      <c r="BA694" s="2"/>
      <c r="BB694" s="2"/>
      <c r="BC694" s="2"/>
      <c r="BD694" s="2"/>
      <c r="BE694" s="2"/>
      <c r="BF694" s="2"/>
      <c r="BG694" s="2"/>
      <c r="BH694" s="2"/>
      <c r="BI694" s="2"/>
      <c r="BJ694" s="2"/>
      <c r="BK694" s="2"/>
      <c r="BL694" s="2"/>
      <c r="BM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R695" s="2"/>
      <c r="AS695" s="2"/>
      <c r="AT695" s="2"/>
      <c r="AU695" s="2"/>
      <c r="AV695" s="2"/>
      <c r="AW695" s="2"/>
      <c r="AX695" s="2"/>
      <c r="AY695" s="2"/>
      <c r="AZ695" s="2"/>
      <c r="BA695" s="2"/>
      <c r="BB695" s="2"/>
      <c r="BC695" s="2"/>
      <c r="BD695" s="2"/>
      <c r="BE695" s="2"/>
      <c r="BF695" s="2"/>
      <c r="BG695" s="2"/>
      <c r="BH695" s="2"/>
      <c r="BI695" s="2"/>
      <c r="BJ695" s="2"/>
      <c r="BK695" s="2"/>
      <c r="BL695" s="2"/>
      <c r="BM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R696" s="2"/>
      <c r="AS696" s="2"/>
      <c r="AT696" s="2"/>
      <c r="AU696" s="2"/>
      <c r="AV696" s="2"/>
      <c r="AW696" s="2"/>
      <c r="AX696" s="2"/>
      <c r="AY696" s="2"/>
      <c r="AZ696" s="2"/>
      <c r="BA696" s="2"/>
      <c r="BB696" s="2"/>
      <c r="BC696" s="2"/>
      <c r="BD696" s="2"/>
      <c r="BE696" s="2"/>
      <c r="BF696" s="2"/>
      <c r="BG696" s="2"/>
      <c r="BH696" s="2"/>
      <c r="BI696" s="2"/>
      <c r="BJ696" s="2"/>
      <c r="BK696" s="2"/>
      <c r="BL696" s="2"/>
      <c r="BM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R697" s="2"/>
      <c r="AS697" s="2"/>
      <c r="AT697" s="2"/>
      <c r="AU697" s="2"/>
      <c r="AV697" s="2"/>
      <c r="AW697" s="2"/>
      <c r="AX697" s="2"/>
      <c r="AY697" s="2"/>
      <c r="AZ697" s="2"/>
      <c r="BA697" s="2"/>
      <c r="BB697" s="2"/>
      <c r="BC697" s="2"/>
      <c r="BD697" s="2"/>
      <c r="BE697" s="2"/>
      <c r="BF697" s="2"/>
      <c r="BG697" s="2"/>
      <c r="BH697" s="2"/>
      <c r="BI697" s="2"/>
      <c r="BJ697" s="2"/>
      <c r="BK697" s="2"/>
      <c r="BL697" s="2"/>
      <c r="BM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R698" s="2"/>
      <c r="AS698" s="2"/>
      <c r="AT698" s="2"/>
      <c r="AU698" s="2"/>
      <c r="AV698" s="2"/>
      <c r="AW698" s="2"/>
      <c r="AX698" s="2"/>
      <c r="AY698" s="2"/>
      <c r="AZ698" s="2"/>
      <c r="BA698" s="2"/>
      <c r="BB698" s="2"/>
      <c r="BC698" s="2"/>
      <c r="BD698" s="2"/>
      <c r="BE698" s="2"/>
      <c r="BF698" s="2"/>
      <c r="BG698" s="2"/>
      <c r="BH698" s="2"/>
      <c r="BI698" s="2"/>
      <c r="BJ698" s="2"/>
      <c r="BK698" s="2"/>
      <c r="BL698" s="2"/>
      <c r="BM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R699" s="2"/>
      <c r="AS699" s="2"/>
      <c r="AT699" s="2"/>
      <c r="AU699" s="2"/>
      <c r="AV699" s="2"/>
      <c r="AW699" s="2"/>
      <c r="AX699" s="2"/>
      <c r="AY699" s="2"/>
      <c r="AZ699" s="2"/>
      <c r="BA699" s="2"/>
      <c r="BB699" s="2"/>
      <c r="BC699" s="2"/>
      <c r="BD699" s="2"/>
      <c r="BE699" s="2"/>
      <c r="BF699" s="2"/>
      <c r="BG699" s="2"/>
      <c r="BH699" s="2"/>
      <c r="BI699" s="2"/>
      <c r="BJ699" s="2"/>
      <c r="BK699" s="2"/>
      <c r="BL699" s="2"/>
      <c r="BM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R700" s="2"/>
      <c r="AS700" s="2"/>
      <c r="AT700" s="2"/>
      <c r="AU700" s="2"/>
      <c r="AV700" s="2"/>
      <c r="AW700" s="2"/>
      <c r="AX700" s="2"/>
      <c r="AY700" s="2"/>
      <c r="AZ700" s="2"/>
      <c r="BA700" s="2"/>
      <c r="BB700" s="2"/>
      <c r="BC700" s="2"/>
      <c r="BD700" s="2"/>
      <c r="BE700" s="2"/>
      <c r="BF700" s="2"/>
      <c r="BG700" s="2"/>
      <c r="BH700" s="2"/>
      <c r="BI700" s="2"/>
      <c r="BJ700" s="2"/>
      <c r="BK700" s="2"/>
      <c r="BL700" s="2"/>
      <c r="BM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R701" s="2"/>
      <c r="AS701" s="2"/>
      <c r="AT701" s="2"/>
      <c r="AU701" s="2"/>
      <c r="AV701" s="2"/>
      <c r="AW701" s="2"/>
      <c r="AX701" s="2"/>
      <c r="AY701" s="2"/>
      <c r="AZ701" s="2"/>
      <c r="BA701" s="2"/>
      <c r="BB701" s="2"/>
      <c r="BC701" s="2"/>
      <c r="BD701" s="2"/>
      <c r="BE701" s="2"/>
      <c r="BF701" s="2"/>
      <c r="BG701" s="2"/>
      <c r="BH701" s="2"/>
      <c r="BI701" s="2"/>
      <c r="BJ701" s="2"/>
      <c r="BK701" s="2"/>
      <c r="BL701" s="2"/>
      <c r="BM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R702" s="2"/>
      <c r="AS702" s="2"/>
      <c r="AT702" s="2"/>
      <c r="AU702" s="2"/>
      <c r="AV702" s="2"/>
      <c r="AW702" s="2"/>
      <c r="AX702" s="2"/>
      <c r="AY702" s="2"/>
      <c r="AZ702" s="2"/>
      <c r="BA702" s="2"/>
      <c r="BB702" s="2"/>
      <c r="BC702" s="2"/>
      <c r="BD702" s="2"/>
      <c r="BE702" s="2"/>
      <c r="BF702" s="2"/>
      <c r="BG702" s="2"/>
      <c r="BH702" s="2"/>
      <c r="BI702" s="2"/>
      <c r="BJ702" s="2"/>
      <c r="BK702" s="2"/>
      <c r="BL702" s="2"/>
      <c r="BM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R703" s="2"/>
      <c r="AS703" s="2"/>
      <c r="AT703" s="2"/>
      <c r="AU703" s="2"/>
      <c r="AV703" s="2"/>
      <c r="AW703" s="2"/>
      <c r="AX703" s="2"/>
      <c r="AY703" s="2"/>
      <c r="AZ703" s="2"/>
      <c r="BA703" s="2"/>
      <c r="BB703" s="2"/>
      <c r="BC703" s="2"/>
      <c r="BD703" s="2"/>
      <c r="BE703" s="2"/>
      <c r="BF703" s="2"/>
      <c r="BG703" s="2"/>
      <c r="BH703" s="2"/>
      <c r="BI703" s="2"/>
      <c r="BJ703" s="2"/>
      <c r="BK703" s="2"/>
      <c r="BL703" s="2"/>
      <c r="BM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R704" s="2"/>
      <c r="AS704" s="2"/>
      <c r="AT704" s="2"/>
      <c r="AU704" s="2"/>
      <c r="AV704" s="2"/>
      <c r="AW704" s="2"/>
      <c r="AX704" s="2"/>
      <c r="AY704" s="2"/>
      <c r="AZ704" s="2"/>
      <c r="BA704" s="2"/>
      <c r="BB704" s="2"/>
      <c r="BC704" s="2"/>
      <c r="BD704" s="2"/>
      <c r="BE704" s="2"/>
      <c r="BF704" s="2"/>
      <c r="BG704" s="2"/>
      <c r="BH704" s="2"/>
      <c r="BI704" s="2"/>
      <c r="BJ704" s="2"/>
      <c r="BK704" s="2"/>
      <c r="BL704" s="2"/>
      <c r="BM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R705" s="2"/>
      <c r="AS705" s="2"/>
      <c r="AT705" s="2"/>
      <c r="AU705" s="2"/>
      <c r="AV705" s="2"/>
      <c r="AW705" s="2"/>
      <c r="AX705" s="2"/>
      <c r="AY705" s="2"/>
      <c r="AZ705" s="2"/>
      <c r="BA705" s="2"/>
      <c r="BB705" s="2"/>
      <c r="BC705" s="2"/>
      <c r="BD705" s="2"/>
      <c r="BE705" s="2"/>
      <c r="BF705" s="2"/>
      <c r="BG705" s="2"/>
      <c r="BH705" s="2"/>
      <c r="BI705" s="2"/>
      <c r="BJ705" s="2"/>
      <c r="BK705" s="2"/>
      <c r="BL705" s="2"/>
      <c r="BM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R706" s="2"/>
      <c r="AS706" s="2"/>
      <c r="AT706" s="2"/>
      <c r="AU706" s="2"/>
      <c r="AV706" s="2"/>
      <c r="AW706" s="2"/>
      <c r="AX706" s="2"/>
      <c r="AY706" s="2"/>
      <c r="AZ706" s="2"/>
      <c r="BA706" s="2"/>
      <c r="BB706" s="2"/>
      <c r="BC706" s="2"/>
      <c r="BD706" s="2"/>
      <c r="BE706" s="2"/>
      <c r="BF706" s="2"/>
      <c r="BG706" s="2"/>
      <c r="BH706" s="2"/>
      <c r="BI706" s="2"/>
      <c r="BJ706" s="2"/>
      <c r="BK706" s="2"/>
      <c r="BL706" s="2"/>
      <c r="BM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R707" s="2"/>
      <c r="AS707" s="2"/>
      <c r="AT707" s="2"/>
      <c r="AU707" s="2"/>
      <c r="AV707" s="2"/>
      <c r="AW707" s="2"/>
      <c r="AX707" s="2"/>
      <c r="AY707" s="2"/>
      <c r="AZ707" s="2"/>
      <c r="BA707" s="2"/>
      <c r="BB707" s="2"/>
      <c r="BC707" s="2"/>
      <c r="BD707" s="2"/>
      <c r="BE707" s="2"/>
      <c r="BF707" s="2"/>
      <c r="BG707" s="2"/>
      <c r="BH707" s="2"/>
      <c r="BI707" s="2"/>
      <c r="BJ707" s="2"/>
      <c r="BK707" s="2"/>
      <c r="BL707" s="2"/>
      <c r="BM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R708" s="2"/>
      <c r="AS708" s="2"/>
      <c r="AT708" s="2"/>
      <c r="AU708" s="2"/>
      <c r="AV708" s="2"/>
      <c r="AW708" s="2"/>
      <c r="AX708" s="2"/>
      <c r="AY708" s="2"/>
      <c r="AZ708" s="2"/>
      <c r="BA708" s="2"/>
      <c r="BB708" s="2"/>
      <c r="BC708" s="2"/>
      <c r="BD708" s="2"/>
      <c r="BE708" s="2"/>
      <c r="BF708" s="2"/>
      <c r="BG708" s="2"/>
      <c r="BH708" s="2"/>
      <c r="BI708" s="2"/>
      <c r="BJ708" s="2"/>
      <c r="BK708" s="2"/>
      <c r="BL708" s="2"/>
      <c r="BM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R709" s="2"/>
      <c r="AS709" s="2"/>
      <c r="AT709" s="2"/>
      <c r="AU709" s="2"/>
      <c r="AV709" s="2"/>
      <c r="AW709" s="2"/>
      <c r="AX709" s="2"/>
      <c r="AY709" s="2"/>
      <c r="AZ709" s="2"/>
      <c r="BA709" s="2"/>
      <c r="BB709" s="2"/>
      <c r="BC709" s="2"/>
      <c r="BD709" s="2"/>
      <c r="BE709" s="2"/>
      <c r="BF709" s="2"/>
      <c r="BG709" s="2"/>
      <c r="BH709" s="2"/>
      <c r="BI709" s="2"/>
      <c r="BJ709" s="2"/>
      <c r="BK709" s="2"/>
      <c r="BL709" s="2"/>
      <c r="BM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R710" s="2"/>
      <c r="AS710" s="2"/>
      <c r="AT710" s="2"/>
      <c r="AU710" s="2"/>
      <c r="AV710" s="2"/>
      <c r="AW710" s="2"/>
      <c r="AX710" s="2"/>
      <c r="AY710" s="2"/>
      <c r="AZ710" s="2"/>
      <c r="BA710" s="2"/>
      <c r="BB710" s="2"/>
      <c r="BC710" s="2"/>
      <c r="BD710" s="2"/>
      <c r="BE710" s="2"/>
      <c r="BF710" s="2"/>
      <c r="BG710" s="2"/>
      <c r="BH710" s="2"/>
      <c r="BI710" s="2"/>
      <c r="BJ710" s="2"/>
      <c r="BK710" s="2"/>
      <c r="BL710" s="2"/>
      <c r="BM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R711" s="2"/>
      <c r="AS711" s="2"/>
      <c r="AT711" s="2"/>
      <c r="AU711" s="2"/>
      <c r="AV711" s="2"/>
      <c r="AW711" s="2"/>
      <c r="AX711" s="2"/>
      <c r="AY711" s="2"/>
      <c r="AZ711" s="2"/>
      <c r="BA711" s="2"/>
      <c r="BB711" s="2"/>
      <c r="BC711" s="2"/>
      <c r="BD711" s="2"/>
      <c r="BE711" s="2"/>
      <c r="BF711" s="2"/>
      <c r="BG711" s="2"/>
      <c r="BH711" s="2"/>
      <c r="BI711" s="2"/>
      <c r="BJ711" s="2"/>
      <c r="BK711" s="2"/>
      <c r="BL711" s="2"/>
      <c r="BM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R712" s="2"/>
      <c r="AS712" s="2"/>
      <c r="AT712" s="2"/>
      <c r="AU712" s="2"/>
      <c r="AV712" s="2"/>
      <c r="AW712" s="2"/>
      <c r="AX712" s="2"/>
      <c r="AY712" s="2"/>
      <c r="AZ712" s="2"/>
      <c r="BA712" s="2"/>
      <c r="BB712" s="2"/>
      <c r="BC712" s="2"/>
      <c r="BD712" s="2"/>
      <c r="BE712" s="2"/>
      <c r="BF712" s="2"/>
      <c r="BG712" s="2"/>
      <c r="BH712" s="2"/>
      <c r="BI712" s="2"/>
      <c r="BJ712" s="2"/>
      <c r="BK712" s="2"/>
      <c r="BL712" s="2"/>
      <c r="BM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R713" s="2"/>
      <c r="AS713" s="2"/>
      <c r="AT713" s="2"/>
      <c r="AU713" s="2"/>
      <c r="AV713" s="2"/>
      <c r="AW713" s="2"/>
      <c r="AX713" s="2"/>
      <c r="AY713" s="2"/>
      <c r="AZ713" s="2"/>
      <c r="BA713" s="2"/>
      <c r="BB713" s="2"/>
      <c r="BC713" s="2"/>
      <c r="BD713" s="2"/>
      <c r="BE713" s="2"/>
      <c r="BF713" s="2"/>
      <c r="BG713" s="2"/>
      <c r="BH713" s="2"/>
      <c r="BI713" s="2"/>
      <c r="BJ713" s="2"/>
      <c r="BK713" s="2"/>
      <c r="BL713" s="2"/>
      <c r="BM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R714" s="2"/>
      <c r="AS714" s="2"/>
      <c r="AT714" s="2"/>
      <c r="AU714" s="2"/>
      <c r="AV714" s="2"/>
      <c r="AW714" s="2"/>
      <c r="AX714" s="2"/>
      <c r="AY714" s="2"/>
      <c r="AZ714" s="2"/>
      <c r="BA714" s="2"/>
      <c r="BB714" s="2"/>
      <c r="BC714" s="2"/>
      <c r="BD714" s="2"/>
      <c r="BE714" s="2"/>
      <c r="BF714" s="2"/>
      <c r="BG714" s="2"/>
      <c r="BH714" s="2"/>
      <c r="BI714" s="2"/>
      <c r="BJ714" s="2"/>
      <c r="BK714" s="2"/>
      <c r="BL714" s="2"/>
      <c r="BM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R715" s="2"/>
      <c r="AS715" s="2"/>
      <c r="AT715" s="2"/>
      <c r="AU715" s="2"/>
      <c r="AV715" s="2"/>
      <c r="AW715" s="2"/>
      <c r="AX715" s="2"/>
      <c r="AY715" s="2"/>
      <c r="AZ715" s="2"/>
      <c r="BA715" s="2"/>
      <c r="BB715" s="2"/>
      <c r="BC715" s="2"/>
      <c r="BD715" s="2"/>
      <c r="BE715" s="2"/>
      <c r="BF715" s="2"/>
      <c r="BG715" s="2"/>
      <c r="BH715" s="2"/>
      <c r="BI715" s="2"/>
      <c r="BJ715" s="2"/>
      <c r="BK715" s="2"/>
      <c r="BL715" s="2"/>
      <c r="BM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R716" s="2"/>
      <c r="AS716" s="2"/>
      <c r="AT716" s="2"/>
      <c r="AU716" s="2"/>
      <c r="AV716" s="2"/>
      <c r="AW716" s="2"/>
      <c r="AX716" s="2"/>
      <c r="AY716" s="2"/>
      <c r="AZ716" s="2"/>
      <c r="BA716" s="2"/>
      <c r="BB716" s="2"/>
      <c r="BC716" s="2"/>
      <c r="BD716" s="2"/>
      <c r="BE716" s="2"/>
      <c r="BF716" s="2"/>
      <c r="BG716" s="2"/>
      <c r="BH716" s="2"/>
      <c r="BI716" s="2"/>
      <c r="BJ716" s="2"/>
      <c r="BK716" s="2"/>
      <c r="BL716" s="2"/>
      <c r="BM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R717" s="2"/>
      <c r="AS717" s="2"/>
      <c r="AT717" s="2"/>
      <c r="AU717" s="2"/>
      <c r="AV717" s="2"/>
      <c r="AW717" s="2"/>
      <c r="AX717" s="2"/>
      <c r="AY717" s="2"/>
      <c r="AZ717" s="2"/>
      <c r="BA717" s="2"/>
      <c r="BB717" s="2"/>
      <c r="BC717" s="2"/>
      <c r="BD717" s="2"/>
      <c r="BE717" s="2"/>
      <c r="BF717" s="2"/>
      <c r="BG717" s="2"/>
      <c r="BH717" s="2"/>
      <c r="BI717" s="2"/>
      <c r="BJ717" s="2"/>
      <c r="BK717" s="2"/>
      <c r="BL717" s="2"/>
      <c r="BM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R718" s="2"/>
      <c r="AS718" s="2"/>
      <c r="AT718" s="2"/>
      <c r="AU718" s="2"/>
      <c r="AV718" s="2"/>
      <c r="AW718" s="2"/>
      <c r="AX718" s="2"/>
      <c r="AY718" s="2"/>
      <c r="AZ718" s="2"/>
      <c r="BA718" s="2"/>
      <c r="BB718" s="2"/>
      <c r="BC718" s="2"/>
      <c r="BD718" s="2"/>
      <c r="BE718" s="2"/>
      <c r="BF718" s="2"/>
      <c r="BG718" s="2"/>
      <c r="BH718" s="2"/>
      <c r="BI718" s="2"/>
      <c r="BJ718" s="2"/>
      <c r="BK718" s="2"/>
      <c r="BL718" s="2"/>
      <c r="BM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R719" s="2"/>
      <c r="AS719" s="2"/>
      <c r="AT719" s="2"/>
      <c r="AU719" s="2"/>
      <c r="AV719" s="2"/>
      <c r="AW719" s="2"/>
      <c r="AX719" s="2"/>
      <c r="AY719" s="2"/>
      <c r="AZ719" s="2"/>
      <c r="BA719" s="2"/>
      <c r="BB719" s="2"/>
      <c r="BC719" s="2"/>
      <c r="BD719" s="2"/>
      <c r="BE719" s="2"/>
      <c r="BF719" s="2"/>
      <c r="BG719" s="2"/>
      <c r="BH719" s="2"/>
      <c r="BI719" s="2"/>
      <c r="BJ719" s="2"/>
      <c r="BK719" s="2"/>
      <c r="BL719" s="2"/>
      <c r="BM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R720" s="2"/>
      <c r="AS720" s="2"/>
      <c r="AT720" s="2"/>
      <c r="AU720" s="2"/>
      <c r="AV720" s="2"/>
      <c r="AW720" s="2"/>
      <c r="AX720" s="2"/>
      <c r="AY720" s="2"/>
      <c r="AZ720" s="2"/>
      <c r="BA720" s="2"/>
      <c r="BB720" s="2"/>
      <c r="BC720" s="2"/>
      <c r="BD720" s="2"/>
      <c r="BE720" s="2"/>
      <c r="BF720" s="2"/>
      <c r="BG720" s="2"/>
      <c r="BH720" s="2"/>
      <c r="BI720" s="2"/>
      <c r="BJ720" s="2"/>
      <c r="BK720" s="2"/>
      <c r="BL720" s="2"/>
      <c r="BM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R721" s="2"/>
      <c r="AS721" s="2"/>
      <c r="AT721" s="2"/>
      <c r="AU721" s="2"/>
      <c r="AV721" s="2"/>
      <c r="AW721" s="2"/>
      <c r="AX721" s="2"/>
      <c r="AY721" s="2"/>
      <c r="AZ721" s="2"/>
      <c r="BA721" s="2"/>
      <c r="BB721" s="2"/>
      <c r="BC721" s="2"/>
      <c r="BD721" s="2"/>
      <c r="BE721" s="2"/>
      <c r="BF721" s="2"/>
      <c r="BG721" s="2"/>
      <c r="BH721" s="2"/>
      <c r="BI721" s="2"/>
      <c r="BJ721" s="2"/>
      <c r="BK721" s="2"/>
      <c r="BL721" s="2"/>
      <c r="BM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R722" s="2"/>
      <c r="AS722" s="2"/>
      <c r="AT722" s="2"/>
      <c r="AU722" s="2"/>
      <c r="AV722" s="2"/>
      <c r="AW722" s="2"/>
      <c r="AX722" s="2"/>
      <c r="AY722" s="2"/>
      <c r="AZ722" s="2"/>
      <c r="BA722" s="2"/>
      <c r="BB722" s="2"/>
      <c r="BC722" s="2"/>
      <c r="BD722" s="2"/>
      <c r="BE722" s="2"/>
      <c r="BF722" s="2"/>
      <c r="BG722" s="2"/>
      <c r="BH722" s="2"/>
      <c r="BI722" s="2"/>
      <c r="BJ722" s="2"/>
      <c r="BK722" s="2"/>
      <c r="BL722" s="2"/>
      <c r="BM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R723" s="2"/>
      <c r="AS723" s="2"/>
      <c r="AT723" s="2"/>
      <c r="AU723" s="2"/>
      <c r="AV723" s="2"/>
      <c r="AW723" s="2"/>
      <c r="AX723" s="2"/>
      <c r="AY723" s="2"/>
      <c r="AZ723" s="2"/>
      <c r="BA723" s="2"/>
      <c r="BB723" s="2"/>
      <c r="BC723" s="2"/>
      <c r="BD723" s="2"/>
      <c r="BE723" s="2"/>
      <c r="BF723" s="2"/>
      <c r="BG723" s="2"/>
      <c r="BH723" s="2"/>
      <c r="BI723" s="2"/>
      <c r="BJ723" s="2"/>
      <c r="BK723" s="2"/>
      <c r="BL723" s="2"/>
      <c r="BM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R724" s="2"/>
      <c r="AS724" s="2"/>
      <c r="AT724" s="2"/>
      <c r="AU724" s="2"/>
      <c r="AV724" s="2"/>
      <c r="AW724" s="2"/>
      <c r="AX724" s="2"/>
      <c r="AY724" s="2"/>
      <c r="AZ724" s="2"/>
      <c r="BA724" s="2"/>
      <c r="BB724" s="2"/>
      <c r="BC724" s="2"/>
      <c r="BD724" s="2"/>
      <c r="BE724" s="2"/>
      <c r="BF724" s="2"/>
      <c r="BG724" s="2"/>
      <c r="BH724" s="2"/>
      <c r="BI724" s="2"/>
      <c r="BJ724" s="2"/>
      <c r="BK724" s="2"/>
      <c r="BL724" s="2"/>
      <c r="BM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R725" s="2"/>
      <c r="AS725" s="2"/>
      <c r="AT725" s="2"/>
      <c r="AU725" s="2"/>
      <c r="AV725" s="2"/>
      <c r="AW725" s="2"/>
      <c r="AX725" s="2"/>
      <c r="AY725" s="2"/>
      <c r="AZ725" s="2"/>
      <c r="BA725" s="2"/>
      <c r="BB725" s="2"/>
      <c r="BC725" s="2"/>
      <c r="BD725" s="2"/>
      <c r="BE725" s="2"/>
      <c r="BF725" s="2"/>
      <c r="BG725" s="2"/>
      <c r="BH725" s="2"/>
      <c r="BI725" s="2"/>
      <c r="BJ725" s="2"/>
      <c r="BK725" s="2"/>
      <c r="BL725" s="2"/>
      <c r="BM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R726" s="2"/>
      <c r="AS726" s="2"/>
      <c r="AT726" s="2"/>
      <c r="AU726" s="2"/>
      <c r="AV726" s="2"/>
      <c r="AW726" s="2"/>
      <c r="AX726" s="2"/>
      <c r="AY726" s="2"/>
      <c r="AZ726" s="2"/>
      <c r="BA726" s="2"/>
      <c r="BB726" s="2"/>
      <c r="BC726" s="2"/>
      <c r="BD726" s="2"/>
      <c r="BE726" s="2"/>
      <c r="BF726" s="2"/>
      <c r="BG726" s="2"/>
      <c r="BH726" s="2"/>
      <c r="BI726" s="2"/>
      <c r="BJ726" s="2"/>
      <c r="BK726" s="2"/>
      <c r="BL726" s="2"/>
      <c r="BM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R727" s="2"/>
      <c r="AS727" s="2"/>
      <c r="AT727" s="2"/>
      <c r="AU727" s="2"/>
      <c r="AV727" s="2"/>
      <c r="AW727" s="2"/>
      <c r="AX727" s="2"/>
      <c r="AY727" s="2"/>
      <c r="AZ727" s="2"/>
      <c r="BA727" s="2"/>
      <c r="BB727" s="2"/>
      <c r="BC727" s="2"/>
      <c r="BD727" s="2"/>
      <c r="BE727" s="2"/>
      <c r="BF727" s="2"/>
      <c r="BG727" s="2"/>
      <c r="BH727" s="2"/>
      <c r="BI727" s="2"/>
      <c r="BJ727" s="2"/>
      <c r="BK727" s="2"/>
      <c r="BL727" s="2"/>
      <c r="BM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R728" s="2"/>
      <c r="AS728" s="2"/>
      <c r="AT728" s="2"/>
      <c r="AU728" s="2"/>
      <c r="AV728" s="2"/>
      <c r="AW728" s="2"/>
      <c r="AX728" s="2"/>
      <c r="AY728" s="2"/>
      <c r="AZ728" s="2"/>
      <c r="BA728" s="2"/>
      <c r="BB728" s="2"/>
      <c r="BC728" s="2"/>
      <c r="BD728" s="2"/>
      <c r="BE728" s="2"/>
      <c r="BF728" s="2"/>
      <c r="BG728" s="2"/>
      <c r="BH728" s="2"/>
      <c r="BI728" s="2"/>
      <c r="BJ728" s="2"/>
      <c r="BK728" s="2"/>
      <c r="BL728" s="2"/>
      <c r="BM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R729" s="2"/>
      <c r="AS729" s="2"/>
      <c r="AT729" s="2"/>
      <c r="AU729" s="2"/>
      <c r="AV729" s="2"/>
      <c r="AW729" s="2"/>
      <c r="AX729" s="2"/>
      <c r="AY729" s="2"/>
      <c r="AZ729" s="2"/>
      <c r="BA729" s="2"/>
      <c r="BB729" s="2"/>
      <c r="BC729" s="2"/>
      <c r="BD729" s="2"/>
      <c r="BE729" s="2"/>
      <c r="BF729" s="2"/>
      <c r="BG729" s="2"/>
      <c r="BH729" s="2"/>
      <c r="BI729" s="2"/>
      <c r="BJ729" s="2"/>
      <c r="BK729" s="2"/>
      <c r="BL729" s="2"/>
      <c r="BM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R730" s="2"/>
      <c r="AS730" s="2"/>
      <c r="AT730" s="2"/>
      <c r="AU730" s="2"/>
      <c r="AV730" s="2"/>
      <c r="AW730" s="2"/>
      <c r="AX730" s="2"/>
      <c r="AY730" s="2"/>
      <c r="AZ730" s="2"/>
      <c r="BA730" s="2"/>
      <c r="BB730" s="2"/>
      <c r="BC730" s="2"/>
      <c r="BD730" s="2"/>
      <c r="BE730" s="2"/>
      <c r="BF730" s="2"/>
      <c r="BG730" s="2"/>
      <c r="BH730" s="2"/>
      <c r="BI730" s="2"/>
      <c r="BJ730" s="2"/>
      <c r="BK730" s="2"/>
      <c r="BL730" s="2"/>
      <c r="BM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R731" s="2"/>
      <c r="AS731" s="2"/>
      <c r="AT731" s="2"/>
      <c r="AU731" s="2"/>
      <c r="AV731" s="2"/>
      <c r="AW731" s="2"/>
      <c r="AX731" s="2"/>
      <c r="AY731" s="2"/>
      <c r="AZ731" s="2"/>
      <c r="BA731" s="2"/>
      <c r="BB731" s="2"/>
      <c r="BC731" s="2"/>
      <c r="BD731" s="2"/>
      <c r="BE731" s="2"/>
      <c r="BF731" s="2"/>
      <c r="BG731" s="2"/>
      <c r="BH731" s="2"/>
      <c r="BI731" s="2"/>
      <c r="BJ731" s="2"/>
      <c r="BK731" s="2"/>
      <c r="BL731" s="2"/>
      <c r="BM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R732" s="2"/>
      <c r="AS732" s="2"/>
      <c r="AT732" s="2"/>
      <c r="AU732" s="2"/>
      <c r="AV732" s="2"/>
      <c r="AW732" s="2"/>
      <c r="AX732" s="2"/>
      <c r="AY732" s="2"/>
      <c r="AZ732" s="2"/>
      <c r="BA732" s="2"/>
      <c r="BB732" s="2"/>
      <c r="BC732" s="2"/>
      <c r="BD732" s="2"/>
      <c r="BE732" s="2"/>
      <c r="BF732" s="2"/>
      <c r="BG732" s="2"/>
      <c r="BH732" s="2"/>
      <c r="BI732" s="2"/>
      <c r="BJ732" s="2"/>
      <c r="BK732" s="2"/>
      <c r="BL732" s="2"/>
      <c r="BM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R733" s="2"/>
      <c r="AS733" s="2"/>
      <c r="AT733" s="2"/>
      <c r="AU733" s="2"/>
      <c r="AV733" s="2"/>
      <c r="AW733" s="2"/>
      <c r="AX733" s="2"/>
      <c r="AY733" s="2"/>
      <c r="AZ733" s="2"/>
      <c r="BA733" s="2"/>
      <c r="BB733" s="2"/>
      <c r="BC733" s="2"/>
      <c r="BD733" s="2"/>
      <c r="BE733" s="2"/>
      <c r="BF733" s="2"/>
      <c r="BG733" s="2"/>
      <c r="BH733" s="2"/>
      <c r="BI733" s="2"/>
      <c r="BJ733" s="2"/>
      <c r="BK733" s="2"/>
      <c r="BL733" s="2"/>
      <c r="BM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R734" s="2"/>
      <c r="AS734" s="2"/>
      <c r="AT734" s="2"/>
      <c r="AU734" s="2"/>
      <c r="AV734" s="2"/>
      <c r="AW734" s="2"/>
      <c r="AX734" s="2"/>
      <c r="AY734" s="2"/>
      <c r="AZ734" s="2"/>
      <c r="BA734" s="2"/>
      <c r="BB734" s="2"/>
      <c r="BC734" s="2"/>
      <c r="BD734" s="2"/>
      <c r="BE734" s="2"/>
      <c r="BF734" s="2"/>
      <c r="BG734" s="2"/>
      <c r="BH734" s="2"/>
      <c r="BI734" s="2"/>
      <c r="BJ734" s="2"/>
      <c r="BK734" s="2"/>
      <c r="BL734" s="2"/>
      <c r="BM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R735" s="2"/>
      <c r="AS735" s="2"/>
      <c r="AT735" s="2"/>
      <c r="AU735" s="2"/>
      <c r="AV735" s="2"/>
      <c r="AW735" s="2"/>
      <c r="AX735" s="2"/>
      <c r="AY735" s="2"/>
      <c r="AZ735" s="2"/>
      <c r="BA735" s="2"/>
      <c r="BB735" s="2"/>
      <c r="BC735" s="2"/>
      <c r="BD735" s="2"/>
      <c r="BE735" s="2"/>
      <c r="BF735" s="2"/>
      <c r="BG735" s="2"/>
      <c r="BH735" s="2"/>
      <c r="BI735" s="2"/>
      <c r="BJ735" s="2"/>
      <c r="BK735" s="2"/>
      <c r="BL735" s="2"/>
      <c r="BM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R736" s="2"/>
      <c r="AS736" s="2"/>
      <c r="AT736" s="2"/>
      <c r="AU736" s="2"/>
      <c r="AV736" s="2"/>
      <c r="AW736" s="2"/>
      <c r="AX736" s="2"/>
      <c r="AY736" s="2"/>
      <c r="AZ736" s="2"/>
      <c r="BA736" s="2"/>
      <c r="BB736" s="2"/>
      <c r="BC736" s="2"/>
      <c r="BD736" s="2"/>
      <c r="BE736" s="2"/>
      <c r="BF736" s="2"/>
      <c r="BG736" s="2"/>
      <c r="BH736" s="2"/>
      <c r="BI736" s="2"/>
      <c r="BJ736" s="2"/>
      <c r="BK736" s="2"/>
      <c r="BL736" s="2"/>
      <c r="BM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R737" s="2"/>
      <c r="AS737" s="2"/>
      <c r="AT737" s="2"/>
      <c r="AU737" s="2"/>
      <c r="AV737" s="2"/>
      <c r="AW737" s="2"/>
      <c r="AX737" s="2"/>
      <c r="AY737" s="2"/>
      <c r="AZ737" s="2"/>
      <c r="BA737" s="2"/>
      <c r="BB737" s="2"/>
      <c r="BC737" s="2"/>
      <c r="BD737" s="2"/>
      <c r="BE737" s="2"/>
      <c r="BF737" s="2"/>
      <c r="BG737" s="2"/>
      <c r="BH737" s="2"/>
      <c r="BI737" s="2"/>
      <c r="BJ737" s="2"/>
      <c r="BK737" s="2"/>
      <c r="BL737" s="2"/>
      <c r="BM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R738" s="2"/>
      <c r="AS738" s="2"/>
      <c r="AT738" s="2"/>
      <c r="AU738" s="2"/>
      <c r="AV738" s="2"/>
      <c r="AW738" s="2"/>
      <c r="AX738" s="2"/>
      <c r="AY738" s="2"/>
      <c r="AZ738" s="2"/>
      <c r="BA738" s="2"/>
      <c r="BB738" s="2"/>
      <c r="BC738" s="2"/>
      <c r="BD738" s="2"/>
      <c r="BE738" s="2"/>
      <c r="BF738" s="2"/>
      <c r="BG738" s="2"/>
      <c r="BH738" s="2"/>
      <c r="BI738" s="2"/>
      <c r="BJ738" s="2"/>
      <c r="BK738" s="2"/>
      <c r="BL738" s="2"/>
      <c r="BM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R739" s="2"/>
      <c r="AS739" s="2"/>
      <c r="AT739" s="2"/>
      <c r="AU739" s="2"/>
      <c r="AV739" s="2"/>
      <c r="AW739" s="2"/>
      <c r="AX739" s="2"/>
      <c r="AY739" s="2"/>
      <c r="AZ739" s="2"/>
      <c r="BA739" s="2"/>
      <c r="BB739" s="2"/>
      <c r="BC739" s="2"/>
      <c r="BD739" s="2"/>
      <c r="BE739" s="2"/>
      <c r="BF739" s="2"/>
      <c r="BG739" s="2"/>
      <c r="BH739" s="2"/>
      <c r="BI739" s="2"/>
      <c r="BJ739" s="2"/>
      <c r="BK739" s="2"/>
      <c r="BL739" s="2"/>
      <c r="BM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R740" s="2"/>
      <c r="AS740" s="2"/>
      <c r="AT740" s="2"/>
      <c r="AU740" s="2"/>
      <c r="AV740" s="2"/>
      <c r="AW740" s="2"/>
      <c r="AX740" s="2"/>
      <c r="AY740" s="2"/>
      <c r="AZ740" s="2"/>
      <c r="BA740" s="2"/>
      <c r="BB740" s="2"/>
      <c r="BC740" s="2"/>
      <c r="BD740" s="2"/>
      <c r="BE740" s="2"/>
      <c r="BF740" s="2"/>
      <c r="BG740" s="2"/>
      <c r="BH740" s="2"/>
      <c r="BI740" s="2"/>
      <c r="BJ740" s="2"/>
      <c r="BK740" s="2"/>
      <c r="BL740" s="2"/>
      <c r="BM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R741" s="2"/>
      <c r="AS741" s="2"/>
      <c r="AT741" s="2"/>
      <c r="AU741" s="2"/>
      <c r="AV741" s="2"/>
      <c r="AW741" s="2"/>
      <c r="AX741" s="2"/>
      <c r="AY741" s="2"/>
      <c r="AZ741" s="2"/>
      <c r="BA741" s="2"/>
      <c r="BB741" s="2"/>
      <c r="BC741" s="2"/>
      <c r="BD741" s="2"/>
      <c r="BE741" s="2"/>
      <c r="BF741" s="2"/>
      <c r="BG741" s="2"/>
      <c r="BH741" s="2"/>
      <c r="BI741" s="2"/>
      <c r="BJ741" s="2"/>
      <c r="BK741" s="2"/>
      <c r="BL741" s="2"/>
      <c r="BM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R742" s="2"/>
      <c r="AS742" s="2"/>
      <c r="AT742" s="2"/>
      <c r="AU742" s="2"/>
      <c r="AV742" s="2"/>
      <c r="AW742" s="2"/>
      <c r="AX742" s="2"/>
      <c r="AY742" s="2"/>
      <c r="AZ742" s="2"/>
      <c r="BA742" s="2"/>
      <c r="BB742" s="2"/>
      <c r="BC742" s="2"/>
      <c r="BD742" s="2"/>
      <c r="BE742" s="2"/>
      <c r="BF742" s="2"/>
      <c r="BG742" s="2"/>
      <c r="BH742" s="2"/>
      <c r="BI742" s="2"/>
      <c r="BJ742" s="2"/>
      <c r="BK742" s="2"/>
      <c r="BL742" s="2"/>
      <c r="BM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R743" s="2"/>
      <c r="AS743" s="2"/>
      <c r="AT743" s="2"/>
      <c r="AU743" s="2"/>
      <c r="AV743" s="2"/>
      <c r="AW743" s="2"/>
      <c r="AX743" s="2"/>
      <c r="AY743" s="2"/>
      <c r="AZ743" s="2"/>
      <c r="BA743" s="2"/>
      <c r="BB743" s="2"/>
      <c r="BC743" s="2"/>
      <c r="BD743" s="2"/>
      <c r="BE743" s="2"/>
      <c r="BF743" s="2"/>
      <c r="BG743" s="2"/>
      <c r="BH743" s="2"/>
      <c r="BI743" s="2"/>
      <c r="BJ743" s="2"/>
      <c r="BK743" s="2"/>
      <c r="BL743" s="2"/>
      <c r="BM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R744" s="2"/>
      <c r="AS744" s="2"/>
      <c r="AT744" s="2"/>
      <c r="AU744" s="2"/>
      <c r="AV744" s="2"/>
      <c r="AW744" s="2"/>
      <c r="AX744" s="2"/>
      <c r="AY744" s="2"/>
      <c r="AZ744" s="2"/>
      <c r="BA744" s="2"/>
      <c r="BB744" s="2"/>
      <c r="BC744" s="2"/>
      <c r="BD744" s="2"/>
      <c r="BE744" s="2"/>
      <c r="BF744" s="2"/>
      <c r="BG744" s="2"/>
      <c r="BH744" s="2"/>
      <c r="BI744" s="2"/>
      <c r="BJ744" s="2"/>
      <c r="BK744" s="2"/>
      <c r="BL744" s="2"/>
      <c r="BM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R745" s="2"/>
      <c r="AS745" s="2"/>
      <c r="AT745" s="2"/>
      <c r="AU745" s="2"/>
      <c r="AV745" s="2"/>
      <c r="AW745" s="2"/>
      <c r="AX745" s="2"/>
      <c r="AY745" s="2"/>
      <c r="AZ745" s="2"/>
      <c r="BA745" s="2"/>
      <c r="BB745" s="2"/>
      <c r="BC745" s="2"/>
      <c r="BD745" s="2"/>
      <c r="BE745" s="2"/>
      <c r="BF745" s="2"/>
      <c r="BG745" s="2"/>
      <c r="BH745" s="2"/>
      <c r="BI745" s="2"/>
      <c r="BJ745" s="2"/>
      <c r="BK745" s="2"/>
      <c r="BL745" s="2"/>
      <c r="BM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R746" s="2"/>
      <c r="AS746" s="2"/>
      <c r="AT746" s="2"/>
      <c r="AU746" s="2"/>
      <c r="AV746" s="2"/>
      <c r="AW746" s="2"/>
      <c r="AX746" s="2"/>
      <c r="AY746" s="2"/>
      <c r="AZ746" s="2"/>
      <c r="BA746" s="2"/>
      <c r="BB746" s="2"/>
      <c r="BC746" s="2"/>
      <c r="BD746" s="2"/>
      <c r="BE746" s="2"/>
      <c r="BF746" s="2"/>
      <c r="BG746" s="2"/>
      <c r="BH746" s="2"/>
      <c r="BI746" s="2"/>
      <c r="BJ746" s="2"/>
      <c r="BK746" s="2"/>
      <c r="BL746" s="2"/>
      <c r="BM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R747" s="2"/>
      <c r="AS747" s="2"/>
      <c r="AT747" s="2"/>
      <c r="AU747" s="2"/>
      <c r="AV747" s="2"/>
      <c r="AW747" s="2"/>
      <c r="AX747" s="2"/>
      <c r="AY747" s="2"/>
      <c r="AZ747" s="2"/>
      <c r="BA747" s="2"/>
      <c r="BB747" s="2"/>
      <c r="BC747" s="2"/>
      <c r="BD747" s="2"/>
      <c r="BE747" s="2"/>
      <c r="BF747" s="2"/>
      <c r="BG747" s="2"/>
      <c r="BH747" s="2"/>
      <c r="BI747" s="2"/>
      <c r="BJ747" s="2"/>
      <c r="BK747" s="2"/>
      <c r="BL747" s="2"/>
      <c r="BM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R748" s="2"/>
      <c r="AS748" s="2"/>
      <c r="AT748" s="2"/>
      <c r="AU748" s="2"/>
      <c r="AV748" s="2"/>
      <c r="AW748" s="2"/>
      <c r="AX748" s="2"/>
      <c r="AY748" s="2"/>
      <c r="AZ748" s="2"/>
      <c r="BA748" s="2"/>
      <c r="BB748" s="2"/>
      <c r="BC748" s="2"/>
      <c r="BD748" s="2"/>
      <c r="BE748" s="2"/>
      <c r="BF748" s="2"/>
      <c r="BG748" s="2"/>
      <c r="BH748" s="2"/>
      <c r="BI748" s="2"/>
      <c r="BJ748" s="2"/>
      <c r="BK748" s="2"/>
      <c r="BL748" s="2"/>
      <c r="BM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R749" s="2"/>
      <c r="AS749" s="2"/>
      <c r="AT749" s="2"/>
      <c r="AU749" s="2"/>
      <c r="AV749" s="2"/>
      <c r="AW749" s="2"/>
      <c r="AX749" s="2"/>
      <c r="AY749" s="2"/>
      <c r="AZ749" s="2"/>
      <c r="BA749" s="2"/>
      <c r="BB749" s="2"/>
      <c r="BC749" s="2"/>
      <c r="BD749" s="2"/>
      <c r="BE749" s="2"/>
      <c r="BF749" s="2"/>
      <c r="BG749" s="2"/>
      <c r="BH749" s="2"/>
      <c r="BI749" s="2"/>
      <c r="BJ749" s="2"/>
      <c r="BK749" s="2"/>
      <c r="BL749" s="2"/>
      <c r="BM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R750" s="2"/>
      <c r="AS750" s="2"/>
      <c r="AT750" s="2"/>
      <c r="AU750" s="2"/>
      <c r="AV750" s="2"/>
      <c r="AW750" s="2"/>
      <c r="AX750" s="2"/>
      <c r="AY750" s="2"/>
      <c r="AZ750" s="2"/>
      <c r="BA750" s="2"/>
      <c r="BB750" s="2"/>
      <c r="BC750" s="2"/>
      <c r="BD750" s="2"/>
      <c r="BE750" s="2"/>
      <c r="BF750" s="2"/>
      <c r="BG750" s="2"/>
      <c r="BH750" s="2"/>
      <c r="BI750" s="2"/>
      <c r="BJ750" s="2"/>
      <c r="BK750" s="2"/>
      <c r="BL750" s="2"/>
      <c r="BM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R751" s="2"/>
      <c r="AS751" s="2"/>
      <c r="AT751" s="2"/>
      <c r="AU751" s="2"/>
      <c r="AV751" s="2"/>
      <c r="AW751" s="2"/>
      <c r="AX751" s="2"/>
      <c r="AY751" s="2"/>
      <c r="AZ751" s="2"/>
      <c r="BA751" s="2"/>
      <c r="BB751" s="2"/>
      <c r="BC751" s="2"/>
      <c r="BD751" s="2"/>
      <c r="BE751" s="2"/>
      <c r="BF751" s="2"/>
      <c r="BG751" s="2"/>
      <c r="BH751" s="2"/>
      <c r="BI751" s="2"/>
      <c r="BJ751" s="2"/>
      <c r="BK751" s="2"/>
      <c r="BL751" s="2"/>
      <c r="BM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R752" s="2"/>
      <c r="AS752" s="2"/>
      <c r="AT752" s="2"/>
      <c r="AU752" s="2"/>
      <c r="AV752" s="2"/>
      <c r="AW752" s="2"/>
      <c r="AX752" s="2"/>
      <c r="AY752" s="2"/>
      <c r="AZ752" s="2"/>
      <c r="BA752" s="2"/>
      <c r="BB752" s="2"/>
      <c r="BC752" s="2"/>
      <c r="BD752" s="2"/>
      <c r="BE752" s="2"/>
      <c r="BF752" s="2"/>
      <c r="BG752" s="2"/>
      <c r="BH752" s="2"/>
      <c r="BI752" s="2"/>
      <c r="BJ752" s="2"/>
      <c r="BK752" s="2"/>
      <c r="BL752" s="2"/>
      <c r="BM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R753" s="2"/>
      <c r="AS753" s="2"/>
      <c r="AT753" s="2"/>
      <c r="AU753" s="2"/>
      <c r="AV753" s="2"/>
      <c r="AW753" s="2"/>
      <c r="AX753" s="2"/>
      <c r="AY753" s="2"/>
      <c r="AZ753" s="2"/>
      <c r="BA753" s="2"/>
      <c r="BB753" s="2"/>
      <c r="BC753" s="2"/>
      <c r="BD753" s="2"/>
      <c r="BE753" s="2"/>
      <c r="BF753" s="2"/>
      <c r="BG753" s="2"/>
      <c r="BH753" s="2"/>
      <c r="BI753" s="2"/>
      <c r="BJ753" s="2"/>
      <c r="BK753" s="2"/>
      <c r="BL753" s="2"/>
      <c r="BM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R754" s="2"/>
      <c r="AS754" s="2"/>
      <c r="AT754" s="2"/>
      <c r="AU754" s="2"/>
      <c r="AV754" s="2"/>
      <c r="AW754" s="2"/>
      <c r="AX754" s="2"/>
      <c r="AY754" s="2"/>
      <c r="AZ754" s="2"/>
      <c r="BA754" s="2"/>
      <c r="BB754" s="2"/>
      <c r="BC754" s="2"/>
      <c r="BD754" s="2"/>
      <c r="BE754" s="2"/>
      <c r="BF754" s="2"/>
      <c r="BG754" s="2"/>
      <c r="BH754" s="2"/>
      <c r="BI754" s="2"/>
      <c r="BJ754" s="2"/>
      <c r="BK754" s="2"/>
      <c r="BL754" s="2"/>
      <c r="BM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R755" s="2"/>
      <c r="AS755" s="2"/>
      <c r="AT755" s="2"/>
      <c r="AU755" s="2"/>
      <c r="AV755" s="2"/>
      <c r="AW755" s="2"/>
      <c r="AX755" s="2"/>
      <c r="AY755" s="2"/>
      <c r="AZ755" s="2"/>
      <c r="BA755" s="2"/>
      <c r="BB755" s="2"/>
      <c r="BC755" s="2"/>
      <c r="BD755" s="2"/>
      <c r="BE755" s="2"/>
      <c r="BF755" s="2"/>
      <c r="BG755" s="2"/>
      <c r="BH755" s="2"/>
      <c r="BI755" s="2"/>
      <c r="BJ755" s="2"/>
      <c r="BK755" s="2"/>
      <c r="BL755" s="2"/>
      <c r="BM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R756" s="2"/>
      <c r="AS756" s="2"/>
      <c r="AT756" s="2"/>
      <c r="AU756" s="2"/>
      <c r="AV756" s="2"/>
      <c r="AW756" s="2"/>
      <c r="AX756" s="2"/>
      <c r="AY756" s="2"/>
      <c r="AZ756" s="2"/>
      <c r="BA756" s="2"/>
      <c r="BB756" s="2"/>
      <c r="BC756" s="2"/>
      <c r="BD756" s="2"/>
      <c r="BE756" s="2"/>
      <c r="BF756" s="2"/>
      <c r="BG756" s="2"/>
      <c r="BH756" s="2"/>
      <c r="BI756" s="2"/>
      <c r="BJ756" s="2"/>
      <c r="BK756" s="2"/>
      <c r="BL756" s="2"/>
      <c r="BM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R757" s="2"/>
      <c r="AS757" s="2"/>
      <c r="AT757" s="2"/>
      <c r="AU757" s="2"/>
      <c r="AV757" s="2"/>
      <c r="AW757" s="2"/>
      <c r="AX757" s="2"/>
      <c r="AY757" s="2"/>
      <c r="AZ757" s="2"/>
      <c r="BA757" s="2"/>
      <c r="BB757" s="2"/>
      <c r="BC757" s="2"/>
      <c r="BD757" s="2"/>
      <c r="BE757" s="2"/>
      <c r="BF757" s="2"/>
      <c r="BG757" s="2"/>
      <c r="BH757" s="2"/>
      <c r="BI757" s="2"/>
      <c r="BJ757" s="2"/>
      <c r="BK757" s="2"/>
      <c r="BL757" s="2"/>
      <c r="BM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R758" s="2"/>
      <c r="AS758" s="2"/>
      <c r="AT758" s="2"/>
      <c r="AU758" s="2"/>
      <c r="AV758" s="2"/>
      <c r="AW758" s="2"/>
      <c r="AX758" s="2"/>
      <c r="AY758" s="2"/>
      <c r="AZ758" s="2"/>
      <c r="BA758" s="2"/>
      <c r="BB758" s="2"/>
      <c r="BC758" s="2"/>
      <c r="BD758" s="2"/>
      <c r="BE758" s="2"/>
      <c r="BF758" s="2"/>
      <c r="BG758" s="2"/>
      <c r="BH758" s="2"/>
      <c r="BI758" s="2"/>
      <c r="BJ758" s="2"/>
      <c r="BK758" s="2"/>
      <c r="BL758" s="2"/>
      <c r="BM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R759" s="2"/>
      <c r="AS759" s="2"/>
      <c r="AT759" s="2"/>
      <c r="AU759" s="2"/>
      <c r="AV759" s="2"/>
      <c r="AW759" s="2"/>
      <c r="AX759" s="2"/>
      <c r="AY759" s="2"/>
      <c r="AZ759" s="2"/>
      <c r="BA759" s="2"/>
      <c r="BB759" s="2"/>
      <c r="BC759" s="2"/>
      <c r="BD759" s="2"/>
      <c r="BE759" s="2"/>
      <c r="BF759" s="2"/>
      <c r="BG759" s="2"/>
      <c r="BH759" s="2"/>
      <c r="BI759" s="2"/>
      <c r="BJ759" s="2"/>
      <c r="BK759" s="2"/>
      <c r="BL759" s="2"/>
      <c r="BM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R760" s="2"/>
      <c r="AS760" s="2"/>
      <c r="AT760" s="2"/>
      <c r="AU760" s="2"/>
      <c r="AV760" s="2"/>
      <c r="AW760" s="2"/>
      <c r="AX760" s="2"/>
      <c r="AY760" s="2"/>
      <c r="AZ760" s="2"/>
      <c r="BA760" s="2"/>
      <c r="BB760" s="2"/>
      <c r="BC760" s="2"/>
      <c r="BD760" s="2"/>
      <c r="BE760" s="2"/>
      <c r="BF760" s="2"/>
      <c r="BG760" s="2"/>
      <c r="BH760" s="2"/>
      <c r="BI760" s="2"/>
      <c r="BJ760" s="2"/>
      <c r="BK760" s="2"/>
      <c r="BL760" s="2"/>
      <c r="BM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R761" s="2"/>
      <c r="AS761" s="2"/>
      <c r="AT761" s="2"/>
      <c r="AU761" s="2"/>
      <c r="AV761" s="2"/>
      <c r="AW761" s="2"/>
      <c r="AX761" s="2"/>
      <c r="AY761" s="2"/>
      <c r="AZ761" s="2"/>
      <c r="BA761" s="2"/>
      <c r="BB761" s="2"/>
      <c r="BC761" s="2"/>
      <c r="BD761" s="2"/>
      <c r="BE761" s="2"/>
      <c r="BF761" s="2"/>
      <c r="BG761" s="2"/>
      <c r="BH761" s="2"/>
      <c r="BI761" s="2"/>
      <c r="BJ761" s="2"/>
      <c r="BK761" s="2"/>
      <c r="BL761" s="2"/>
      <c r="BM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R762" s="2"/>
      <c r="AS762" s="2"/>
      <c r="AT762" s="2"/>
      <c r="AU762" s="2"/>
      <c r="AV762" s="2"/>
      <c r="AW762" s="2"/>
      <c r="AX762" s="2"/>
      <c r="AY762" s="2"/>
      <c r="AZ762" s="2"/>
      <c r="BA762" s="2"/>
      <c r="BB762" s="2"/>
      <c r="BC762" s="2"/>
      <c r="BD762" s="2"/>
      <c r="BE762" s="2"/>
      <c r="BF762" s="2"/>
      <c r="BG762" s="2"/>
      <c r="BH762" s="2"/>
      <c r="BI762" s="2"/>
      <c r="BJ762" s="2"/>
      <c r="BK762" s="2"/>
      <c r="BL762" s="2"/>
      <c r="BM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R763" s="2"/>
      <c r="AS763" s="2"/>
      <c r="AT763" s="2"/>
      <c r="AU763" s="2"/>
      <c r="AV763" s="2"/>
      <c r="AW763" s="2"/>
      <c r="AX763" s="2"/>
      <c r="AY763" s="2"/>
      <c r="AZ763" s="2"/>
      <c r="BA763" s="2"/>
      <c r="BB763" s="2"/>
      <c r="BC763" s="2"/>
      <c r="BD763" s="2"/>
      <c r="BE763" s="2"/>
      <c r="BF763" s="2"/>
      <c r="BG763" s="2"/>
      <c r="BH763" s="2"/>
      <c r="BI763" s="2"/>
      <c r="BJ763" s="2"/>
      <c r="BK763" s="2"/>
      <c r="BL763" s="2"/>
      <c r="BM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R764" s="2"/>
      <c r="AS764" s="2"/>
      <c r="AT764" s="2"/>
      <c r="AU764" s="2"/>
      <c r="AV764" s="2"/>
      <c r="AW764" s="2"/>
      <c r="AX764" s="2"/>
      <c r="AY764" s="2"/>
      <c r="AZ764" s="2"/>
      <c r="BA764" s="2"/>
      <c r="BB764" s="2"/>
      <c r="BC764" s="2"/>
      <c r="BD764" s="2"/>
      <c r="BE764" s="2"/>
      <c r="BF764" s="2"/>
      <c r="BG764" s="2"/>
      <c r="BH764" s="2"/>
      <c r="BI764" s="2"/>
      <c r="BJ764" s="2"/>
      <c r="BK764" s="2"/>
      <c r="BL764" s="2"/>
      <c r="BM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R765" s="2"/>
      <c r="AS765" s="2"/>
      <c r="AT765" s="2"/>
      <c r="AU765" s="2"/>
      <c r="AV765" s="2"/>
      <c r="AW765" s="2"/>
      <c r="AX765" s="2"/>
      <c r="AY765" s="2"/>
      <c r="AZ765" s="2"/>
      <c r="BA765" s="2"/>
      <c r="BB765" s="2"/>
      <c r="BC765" s="2"/>
      <c r="BD765" s="2"/>
      <c r="BE765" s="2"/>
      <c r="BF765" s="2"/>
      <c r="BG765" s="2"/>
      <c r="BH765" s="2"/>
      <c r="BI765" s="2"/>
      <c r="BJ765" s="2"/>
      <c r="BK765" s="2"/>
      <c r="BL765" s="2"/>
      <c r="BM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R766" s="2"/>
      <c r="AS766" s="2"/>
      <c r="AT766" s="2"/>
      <c r="AU766" s="2"/>
      <c r="AV766" s="2"/>
      <c r="AW766" s="2"/>
      <c r="AX766" s="2"/>
      <c r="AY766" s="2"/>
      <c r="AZ766" s="2"/>
      <c r="BA766" s="2"/>
      <c r="BB766" s="2"/>
      <c r="BC766" s="2"/>
      <c r="BD766" s="2"/>
      <c r="BE766" s="2"/>
      <c r="BF766" s="2"/>
      <c r="BG766" s="2"/>
      <c r="BH766" s="2"/>
      <c r="BI766" s="2"/>
      <c r="BJ766" s="2"/>
      <c r="BK766" s="2"/>
      <c r="BL766" s="2"/>
      <c r="BM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R767" s="2"/>
      <c r="AS767" s="2"/>
      <c r="AT767" s="2"/>
      <c r="AU767" s="2"/>
      <c r="AV767" s="2"/>
      <c r="AW767" s="2"/>
      <c r="AX767" s="2"/>
      <c r="AY767" s="2"/>
      <c r="AZ767" s="2"/>
      <c r="BA767" s="2"/>
      <c r="BB767" s="2"/>
      <c r="BC767" s="2"/>
      <c r="BD767" s="2"/>
      <c r="BE767" s="2"/>
      <c r="BF767" s="2"/>
      <c r="BG767" s="2"/>
      <c r="BH767" s="2"/>
      <c r="BI767" s="2"/>
      <c r="BJ767" s="2"/>
      <c r="BK767" s="2"/>
      <c r="BL767" s="2"/>
      <c r="BM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R768" s="2"/>
      <c r="AS768" s="2"/>
      <c r="AT768" s="2"/>
      <c r="AU768" s="2"/>
      <c r="AV768" s="2"/>
      <c r="AW768" s="2"/>
      <c r="AX768" s="2"/>
      <c r="AY768" s="2"/>
      <c r="AZ768" s="2"/>
      <c r="BA768" s="2"/>
      <c r="BB768" s="2"/>
      <c r="BC768" s="2"/>
      <c r="BD768" s="2"/>
      <c r="BE768" s="2"/>
      <c r="BF768" s="2"/>
      <c r="BG768" s="2"/>
      <c r="BH768" s="2"/>
      <c r="BI768" s="2"/>
      <c r="BJ768" s="2"/>
      <c r="BK768" s="2"/>
      <c r="BL768" s="2"/>
      <c r="BM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R769" s="2"/>
      <c r="AS769" s="2"/>
      <c r="AT769" s="2"/>
      <c r="AU769" s="2"/>
      <c r="AV769" s="2"/>
      <c r="AW769" s="2"/>
      <c r="AX769" s="2"/>
      <c r="AY769" s="2"/>
      <c r="AZ769" s="2"/>
      <c r="BA769" s="2"/>
      <c r="BB769" s="2"/>
      <c r="BC769" s="2"/>
      <c r="BD769" s="2"/>
      <c r="BE769" s="2"/>
      <c r="BF769" s="2"/>
      <c r="BG769" s="2"/>
      <c r="BH769" s="2"/>
      <c r="BI769" s="2"/>
      <c r="BJ769" s="2"/>
      <c r="BK769" s="2"/>
      <c r="BL769" s="2"/>
      <c r="BM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R770" s="2"/>
      <c r="AS770" s="2"/>
      <c r="AT770" s="2"/>
      <c r="AU770" s="2"/>
      <c r="AV770" s="2"/>
      <c r="AW770" s="2"/>
      <c r="AX770" s="2"/>
      <c r="AY770" s="2"/>
      <c r="AZ770" s="2"/>
      <c r="BA770" s="2"/>
      <c r="BB770" s="2"/>
      <c r="BC770" s="2"/>
      <c r="BD770" s="2"/>
      <c r="BE770" s="2"/>
      <c r="BF770" s="2"/>
      <c r="BG770" s="2"/>
      <c r="BH770" s="2"/>
      <c r="BI770" s="2"/>
      <c r="BJ770" s="2"/>
      <c r="BK770" s="2"/>
      <c r="BL770" s="2"/>
      <c r="BM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R771" s="2"/>
      <c r="AS771" s="2"/>
      <c r="AT771" s="2"/>
      <c r="AU771" s="2"/>
      <c r="AV771" s="2"/>
      <c r="AW771" s="2"/>
      <c r="AX771" s="2"/>
      <c r="AY771" s="2"/>
      <c r="AZ771" s="2"/>
      <c r="BA771" s="2"/>
      <c r="BB771" s="2"/>
      <c r="BC771" s="2"/>
      <c r="BD771" s="2"/>
      <c r="BE771" s="2"/>
      <c r="BF771" s="2"/>
      <c r="BG771" s="2"/>
      <c r="BH771" s="2"/>
      <c r="BI771" s="2"/>
      <c r="BJ771" s="2"/>
      <c r="BK771" s="2"/>
      <c r="BL771" s="2"/>
      <c r="BM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R772" s="2"/>
      <c r="AS772" s="2"/>
      <c r="AT772" s="2"/>
      <c r="AU772" s="2"/>
      <c r="AV772" s="2"/>
      <c r="AW772" s="2"/>
      <c r="AX772" s="2"/>
      <c r="AY772" s="2"/>
      <c r="AZ772" s="2"/>
      <c r="BA772" s="2"/>
      <c r="BB772" s="2"/>
      <c r="BC772" s="2"/>
      <c r="BD772" s="2"/>
      <c r="BE772" s="2"/>
      <c r="BF772" s="2"/>
      <c r="BG772" s="2"/>
      <c r="BH772" s="2"/>
      <c r="BI772" s="2"/>
      <c r="BJ772" s="2"/>
      <c r="BK772" s="2"/>
      <c r="BL772" s="2"/>
      <c r="BM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R773" s="2"/>
      <c r="AS773" s="2"/>
      <c r="AT773" s="2"/>
      <c r="AU773" s="2"/>
      <c r="AV773" s="2"/>
      <c r="AW773" s="2"/>
      <c r="AX773" s="2"/>
      <c r="AY773" s="2"/>
      <c r="AZ773" s="2"/>
      <c r="BA773" s="2"/>
      <c r="BB773" s="2"/>
      <c r="BC773" s="2"/>
      <c r="BD773" s="2"/>
      <c r="BE773" s="2"/>
      <c r="BF773" s="2"/>
      <c r="BG773" s="2"/>
      <c r="BH773" s="2"/>
      <c r="BI773" s="2"/>
      <c r="BJ773" s="2"/>
      <c r="BK773" s="2"/>
      <c r="BL773" s="2"/>
      <c r="BM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R774" s="2"/>
      <c r="AS774" s="2"/>
      <c r="AT774" s="2"/>
      <c r="AU774" s="2"/>
      <c r="AV774" s="2"/>
      <c r="AW774" s="2"/>
      <c r="AX774" s="2"/>
      <c r="AY774" s="2"/>
      <c r="AZ774" s="2"/>
      <c r="BA774" s="2"/>
      <c r="BB774" s="2"/>
      <c r="BC774" s="2"/>
      <c r="BD774" s="2"/>
      <c r="BE774" s="2"/>
      <c r="BF774" s="2"/>
      <c r="BG774" s="2"/>
      <c r="BH774" s="2"/>
      <c r="BI774" s="2"/>
      <c r="BJ774" s="2"/>
      <c r="BK774" s="2"/>
      <c r="BL774" s="2"/>
      <c r="BM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R775" s="2"/>
      <c r="AS775" s="2"/>
      <c r="AT775" s="2"/>
      <c r="AU775" s="2"/>
      <c r="AV775" s="2"/>
      <c r="AW775" s="2"/>
      <c r="AX775" s="2"/>
      <c r="AY775" s="2"/>
      <c r="AZ775" s="2"/>
      <c r="BA775" s="2"/>
      <c r="BB775" s="2"/>
      <c r="BC775" s="2"/>
      <c r="BD775" s="2"/>
      <c r="BE775" s="2"/>
      <c r="BF775" s="2"/>
      <c r="BG775" s="2"/>
      <c r="BH775" s="2"/>
      <c r="BI775" s="2"/>
      <c r="BJ775" s="2"/>
      <c r="BK775" s="2"/>
      <c r="BL775" s="2"/>
      <c r="BM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R776" s="2"/>
      <c r="AS776" s="2"/>
      <c r="AT776" s="2"/>
      <c r="AU776" s="2"/>
      <c r="AV776" s="2"/>
      <c r="AW776" s="2"/>
      <c r="AX776" s="2"/>
      <c r="AY776" s="2"/>
      <c r="AZ776" s="2"/>
      <c r="BA776" s="2"/>
      <c r="BB776" s="2"/>
      <c r="BC776" s="2"/>
      <c r="BD776" s="2"/>
      <c r="BE776" s="2"/>
      <c r="BF776" s="2"/>
      <c r="BG776" s="2"/>
      <c r="BH776" s="2"/>
      <c r="BI776" s="2"/>
      <c r="BJ776" s="2"/>
      <c r="BK776" s="2"/>
      <c r="BL776" s="2"/>
      <c r="BM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R777" s="2"/>
      <c r="AS777" s="2"/>
      <c r="AT777" s="2"/>
      <c r="AU777" s="2"/>
      <c r="AV777" s="2"/>
      <c r="AW777" s="2"/>
      <c r="AX777" s="2"/>
      <c r="AY777" s="2"/>
      <c r="AZ777" s="2"/>
      <c r="BA777" s="2"/>
      <c r="BB777" s="2"/>
      <c r="BC777" s="2"/>
      <c r="BD777" s="2"/>
      <c r="BE777" s="2"/>
      <c r="BF777" s="2"/>
      <c r="BG777" s="2"/>
      <c r="BH777" s="2"/>
      <c r="BI777" s="2"/>
      <c r="BJ777" s="2"/>
      <c r="BK777" s="2"/>
      <c r="BL777" s="2"/>
      <c r="BM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R778" s="2"/>
      <c r="AS778" s="2"/>
      <c r="AT778" s="2"/>
      <c r="AU778" s="2"/>
      <c r="AV778" s="2"/>
      <c r="AW778" s="2"/>
      <c r="AX778" s="2"/>
      <c r="AY778" s="2"/>
      <c r="AZ778" s="2"/>
      <c r="BA778" s="2"/>
      <c r="BB778" s="2"/>
      <c r="BC778" s="2"/>
      <c r="BD778" s="2"/>
      <c r="BE778" s="2"/>
      <c r="BF778" s="2"/>
      <c r="BG778" s="2"/>
      <c r="BH778" s="2"/>
      <c r="BI778" s="2"/>
      <c r="BJ778" s="2"/>
      <c r="BK778" s="2"/>
      <c r="BL778" s="2"/>
      <c r="BM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R779" s="2"/>
      <c r="AS779" s="2"/>
      <c r="AT779" s="2"/>
      <c r="AU779" s="2"/>
      <c r="AV779" s="2"/>
      <c r="AW779" s="2"/>
      <c r="AX779" s="2"/>
      <c r="AY779" s="2"/>
      <c r="AZ779" s="2"/>
      <c r="BA779" s="2"/>
      <c r="BB779" s="2"/>
      <c r="BC779" s="2"/>
      <c r="BD779" s="2"/>
      <c r="BE779" s="2"/>
      <c r="BF779" s="2"/>
      <c r="BG779" s="2"/>
      <c r="BH779" s="2"/>
      <c r="BI779" s="2"/>
      <c r="BJ779" s="2"/>
      <c r="BK779" s="2"/>
      <c r="BL779" s="2"/>
      <c r="BM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R780" s="2"/>
      <c r="AS780" s="2"/>
      <c r="AT780" s="2"/>
      <c r="AU780" s="2"/>
      <c r="AV780" s="2"/>
      <c r="AW780" s="2"/>
      <c r="AX780" s="2"/>
      <c r="AY780" s="2"/>
      <c r="AZ780" s="2"/>
      <c r="BA780" s="2"/>
      <c r="BB780" s="2"/>
      <c r="BC780" s="2"/>
      <c r="BD780" s="2"/>
      <c r="BE780" s="2"/>
      <c r="BF780" s="2"/>
      <c r="BG780" s="2"/>
      <c r="BH780" s="2"/>
      <c r="BI780" s="2"/>
      <c r="BJ780" s="2"/>
      <c r="BK780" s="2"/>
      <c r="BL780" s="2"/>
      <c r="BM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R781" s="2"/>
      <c r="AS781" s="2"/>
      <c r="AT781" s="2"/>
      <c r="AU781" s="2"/>
      <c r="AV781" s="2"/>
      <c r="AW781" s="2"/>
      <c r="AX781" s="2"/>
      <c r="AY781" s="2"/>
      <c r="AZ781" s="2"/>
      <c r="BA781" s="2"/>
      <c r="BB781" s="2"/>
      <c r="BC781" s="2"/>
      <c r="BD781" s="2"/>
      <c r="BE781" s="2"/>
      <c r="BF781" s="2"/>
      <c r="BG781" s="2"/>
      <c r="BH781" s="2"/>
      <c r="BI781" s="2"/>
      <c r="BJ781" s="2"/>
      <c r="BK781" s="2"/>
      <c r="BL781" s="2"/>
      <c r="BM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R782" s="2"/>
      <c r="AS782" s="2"/>
      <c r="AT782" s="2"/>
      <c r="AU782" s="2"/>
      <c r="AV782" s="2"/>
      <c r="AW782" s="2"/>
      <c r="AX782" s="2"/>
      <c r="AY782" s="2"/>
      <c r="AZ782" s="2"/>
      <c r="BA782" s="2"/>
      <c r="BB782" s="2"/>
      <c r="BC782" s="2"/>
      <c r="BD782" s="2"/>
      <c r="BE782" s="2"/>
      <c r="BF782" s="2"/>
      <c r="BG782" s="2"/>
      <c r="BH782" s="2"/>
      <c r="BI782" s="2"/>
      <c r="BJ782" s="2"/>
      <c r="BK782" s="2"/>
      <c r="BL782" s="2"/>
      <c r="BM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R783" s="2"/>
      <c r="AS783" s="2"/>
      <c r="AT783" s="2"/>
      <c r="AU783" s="2"/>
      <c r="AV783" s="2"/>
      <c r="AW783" s="2"/>
      <c r="AX783" s="2"/>
      <c r="AY783" s="2"/>
      <c r="AZ783" s="2"/>
      <c r="BA783" s="2"/>
      <c r="BB783" s="2"/>
      <c r="BC783" s="2"/>
      <c r="BD783" s="2"/>
      <c r="BE783" s="2"/>
      <c r="BF783" s="2"/>
      <c r="BG783" s="2"/>
      <c r="BH783" s="2"/>
      <c r="BI783" s="2"/>
      <c r="BJ783" s="2"/>
      <c r="BK783" s="2"/>
      <c r="BL783" s="2"/>
      <c r="BM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R784" s="2"/>
      <c r="AS784" s="2"/>
      <c r="AT784" s="2"/>
      <c r="AU784" s="2"/>
      <c r="AV784" s="2"/>
      <c r="AW784" s="2"/>
      <c r="AX784" s="2"/>
      <c r="AY784" s="2"/>
      <c r="AZ784" s="2"/>
      <c r="BA784" s="2"/>
      <c r="BB784" s="2"/>
      <c r="BC784" s="2"/>
      <c r="BD784" s="2"/>
      <c r="BE784" s="2"/>
      <c r="BF784" s="2"/>
      <c r="BG784" s="2"/>
      <c r="BH784" s="2"/>
      <c r="BI784" s="2"/>
      <c r="BJ784" s="2"/>
      <c r="BK784" s="2"/>
      <c r="BL784" s="2"/>
      <c r="BM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R785" s="2"/>
      <c r="AS785" s="2"/>
      <c r="AT785" s="2"/>
      <c r="AU785" s="2"/>
      <c r="AV785" s="2"/>
      <c r="AW785" s="2"/>
      <c r="AX785" s="2"/>
      <c r="AY785" s="2"/>
      <c r="AZ785" s="2"/>
      <c r="BA785" s="2"/>
      <c r="BB785" s="2"/>
      <c r="BC785" s="2"/>
      <c r="BD785" s="2"/>
      <c r="BE785" s="2"/>
      <c r="BF785" s="2"/>
      <c r="BG785" s="2"/>
      <c r="BH785" s="2"/>
      <c r="BI785" s="2"/>
      <c r="BJ785" s="2"/>
      <c r="BK785" s="2"/>
      <c r="BL785" s="2"/>
      <c r="BM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R786" s="2"/>
      <c r="AS786" s="2"/>
      <c r="AT786" s="2"/>
      <c r="AU786" s="2"/>
      <c r="AV786" s="2"/>
      <c r="AW786" s="2"/>
      <c r="AX786" s="2"/>
      <c r="AY786" s="2"/>
      <c r="AZ786" s="2"/>
      <c r="BA786" s="2"/>
      <c r="BB786" s="2"/>
      <c r="BC786" s="2"/>
      <c r="BD786" s="2"/>
      <c r="BE786" s="2"/>
      <c r="BF786" s="2"/>
      <c r="BG786" s="2"/>
      <c r="BH786" s="2"/>
      <c r="BI786" s="2"/>
      <c r="BJ786" s="2"/>
      <c r="BK786" s="2"/>
      <c r="BL786" s="2"/>
      <c r="BM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R787" s="2"/>
      <c r="AS787" s="2"/>
      <c r="AT787" s="2"/>
      <c r="AU787" s="2"/>
      <c r="AV787" s="2"/>
      <c r="AW787" s="2"/>
      <c r="AX787" s="2"/>
      <c r="AY787" s="2"/>
      <c r="AZ787" s="2"/>
      <c r="BA787" s="2"/>
      <c r="BB787" s="2"/>
      <c r="BC787" s="2"/>
      <c r="BD787" s="2"/>
      <c r="BE787" s="2"/>
      <c r="BF787" s="2"/>
      <c r="BG787" s="2"/>
      <c r="BH787" s="2"/>
      <c r="BI787" s="2"/>
      <c r="BJ787" s="2"/>
      <c r="BK787" s="2"/>
      <c r="BL787" s="2"/>
      <c r="BM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R788" s="2"/>
      <c r="AS788" s="2"/>
      <c r="AT788" s="2"/>
      <c r="AU788" s="2"/>
      <c r="AV788" s="2"/>
      <c r="AW788" s="2"/>
      <c r="AX788" s="2"/>
      <c r="AY788" s="2"/>
      <c r="AZ788" s="2"/>
      <c r="BA788" s="2"/>
      <c r="BB788" s="2"/>
      <c r="BC788" s="2"/>
      <c r="BD788" s="2"/>
      <c r="BE788" s="2"/>
      <c r="BF788" s="2"/>
      <c r="BG788" s="2"/>
      <c r="BH788" s="2"/>
      <c r="BI788" s="2"/>
      <c r="BJ788" s="2"/>
      <c r="BK788" s="2"/>
      <c r="BL788" s="2"/>
      <c r="BM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R789" s="2"/>
      <c r="AS789" s="2"/>
      <c r="AT789" s="2"/>
      <c r="AU789" s="2"/>
      <c r="AV789" s="2"/>
      <c r="AW789" s="2"/>
      <c r="AX789" s="2"/>
      <c r="AY789" s="2"/>
      <c r="AZ789" s="2"/>
      <c r="BA789" s="2"/>
      <c r="BB789" s="2"/>
      <c r="BC789" s="2"/>
      <c r="BD789" s="2"/>
      <c r="BE789" s="2"/>
      <c r="BF789" s="2"/>
      <c r="BG789" s="2"/>
      <c r="BH789" s="2"/>
      <c r="BI789" s="2"/>
      <c r="BJ789" s="2"/>
      <c r="BK789" s="2"/>
      <c r="BL789" s="2"/>
      <c r="BM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R790" s="2"/>
      <c r="AS790" s="2"/>
      <c r="AT790" s="2"/>
      <c r="AU790" s="2"/>
      <c r="AV790" s="2"/>
      <c r="AW790" s="2"/>
      <c r="AX790" s="2"/>
      <c r="AY790" s="2"/>
      <c r="AZ790" s="2"/>
      <c r="BA790" s="2"/>
      <c r="BB790" s="2"/>
      <c r="BC790" s="2"/>
      <c r="BD790" s="2"/>
      <c r="BE790" s="2"/>
      <c r="BF790" s="2"/>
      <c r="BG790" s="2"/>
      <c r="BH790" s="2"/>
      <c r="BI790" s="2"/>
      <c r="BJ790" s="2"/>
      <c r="BK790" s="2"/>
      <c r="BL790" s="2"/>
      <c r="BM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R791" s="2"/>
      <c r="AS791" s="2"/>
      <c r="AT791" s="2"/>
      <c r="AU791" s="2"/>
      <c r="AV791" s="2"/>
      <c r="AW791" s="2"/>
      <c r="AX791" s="2"/>
      <c r="AY791" s="2"/>
      <c r="AZ791" s="2"/>
      <c r="BA791" s="2"/>
      <c r="BB791" s="2"/>
      <c r="BC791" s="2"/>
      <c r="BD791" s="2"/>
      <c r="BE791" s="2"/>
      <c r="BF791" s="2"/>
      <c r="BG791" s="2"/>
      <c r="BH791" s="2"/>
      <c r="BI791" s="2"/>
      <c r="BJ791" s="2"/>
      <c r="BK791" s="2"/>
      <c r="BL791" s="2"/>
      <c r="BM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R792" s="2"/>
      <c r="AS792" s="2"/>
      <c r="AT792" s="2"/>
      <c r="AU792" s="2"/>
      <c r="AV792" s="2"/>
      <c r="AW792" s="2"/>
      <c r="AX792" s="2"/>
      <c r="AY792" s="2"/>
      <c r="AZ792" s="2"/>
      <c r="BA792" s="2"/>
      <c r="BB792" s="2"/>
      <c r="BC792" s="2"/>
      <c r="BD792" s="2"/>
      <c r="BE792" s="2"/>
      <c r="BF792" s="2"/>
      <c r="BG792" s="2"/>
      <c r="BH792" s="2"/>
      <c r="BI792" s="2"/>
      <c r="BJ792" s="2"/>
      <c r="BK792" s="2"/>
      <c r="BL792" s="2"/>
      <c r="BM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R793" s="2"/>
      <c r="AS793" s="2"/>
      <c r="AT793" s="2"/>
      <c r="AU793" s="2"/>
      <c r="AV793" s="2"/>
      <c r="AW793" s="2"/>
      <c r="AX793" s="2"/>
      <c r="AY793" s="2"/>
      <c r="AZ793" s="2"/>
      <c r="BA793" s="2"/>
      <c r="BB793" s="2"/>
      <c r="BC793" s="2"/>
      <c r="BD793" s="2"/>
      <c r="BE793" s="2"/>
      <c r="BF793" s="2"/>
      <c r="BG793" s="2"/>
      <c r="BH793" s="2"/>
      <c r="BI793" s="2"/>
      <c r="BJ793" s="2"/>
      <c r="BK793" s="2"/>
      <c r="BL793" s="2"/>
      <c r="BM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R794" s="2"/>
      <c r="AS794" s="2"/>
      <c r="AT794" s="2"/>
      <c r="AU794" s="2"/>
      <c r="AV794" s="2"/>
      <c r="AW794" s="2"/>
      <c r="AX794" s="2"/>
      <c r="AY794" s="2"/>
      <c r="AZ794" s="2"/>
      <c r="BA794" s="2"/>
      <c r="BB794" s="2"/>
      <c r="BC794" s="2"/>
      <c r="BD794" s="2"/>
      <c r="BE794" s="2"/>
      <c r="BF794" s="2"/>
      <c r="BG794" s="2"/>
      <c r="BH794" s="2"/>
      <c r="BI794" s="2"/>
      <c r="BJ794" s="2"/>
      <c r="BK794" s="2"/>
      <c r="BL794" s="2"/>
      <c r="BM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R795" s="2"/>
      <c r="AS795" s="2"/>
      <c r="AT795" s="2"/>
      <c r="AU795" s="2"/>
      <c r="AV795" s="2"/>
      <c r="AW795" s="2"/>
      <c r="AX795" s="2"/>
      <c r="AY795" s="2"/>
      <c r="AZ795" s="2"/>
      <c r="BA795" s="2"/>
      <c r="BB795" s="2"/>
      <c r="BC795" s="2"/>
      <c r="BD795" s="2"/>
      <c r="BE795" s="2"/>
      <c r="BF795" s="2"/>
      <c r="BG795" s="2"/>
      <c r="BH795" s="2"/>
      <c r="BI795" s="2"/>
      <c r="BJ795" s="2"/>
      <c r="BK795" s="2"/>
      <c r="BL795" s="2"/>
      <c r="BM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R796" s="2"/>
      <c r="AS796" s="2"/>
      <c r="AT796" s="2"/>
      <c r="AU796" s="2"/>
      <c r="AV796" s="2"/>
      <c r="AW796" s="2"/>
      <c r="AX796" s="2"/>
      <c r="AY796" s="2"/>
      <c r="AZ796" s="2"/>
      <c r="BA796" s="2"/>
      <c r="BB796" s="2"/>
      <c r="BC796" s="2"/>
      <c r="BD796" s="2"/>
      <c r="BE796" s="2"/>
      <c r="BF796" s="2"/>
      <c r="BG796" s="2"/>
      <c r="BH796" s="2"/>
      <c r="BI796" s="2"/>
      <c r="BJ796" s="2"/>
      <c r="BK796" s="2"/>
      <c r="BL796" s="2"/>
      <c r="BM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R797" s="2"/>
      <c r="AS797" s="2"/>
      <c r="AT797" s="2"/>
      <c r="AU797" s="2"/>
      <c r="AV797" s="2"/>
      <c r="AW797" s="2"/>
      <c r="AX797" s="2"/>
      <c r="AY797" s="2"/>
      <c r="AZ797" s="2"/>
      <c r="BA797" s="2"/>
      <c r="BB797" s="2"/>
      <c r="BC797" s="2"/>
      <c r="BD797" s="2"/>
      <c r="BE797" s="2"/>
      <c r="BF797" s="2"/>
      <c r="BG797" s="2"/>
      <c r="BH797" s="2"/>
      <c r="BI797" s="2"/>
      <c r="BJ797" s="2"/>
      <c r="BK797" s="2"/>
      <c r="BL797" s="2"/>
      <c r="BM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R798" s="2"/>
      <c r="AS798" s="2"/>
      <c r="AT798" s="2"/>
      <c r="AU798" s="2"/>
      <c r="AV798" s="2"/>
      <c r="AW798" s="2"/>
      <c r="AX798" s="2"/>
      <c r="AY798" s="2"/>
      <c r="AZ798" s="2"/>
      <c r="BA798" s="2"/>
      <c r="BB798" s="2"/>
      <c r="BC798" s="2"/>
      <c r="BD798" s="2"/>
      <c r="BE798" s="2"/>
      <c r="BF798" s="2"/>
      <c r="BG798" s="2"/>
      <c r="BH798" s="2"/>
      <c r="BI798" s="2"/>
      <c r="BJ798" s="2"/>
      <c r="BK798" s="2"/>
      <c r="BL798" s="2"/>
      <c r="BM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R799" s="2"/>
      <c r="AS799" s="2"/>
      <c r="AT799" s="2"/>
      <c r="AU799" s="2"/>
      <c r="AV799" s="2"/>
      <c r="AW799" s="2"/>
      <c r="AX799" s="2"/>
      <c r="AY799" s="2"/>
      <c r="AZ799" s="2"/>
      <c r="BA799" s="2"/>
      <c r="BB799" s="2"/>
      <c r="BC799" s="2"/>
      <c r="BD799" s="2"/>
      <c r="BE799" s="2"/>
      <c r="BF799" s="2"/>
      <c r="BG799" s="2"/>
      <c r="BH799" s="2"/>
      <c r="BI799" s="2"/>
      <c r="BJ799" s="2"/>
      <c r="BK799" s="2"/>
      <c r="BL799" s="2"/>
      <c r="BM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R800" s="2"/>
      <c r="AS800" s="2"/>
      <c r="AT800" s="2"/>
      <c r="AU800" s="2"/>
      <c r="AV800" s="2"/>
      <c r="AW800" s="2"/>
      <c r="AX800" s="2"/>
      <c r="AY800" s="2"/>
      <c r="AZ800" s="2"/>
      <c r="BA800" s="2"/>
      <c r="BB800" s="2"/>
      <c r="BC800" s="2"/>
      <c r="BD800" s="2"/>
      <c r="BE800" s="2"/>
      <c r="BF800" s="2"/>
      <c r="BG800" s="2"/>
      <c r="BH800" s="2"/>
      <c r="BI800" s="2"/>
      <c r="BJ800" s="2"/>
      <c r="BK800" s="2"/>
      <c r="BL800" s="2"/>
      <c r="BM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R801" s="2"/>
      <c r="AS801" s="2"/>
      <c r="AT801" s="2"/>
      <c r="AU801" s="2"/>
      <c r="AV801" s="2"/>
      <c r="AW801" s="2"/>
      <c r="AX801" s="2"/>
      <c r="AY801" s="2"/>
      <c r="AZ801" s="2"/>
      <c r="BA801" s="2"/>
      <c r="BB801" s="2"/>
      <c r="BC801" s="2"/>
      <c r="BD801" s="2"/>
      <c r="BE801" s="2"/>
      <c r="BF801" s="2"/>
      <c r="BG801" s="2"/>
      <c r="BH801" s="2"/>
      <c r="BI801" s="2"/>
      <c r="BJ801" s="2"/>
      <c r="BK801" s="2"/>
      <c r="BL801" s="2"/>
      <c r="BM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R802" s="2"/>
      <c r="AS802" s="2"/>
      <c r="AT802" s="2"/>
      <c r="AU802" s="2"/>
      <c r="AV802" s="2"/>
      <c r="AW802" s="2"/>
      <c r="AX802" s="2"/>
      <c r="AY802" s="2"/>
      <c r="AZ802" s="2"/>
      <c r="BA802" s="2"/>
      <c r="BB802" s="2"/>
      <c r="BC802" s="2"/>
      <c r="BD802" s="2"/>
      <c r="BE802" s="2"/>
      <c r="BF802" s="2"/>
      <c r="BG802" s="2"/>
      <c r="BH802" s="2"/>
      <c r="BI802" s="2"/>
      <c r="BJ802" s="2"/>
      <c r="BK802" s="2"/>
      <c r="BL802" s="2"/>
      <c r="BM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R803" s="2"/>
      <c r="AS803" s="2"/>
      <c r="AT803" s="2"/>
      <c r="AU803" s="2"/>
      <c r="AV803" s="2"/>
      <c r="AW803" s="2"/>
      <c r="AX803" s="2"/>
      <c r="AY803" s="2"/>
      <c r="AZ803" s="2"/>
      <c r="BA803" s="2"/>
      <c r="BB803" s="2"/>
      <c r="BC803" s="2"/>
      <c r="BD803" s="2"/>
      <c r="BE803" s="2"/>
      <c r="BF803" s="2"/>
      <c r="BG803" s="2"/>
      <c r="BH803" s="2"/>
      <c r="BI803" s="2"/>
      <c r="BJ803" s="2"/>
      <c r="BK803" s="2"/>
      <c r="BL803" s="2"/>
      <c r="BM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R804" s="2"/>
      <c r="AS804" s="2"/>
      <c r="AT804" s="2"/>
      <c r="AU804" s="2"/>
      <c r="AV804" s="2"/>
      <c r="AW804" s="2"/>
      <c r="AX804" s="2"/>
      <c r="AY804" s="2"/>
      <c r="AZ804" s="2"/>
      <c r="BA804" s="2"/>
      <c r="BB804" s="2"/>
      <c r="BC804" s="2"/>
      <c r="BD804" s="2"/>
      <c r="BE804" s="2"/>
      <c r="BF804" s="2"/>
      <c r="BG804" s="2"/>
      <c r="BH804" s="2"/>
      <c r="BI804" s="2"/>
      <c r="BJ804" s="2"/>
      <c r="BK804" s="2"/>
      <c r="BL804" s="2"/>
      <c r="BM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R805" s="2"/>
      <c r="AS805" s="2"/>
      <c r="AT805" s="2"/>
      <c r="AU805" s="2"/>
      <c r="AV805" s="2"/>
      <c r="AW805" s="2"/>
      <c r="AX805" s="2"/>
      <c r="AY805" s="2"/>
      <c r="AZ805" s="2"/>
      <c r="BA805" s="2"/>
      <c r="BB805" s="2"/>
      <c r="BC805" s="2"/>
      <c r="BD805" s="2"/>
      <c r="BE805" s="2"/>
      <c r="BF805" s="2"/>
      <c r="BG805" s="2"/>
      <c r="BH805" s="2"/>
      <c r="BI805" s="2"/>
      <c r="BJ805" s="2"/>
      <c r="BK805" s="2"/>
      <c r="BL805" s="2"/>
      <c r="BM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R806" s="2"/>
      <c r="AS806" s="2"/>
      <c r="AT806" s="2"/>
      <c r="AU806" s="2"/>
      <c r="AV806" s="2"/>
      <c r="AW806" s="2"/>
      <c r="AX806" s="2"/>
      <c r="AY806" s="2"/>
      <c r="AZ806" s="2"/>
      <c r="BA806" s="2"/>
      <c r="BB806" s="2"/>
      <c r="BC806" s="2"/>
      <c r="BD806" s="2"/>
      <c r="BE806" s="2"/>
      <c r="BF806" s="2"/>
      <c r="BG806" s="2"/>
      <c r="BH806" s="2"/>
      <c r="BI806" s="2"/>
      <c r="BJ806" s="2"/>
      <c r="BK806" s="2"/>
      <c r="BL806" s="2"/>
      <c r="BM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R807" s="2"/>
      <c r="AS807" s="2"/>
      <c r="AT807" s="2"/>
      <c r="AU807" s="2"/>
      <c r="AV807" s="2"/>
      <c r="AW807" s="2"/>
      <c r="AX807" s="2"/>
      <c r="AY807" s="2"/>
      <c r="AZ807" s="2"/>
      <c r="BA807" s="2"/>
      <c r="BB807" s="2"/>
      <c r="BC807" s="2"/>
      <c r="BD807" s="2"/>
      <c r="BE807" s="2"/>
      <c r="BF807" s="2"/>
      <c r="BG807" s="2"/>
      <c r="BH807" s="2"/>
      <c r="BI807" s="2"/>
      <c r="BJ807" s="2"/>
      <c r="BK807" s="2"/>
      <c r="BL807" s="2"/>
      <c r="BM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R808" s="2"/>
      <c r="AS808" s="2"/>
      <c r="AT808" s="2"/>
      <c r="AU808" s="2"/>
      <c r="AV808" s="2"/>
      <c r="AW808" s="2"/>
      <c r="AX808" s="2"/>
      <c r="AY808" s="2"/>
      <c r="AZ808" s="2"/>
      <c r="BA808" s="2"/>
      <c r="BB808" s="2"/>
      <c r="BC808" s="2"/>
      <c r="BD808" s="2"/>
      <c r="BE808" s="2"/>
      <c r="BF808" s="2"/>
      <c r="BG808" s="2"/>
      <c r="BH808" s="2"/>
      <c r="BI808" s="2"/>
      <c r="BJ808" s="2"/>
      <c r="BK808" s="2"/>
      <c r="BL808" s="2"/>
      <c r="BM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R809" s="2"/>
      <c r="AS809" s="2"/>
      <c r="AT809" s="2"/>
      <c r="AU809" s="2"/>
      <c r="AV809" s="2"/>
      <c r="AW809" s="2"/>
      <c r="AX809" s="2"/>
      <c r="AY809" s="2"/>
      <c r="AZ809" s="2"/>
      <c r="BA809" s="2"/>
      <c r="BB809" s="2"/>
      <c r="BC809" s="2"/>
      <c r="BD809" s="2"/>
      <c r="BE809" s="2"/>
      <c r="BF809" s="2"/>
      <c r="BG809" s="2"/>
      <c r="BH809" s="2"/>
      <c r="BI809" s="2"/>
      <c r="BJ809" s="2"/>
      <c r="BK809" s="2"/>
      <c r="BL809" s="2"/>
      <c r="BM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R810" s="2"/>
      <c r="AS810" s="2"/>
      <c r="AT810" s="2"/>
      <c r="AU810" s="2"/>
      <c r="AV810" s="2"/>
      <c r="AW810" s="2"/>
      <c r="AX810" s="2"/>
      <c r="AY810" s="2"/>
      <c r="AZ810" s="2"/>
      <c r="BA810" s="2"/>
      <c r="BB810" s="2"/>
      <c r="BC810" s="2"/>
      <c r="BD810" s="2"/>
      <c r="BE810" s="2"/>
      <c r="BF810" s="2"/>
      <c r="BG810" s="2"/>
      <c r="BH810" s="2"/>
      <c r="BI810" s="2"/>
      <c r="BJ810" s="2"/>
      <c r="BK810" s="2"/>
      <c r="BL810" s="2"/>
      <c r="BM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R811" s="2"/>
      <c r="AS811" s="2"/>
      <c r="AT811" s="2"/>
      <c r="AU811" s="2"/>
      <c r="AV811" s="2"/>
      <c r="AW811" s="2"/>
      <c r="AX811" s="2"/>
      <c r="AY811" s="2"/>
      <c r="AZ811" s="2"/>
      <c r="BA811" s="2"/>
      <c r="BB811" s="2"/>
      <c r="BC811" s="2"/>
      <c r="BD811" s="2"/>
      <c r="BE811" s="2"/>
      <c r="BF811" s="2"/>
      <c r="BG811" s="2"/>
      <c r="BH811" s="2"/>
      <c r="BI811" s="2"/>
      <c r="BJ811" s="2"/>
      <c r="BK811" s="2"/>
      <c r="BL811" s="2"/>
      <c r="BM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R812" s="2"/>
      <c r="AS812" s="2"/>
      <c r="AT812" s="2"/>
      <c r="AU812" s="2"/>
      <c r="AV812" s="2"/>
      <c r="AW812" s="2"/>
      <c r="AX812" s="2"/>
      <c r="AY812" s="2"/>
      <c r="AZ812" s="2"/>
      <c r="BA812" s="2"/>
      <c r="BB812" s="2"/>
      <c r="BC812" s="2"/>
      <c r="BD812" s="2"/>
      <c r="BE812" s="2"/>
      <c r="BF812" s="2"/>
      <c r="BG812" s="2"/>
      <c r="BH812" s="2"/>
      <c r="BI812" s="2"/>
      <c r="BJ812" s="2"/>
      <c r="BK812" s="2"/>
      <c r="BL812" s="2"/>
      <c r="BM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R813" s="2"/>
      <c r="AS813" s="2"/>
      <c r="AT813" s="2"/>
      <c r="AU813" s="2"/>
      <c r="AV813" s="2"/>
      <c r="AW813" s="2"/>
      <c r="AX813" s="2"/>
      <c r="AY813" s="2"/>
      <c r="AZ813" s="2"/>
      <c r="BA813" s="2"/>
      <c r="BB813" s="2"/>
      <c r="BC813" s="2"/>
      <c r="BD813" s="2"/>
      <c r="BE813" s="2"/>
      <c r="BF813" s="2"/>
      <c r="BG813" s="2"/>
      <c r="BH813" s="2"/>
      <c r="BI813" s="2"/>
      <c r="BJ813" s="2"/>
      <c r="BK813" s="2"/>
      <c r="BL813" s="2"/>
      <c r="BM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R814" s="2"/>
      <c r="AS814" s="2"/>
      <c r="AT814" s="2"/>
      <c r="AU814" s="2"/>
      <c r="AV814" s="2"/>
      <c r="AW814" s="2"/>
      <c r="AX814" s="2"/>
      <c r="AY814" s="2"/>
      <c r="AZ814" s="2"/>
      <c r="BA814" s="2"/>
      <c r="BB814" s="2"/>
      <c r="BC814" s="2"/>
      <c r="BD814" s="2"/>
      <c r="BE814" s="2"/>
      <c r="BF814" s="2"/>
      <c r="BG814" s="2"/>
      <c r="BH814" s="2"/>
      <c r="BI814" s="2"/>
      <c r="BJ814" s="2"/>
      <c r="BK814" s="2"/>
      <c r="BL814" s="2"/>
      <c r="BM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R815" s="2"/>
      <c r="AS815" s="2"/>
      <c r="AT815" s="2"/>
      <c r="AU815" s="2"/>
      <c r="AV815" s="2"/>
      <c r="AW815" s="2"/>
      <c r="AX815" s="2"/>
      <c r="AY815" s="2"/>
      <c r="AZ815" s="2"/>
      <c r="BA815" s="2"/>
      <c r="BB815" s="2"/>
      <c r="BC815" s="2"/>
      <c r="BD815" s="2"/>
      <c r="BE815" s="2"/>
      <c r="BF815" s="2"/>
      <c r="BG815" s="2"/>
      <c r="BH815" s="2"/>
      <c r="BI815" s="2"/>
      <c r="BJ815" s="2"/>
      <c r="BK815" s="2"/>
      <c r="BL815" s="2"/>
      <c r="BM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R816" s="2"/>
      <c r="AS816" s="2"/>
      <c r="AT816" s="2"/>
      <c r="AU816" s="2"/>
      <c r="AV816" s="2"/>
      <c r="AW816" s="2"/>
      <c r="AX816" s="2"/>
      <c r="AY816" s="2"/>
      <c r="AZ816" s="2"/>
      <c r="BA816" s="2"/>
      <c r="BB816" s="2"/>
      <c r="BC816" s="2"/>
      <c r="BD816" s="2"/>
      <c r="BE816" s="2"/>
      <c r="BF816" s="2"/>
      <c r="BG816" s="2"/>
      <c r="BH816" s="2"/>
      <c r="BI816" s="2"/>
      <c r="BJ816" s="2"/>
      <c r="BK816" s="2"/>
      <c r="BL816" s="2"/>
      <c r="BM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R817" s="2"/>
      <c r="AS817" s="2"/>
      <c r="AT817" s="2"/>
      <c r="AU817" s="2"/>
      <c r="AV817" s="2"/>
      <c r="AW817" s="2"/>
      <c r="AX817" s="2"/>
      <c r="AY817" s="2"/>
      <c r="AZ817" s="2"/>
      <c r="BA817" s="2"/>
      <c r="BB817" s="2"/>
      <c r="BC817" s="2"/>
      <c r="BD817" s="2"/>
      <c r="BE817" s="2"/>
      <c r="BF817" s="2"/>
      <c r="BG817" s="2"/>
      <c r="BH817" s="2"/>
      <c r="BI817" s="2"/>
      <c r="BJ817" s="2"/>
      <c r="BK817" s="2"/>
      <c r="BL817" s="2"/>
      <c r="BM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R818" s="2"/>
      <c r="AS818" s="2"/>
      <c r="AT818" s="2"/>
      <c r="AU818" s="2"/>
      <c r="AV818" s="2"/>
      <c r="AW818" s="2"/>
      <c r="AX818" s="2"/>
      <c r="AY818" s="2"/>
      <c r="AZ818" s="2"/>
      <c r="BA818" s="2"/>
      <c r="BB818" s="2"/>
      <c r="BC818" s="2"/>
      <c r="BD818" s="2"/>
      <c r="BE818" s="2"/>
      <c r="BF818" s="2"/>
      <c r="BG818" s="2"/>
      <c r="BH818" s="2"/>
      <c r="BI818" s="2"/>
      <c r="BJ818" s="2"/>
      <c r="BK818" s="2"/>
      <c r="BL818" s="2"/>
      <c r="BM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R819" s="2"/>
      <c r="AS819" s="2"/>
      <c r="AT819" s="2"/>
      <c r="AU819" s="2"/>
      <c r="AV819" s="2"/>
      <c r="AW819" s="2"/>
      <c r="AX819" s="2"/>
      <c r="AY819" s="2"/>
      <c r="AZ819" s="2"/>
      <c r="BA819" s="2"/>
      <c r="BB819" s="2"/>
      <c r="BC819" s="2"/>
      <c r="BD819" s="2"/>
      <c r="BE819" s="2"/>
      <c r="BF819" s="2"/>
      <c r="BG819" s="2"/>
      <c r="BH819" s="2"/>
      <c r="BI819" s="2"/>
      <c r="BJ819" s="2"/>
      <c r="BK819" s="2"/>
      <c r="BL819" s="2"/>
      <c r="BM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R820" s="2"/>
      <c r="AS820" s="2"/>
      <c r="AT820" s="2"/>
      <c r="AU820" s="2"/>
      <c r="AV820" s="2"/>
      <c r="AW820" s="2"/>
      <c r="AX820" s="2"/>
      <c r="AY820" s="2"/>
      <c r="AZ820" s="2"/>
      <c r="BA820" s="2"/>
      <c r="BB820" s="2"/>
      <c r="BC820" s="2"/>
      <c r="BD820" s="2"/>
      <c r="BE820" s="2"/>
      <c r="BF820" s="2"/>
      <c r="BG820" s="2"/>
      <c r="BH820" s="2"/>
      <c r="BI820" s="2"/>
      <c r="BJ820" s="2"/>
      <c r="BK820" s="2"/>
      <c r="BL820" s="2"/>
      <c r="BM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R821" s="2"/>
      <c r="AS821" s="2"/>
      <c r="AT821" s="2"/>
      <c r="AU821" s="2"/>
      <c r="AV821" s="2"/>
      <c r="AW821" s="2"/>
      <c r="AX821" s="2"/>
      <c r="AY821" s="2"/>
      <c r="AZ821" s="2"/>
      <c r="BA821" s="2"/>
      <c r="BB821" s="2"/>
      <c r="BC821" s="2"/>
      <c r="BD821" s="2"/>
      <c r="BE821" s="2"/>
      <c r="BF821" s="2"/>
      <c r="BG821" s="2"/>
      <c r="BH821" s="2"/>
      <c r="BI821" s="2"/>
      <c r="BJ821" s="2"/>
      <c r="BK821" s="2"/>
      <c r="BL821" s="2"/>
      <c r="BM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R822" s="2"/>
      <c r="AS822" s="2"/>
      <c r="AT822" s="2"/>
      <c r="AU822" s="2"/>
      <c r="AV822" s="2"/>
      <c r="AW822" s="2"/>
      <c r="AX822" s="2"/>
      <c r="AY822" s="2"/>
      <c r="AZ822" s="2"/>
      <c r="BA822" s="2"/>
      <c r="BB822" s="2"/>
      <c r="BC822" s="2"/>
      <c r="BD822" s="2"/>
      <c r="BE822" s="2"/>
      <c r="BF822" s="2"/>
      <c r="BG822" s="2"/>
      <c r="BH822" s="2"/>
      <c r="BI822" s="2"/>
      <c r="BJ822" s="2"/>
      <c r="BK822" s="2"/>
      <c r="BL822" s="2"/>
      <c r="BM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R823" s="2"/>
      <c r="AS823" s="2"/>
      <c r="AT823" s="2"/>
      <c r="AU823" s="2"/>
      <c r="AV823" s="2"/>
      <c r="AW823" s="2"/>
      <c r="AX823" s="2"/>
      <c r="AY823" s="2"/>
      <c r="AZ823" s="2"/>
      <c r="BA823" s="2"/>
      <c r="BB823" s="2"/>
      <c r="BC823" s="2"/>
      <c r="BD823" s="2"/>
      <c r="BE823" s="2"/>
      <c r="BF823" s="2"/>
      <c r="BG823" s="2"/>
      <c r="BH823" s="2"/>
      <c r="BI823" s="2"/>
      <c r="BJ823" s="2"/>
      <c r="BK823" s="2"/>
      <c r="BL823" s="2"/>
      <c r="BM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R824" s="2"/>
      <c r="AS824" s="2"/>
      <c r="AT824" s="2"/>
      <c r="AU824" s="2"/>
      <c r="AV824" s="2"/>
      <c r="AW824" s="2"/>
      <c r="AX824" s="2"/>
      <c r="AY824" s="2"/>
      <c r="AZ824" s="2"/>
      <c r="BA824" s="2"/>
      <c r="BB824" s="2"/>
      <c r="BC824" s="2"/>
      <c r="BD824" s="2"/>
      <c r="BE824" s="2"/>
      <c r="BF824" s="2"/>
      <c r="BG824" s="2"/>
      <c r="BH824" s="2"/>
      <c r="BI824" s="2"/>
      <c r="BJ824" s="2"/>
      <c r="BK824" s="2"/>
      <c r="BL824" s="2"/>
      <c r="BM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R825" s="2"/>
      <c r="AS825" s="2"/>
      <c r="AT825" s="2"/>
      <c r="AU825" s="2"/>
      <c r="AV825" s="2"/>
      <c r="AW825" s="2"/>
      <c r="AX825" s="2"/>
      <c r="AY825" s="2"/>
      <c r="AZ825" s="2"/>
      <c r="BA825" s="2"/>
      <c r="BB825" s="2"/>
      <c r="BC825" s="2"/>
      <c r="BD825" s="2"/>
      <c r="BE825" s="2"/>
      <c r="BF825" s="2"/>
      <c r="BG825" s="2"/>
      <c r="BH825" s="2"/>
      <c r="BI825" s="2"/>
      <c r="BJ825" s="2"/>
      <c r="BK825" s="2"/>
      <c r="BL825" s="2"/>
      <c r="BM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R826" s="2"/>
      <c r="AS826" s="2"/>
      <c r="AT826" s="2"/>
      <c r="AU826" s="2"/>
      <c r="AV826" s="2"/>
      <c r="AW826" s="2"/>
      <c r="AX826" s="2"/>
      <c r="AY826" s="2"/>
      <c r="AZ826" s="2"/>
      <c r="BA826" s="2"/>
      <c r="BB826" s="2"/>
      <c r="BC826" s="2"/>
      <c r="BD826" s="2"/>
      <c r="BE826" s="2"/>
      <c r="BF826" s="2"/>
      <c r="BG826" s="2"/>
      <c r="BH826" s="2"/>
      <c r="BI826" s="2"/>
      <c r="BJ826" s="2"/>
      <c r="BK826" s="2"/>
      <c r="BL826" s="2"/>
      <c r="BM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R827" s="2"/>
      <c r="AS827" s="2"/>
      <c r="AT827" s="2"/>
      <c r="AU827" s="2"/>
      <c r="AV827" s="2"/>
      <c r="AW827" s="2"/>
      <c r="AX827" s="2"/>
      <c r="AY827" s="2"/>
      <c r="AZ827" s="2"/>
      <c r="BA827" s="2"/>
      <c r="BB827" s="2"/>
      <c r="BC827" s="2"/>
      <c r="BD827" s="2"/>
      <c r="BE827" s="2"/>
      <c r="BF827" s="2"/>
      <c r="BG827" s="2"/>
      <c r="BH827" s="2"/>
      <c r="BI827" s="2"/>
      <c r="BJ827" s="2"/>
      <c r="BK827" s="2"/>
      <c r="BL827" s="2"/>
      <c r="BM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R828" s="2"/>
      <c r="AS828" s="2"/>
      <c r="AT828" s="2"/>
      <c r="AU828" s="2"/>
      <c r="AV828" s="2"/>
      <c r="AW828" s="2"/>
      <c r="AX828" s="2"/>
      <c r="AY828" s="2"/>
      <c r="AZ828" s="2"/>
      <c r="BA828" s="2"/>
      <c r="BB828" s="2"/>
      <c r="BC828" s="2"/>
      <c r="BD828" s="2"/>
      <c r="BE828" s="2"/>
      <c r="BF828" s="2"/>
      <c r="BG828" s="2"/>
      <c r="BH828" s="2"/>
      <c r="BI828" s="2"/>
      <c r="BJ828" s="2"/>
      <c r="BK828" s="2"/>
      <c r="BL828" s="2"/>
      <c r="BM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R829" s="2"/>
      <c r="AS829" s="2"/>
      <c r="AT829" s="2"/>
      <c r="AU829" s="2"/>
      <c r="AV829" s="2"/>
      <c r="AW829" s="2"/>
      <c r="AX829" s="2"/>
      <c r="AY829" s="2"/>
      <c r="AZ829" s="2"/>
      <c r="BA829" s="2"/>
      <c r="BB829" s="2"/>
      <c r="BC829" s="2"/>
      <c r="BD829" s="2"/>
      <c r="BE829" s="2"/>
      <c r="BF829" s="2"/>
      <c r="BG829" s="2"/>
      <c r="BH829" s="2"/>
      <c r="BI829" s="2"/>
      <c r="BJ829" s="2"/>
      <c r="BK829" s="2"/>
      <c r="BL829" s="2"/>
      <c r="BM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R830" s="2"/>
      <c r="AS830" s="2"/>
      <c r="AT830" s="2"/>
      <c r="AU830" s="2"/>
      <c r="AV830" s="2"/>
      <c r="AW830" s="2"/>
      <c r="AX830" s="2"/>
      <c r="AY830" s="2"/>
      <c r="AZ830" s="2"/>
      <c r="BA830" s="2"/>
      <c r="BB830" s="2"/>
      <c r="BC830" s="2"/>
      <c r="BD830" s="2"/>
      <c r="BE830" s="2"/>
      <c r="BF830" s="2"/>
      <c r="BG830" s="2"/>
      <c r="BH830" s="2"/>
      <c r="BI830" s="2"/>
      <c r="BJ830" s="2"/>
      <c r="BK830" s="2"/>
      <c r="BL830" s="2"/>
      <c r="BM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R831" s="2"/>
      <c r="AS831" s="2"/>
      <c r="AT831" s="2"/>
      <c r="AU831" s="2"/>
      <c r="AV831" s="2"/>
      <c r="AW831" s="2"/>
      <c r="AX831" s="2"/>
      <c r="AY831" s="2"/>
      <c r="AZ831" s="2"/>
      <c r="BA831" s="2"/>
      <c r="BB831" s="2"/>
      <c r="BC831" s="2"/>
      <c r="BD831" s="2"/>
      <c r="BE831" s="2"/>
      <c r="BF831" s="2"/>
      <c r="BG831" s="2"/>
      <c r="BH831" s="2"/>
      <c r="BI831" s="2"/>
      <c r="BJ831" s="2"/>
      <c r="BK831" s="2"/>
      <c r="BL831" s="2"/>
      <c r="BM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R832" s="2"/>
      <c r="AS832" s="2"/>
      <c r="AT832" s="2"/>
      <c r="AU832" s="2"/>
      <c r="AV832" s="2"/>
      <c r="AW832" s="2"/>
      <c r="AX832" s="2"/>
      <c r="AY832" s="2"/>
      <c r="AZ832" s="2"/>
      <c r="BA832" s="2"/>
      <c r="BB832" s="2"/>
      <c r="BC832" s="2"/>
      <c r="BD832" s="2"/>
      <c r="BE832" s="2"/>
      <c r="BF832" s="2"/>
      <c r="BG832" s="2"/>
      <c r="BH832" s="2"/>
      <c r="BI832" s="2"/>
      <c r="BJ832" s="2"/>
      <c r="BK832" s="2"/>
      <c r="BL832" s="2"/>
      <c r="BM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R833" s="2"/>
      <c r="AS833" s="2"/>
      <c r="AT833" s="2"/>
      <c r="AU833" s="2"/>
      <c r="AV833" s="2"/>
      <c r="AW833" s="2"/>
      <c r="AX833" s="2"/>
      <c r="AY833" s="2"/>
      <c r="AZ833" s="2"/>
      <c r="BA833" s="2"/>
      <c r="BB833" s="2"/>
      <c r="BC833" s="2"/>
      <c r="BD833" s="2"/>
      <c r="BE833" s="2"/>
      <c r="BF833" s="2"/>
      <c r="BG833" s="2"/>
      <c r="BH833" s="2"/>
      <c r="BI833" s="2"/>
      <c r="BJ833" s="2"/>
      <c r="BK833" s="2"/>
      <c r="BL833" s="2"/>
      <c r="BM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R834" s="2"/>
      <c r="AS834" s="2"/>
      <c r="AT834" s="2"/>
      <c r="AU834" s="2"/>
      <c r="AV834" s="2"/>
      <c r="AW834" s="2"/>
      <c r="AX834" s="2"/>
      <c r="AY834" s="2"/>
      <c r="AZ834" s="2"/>
      <c r="BA834" s="2"/>
      <c r="BB834" s="2"/>
      <c r="BC834" s="2"/>
      <c r="BD834" s="2"/>
      <c r="BE834" s="2"/>
      <c r="BF834" s="2"/>
      <c r="BG834" s="2"/>
      <c r="BH834" s="2"/>
      <c r="BI834" s="2"/>
      <c r="BJ834" s="2"/>
      <c r="BK834" s="2"/>
      <c r="BL834" s="2"/>
      <c r="BM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R835" s="2"/>
      <c r="AS835" s="2"/>
      <c r="AT835" s="2"/>
      <c r="AU835" s="2"/>
      <c r="AV835" s="2"/>
      <c r="AW835" s="2"/>
      <c r="AX835" s="2"/>
      <c r="AY835" s="2"/>
      <c r="AZ835" s="2"/>
      <c r="BA835" s="2"/>
      <c r="BB835" s="2"/>
      <c r="BC835" s="2"/>
      <c r="BD835" s="2"/>
      <c r="BE835" s="2"/>
      <c r="BF835" s="2"/>
      <c r="BG835" s="2"/>
      <c r="BH835" s="2"/>
      <c r="BI835" s="2"/>
      <c r="BJ835" s="2"/>
      <c r="BK835" s="2"/>
      <c r="BL835" s="2"/>
      <c r="BM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R836" s="2"/>
      <c r="AS836" s="2"/>
      <c r="AT836" s="2"/>
      <c r="AU836" s="2"/>
      <c r="AV836" s="2"/>
      <c r="AW836" s="2"/>
      <c r="AX836" s="2"/>
      <c r="AY836" s="2"/>
      <c r="AZ836" s="2"/>
      <c r="BA836" s="2"/>
      <c r="BB836" s="2"/>
      <c r="BC836" s="2"/>
      <c r="BD836" s="2"/>
      <c r="BE836" s="2"/>
      <c r="BF836" s="2"/>
      <c r="BG836" s="2"/>
      <c r="BH836" s="2"/>
      <c r="BI836" s="2"/>
      <c r="BJ836" s="2"/>
      <c r="BK836" s="2"/>
      <c r="BL836" s="2"/>
      <c r="BM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R837" s="2"/>
      <c r="AS837" s="2"/>
      <c r="AT837" s="2"/>
      <c r="AU837" s="2"/>
      <c r="AV837" s="2"/>
      <c r="AW837" s="2"/>
      <c r="AX837" s="2"/>
      <c r="AY837" s="2"/>
      <c r="AZ837" s="2"/>
      <c r="BA837" s="2"/>
      <c r="BB837" s="2"/>
      <c r="BC837" s="2"/>
      <c r="BD837" s="2"/>
      <c r="BE837" s="2"/>
      <c r="BF837" s="2"/>
      <c r="BG837" s="2"/>
      <c r="BH837" s="2"/>
      <c r="BI837" s="2"/>
      <c r="BJ837" s="2"/>
      <c r="BK837" s="2"/>
      <c r="BL837" s="2"/>
      <c r="BM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R838" s="2"/>
      <c r="AS838" s="2"/>
      <c r="AT838" s="2"/>
      <c r="AU838" s="2"/>
      <c r="AV838" s="2"/>
      <c r="AW838" s="2"/>
      <c r="AX838" s="2"/>
      <c r="AY838" s="2"/>
      <c r="AZ838" s="2"/>
      <c r="BA838" s="2"/>
      <c r="BB838" s="2"/>
      <c r="BC838" s="2"/>
      <c r="BD838" s="2"/>
      <c r="BE838" s="2"/>
      <c r="BF838" s="2"/>
      <c r="BG838" s="2"/>
      <c r="BH838" s="2"/>
      <c r="BI838" s="2"/>
      <c r="BJ838" s="2"/>
      <c r="BK838" s="2"/>
      <c r="BL838" s="2"/>
      <c r="BM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R839" s="2"/>
      <c r="AS839" s="2"/>
      <c r="AT839" s="2"/>
      <c r="AU839" s="2"/>
      <c r="AV839" s="2"/>
      <c r="AW839" s="2"/>
      <c r="AX839" s="2"/>
      <c r="AY839" s="2"/>
      <c r="AZ839" s="2"/>
      <c r="BA839" s="2"/>
      <c r="BB839" s="2"/>
      <c r="BC839" s="2"/>
      <c r="BD839" s="2"/>
      <c r="BE839" s="2"/>
      <c r="BF839" s="2"/>
      <c r="BG839" s="2"/>
      <c r="BH839" s="2"/>
      <c r="BI839" s="2"/>
      <c r="BJ839" s="2"/>
      <c r="BK839" s="2"/>
      <c r="BL839" s="2"/>
      <c r="BM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R840" s="2"/>
      <c r="AS840" s="2"/>
      <c r="AT840" s="2"/>
      <c r="AU840" s="2"/>
      <c r="AV840" s="2"/>
      <c r="AW840" s="2"/>
      <c r="AX840" s="2"/>
      <c r="AY840" s="2"/>
      <c r="AZ840" s="2"/>
      <c r="BA840" s="2"/>
      <c r="BB840" s="2"/>
      <c r="BC840" s="2"/>
      <c r="BD840" s="2"/>
      <c r="BE840" s="2"/>
      <c r="BF840" s="2"/>
      <c r="BG840" s="2"/>
      <c r="BH840" s="2"/>
      <c r="BI840" s="2"/>
      <c r="BJ840" s="2"/>
      <c r="BK840" s="2"/>
      <c r="BL840" s="2"/>
      <c r="BM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R841" s="2"/>
      <c r="AS841" s="2"/>
      <c r="AT841" s="2"/>
      <c r="AU841" s="2"/>
      <c r="AV841" s="2"/>
      <c r="AW841" s="2"/>
      <c r="AX841" s="2"/>
      <c r="AY841" s="2"/>
      <c r="AZ841" s="2"/>
      <c r="BA841" s="2"/>
      <c r="BB841" s="2"/>
      <c r="BC841" s="2"/>
      <c r="BD841" s="2"/>
      <c r="BE841" s="2"/>
      <c r="BF841" s="2"/>
      <c r="BG841" s="2"/>
      <c r="BH841" s="2"/>
      <c r="BI841" s="2"/>
      <c r="BJ841" s="2"/>
      <c r="BK841" s="2"/>
      <c r="BL841" s="2"/>
      <c r="BM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R842" s="2"/>
      <c r="AS842" s="2"/>
      <c r="AT842" s="2"/>
      <c r="AU842" s="2"/>
      <c r="AV842" s="2"/>
      <c r="AW842" s="2"/>
      <c r="AX842" s="2"/>
      <c r="AY842" s="2"/>
      <c r="AZ842" s="2"/>
      <c r="BA842" s="2"/>
      <c r="BB842" s="2"/>
      <c r="BC842" s="2"/>
      <c r="BD842" s="2"/>
      <c r="BE842" s="2"/>
      <c r="BF842" s="2"/>
      <c r="BG842" s="2"/>
      <c r="BH842" s="2"/>
      <c r="BI842" s="2"/>
      <c r="BJ842" s="2"/>
      <c r="BK842" s="2"/>
      <c r="BL842" s="2"/>
      <c r="BM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R843" s="2"/>
      <c r="AS843" s="2"/>
      <c r="AT843" s="2"/>
      <c r="AU843" s="2"/>
      <c r="AV843" s="2"/>
      <c r="AW843" s="2"/>
      <c r="AX843" s="2"/>
      <c r="AY843" s="2"/>
      <c r="AZ843" s="2"/>
      <c r="BA843" s="2"/>
      <c r="BB843" s="2"/>
      <c r="BC843" s="2"/>
      <c r="BD843" s="2"/>
      <c r="BE843" s="2"/>
      <c r="BF843" s="2"/>
      <c r="BG843" s="2"/>
      <c r="BH843" s="2"/>
      <c r="BI843" s="2"/>
      <c r="BJ843" s="2"/>
      <c r="BK843" s="2"/>
      <c r="BL843" s="2"/>
      <c r="BM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R844" s="2"/>
      <c r="AS844" s="2"/>
      <c r="AT844" s="2"/>
      <c r="AU844" s="2"/>
      <c r="AV844" s="2"/>
      <c r="AW844" s="2"/>
      <c r="AX844" s="2"/>
      <c r="AY844" s="2"/>
      <c r="AZ844" s="2"/>
      <c r="BA844" s="2"/>
      <c r="BB844" s="2"/>
      <c r="BC844" s="2"/>
      <c r="BD844" s="2"/>
      <c r="BE844" s="2"/>
      <c r="BF844" s="2"/>
      <c r="BG844" s="2"/>
      <c r="BH844" s="2"/>
      <c r="BI844" s="2"/>
      <c r="BJ844" s="2"/>
      <c r="BK844" s="2"/>
      <c r="BL844" s="2"/>
      <c r="BM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R845" s="2"/>
      <c r="AS845" s="2"/>
      <c r="AT845" s="2"/>
      <c r="AU845" s="2"/>
      <c r="AV845" s="2"/>
      <c r="AW845" s="2"/>
      <c r="AX845" s="2"/>
      <c r="AY845" s="2"/>
      <c r="AZ845" s="2"/>
      <c r="BA845" s="2"/>
      <c r="BB845" s="2"/>
      <c r="BC845" s="2"/>
      <c r="BD845" s="2"/>
      <c r="BE845" s="2"/>
      <c r="BF845" s="2"/>
      <c r="BG845" s="2"/>
      <c r="BH845" s="2"/>
      <c r="BI845" s="2"/>
      <c r="BJ845" s="2"/>
      <c r="BK845" s="2"/>
      <c r="BL845" s="2"/>
      <c r="BM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R846" s="2"/>
      <c r="AS846" s="2"/>
      <c r="AT846" s="2"/>
      <c r="AU846" s="2"/>
      <c r="AV846" s="2"/>
      <c r="AW846" s="2"/>
      <c r="AX846" s="2"/>
      <c r="AY846" s="2"/>
      <c r="AZ846" s="2"/>
      <c r="BA846" s="2"/>
      <c r="BB846" s="2"/>
      <c r="BC846" s="2"/>
      <c r="BD846" s="2"/>
      <c r="BE846" s="2"/>
      <c r="BF846" s="2"/>
      <c r="BG846" s="2"/>
      <c r="BH846" s="2"/>
      <c r="BI846" s="2"/>
      <c r="BJ846" s="2"/>
      <c r="BK846" s="2"/>
      <c r="BL846" s="2"/>
      <c r="BM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R847" s="2"/>
      <c r="AS847" s="2"/>
      <c r="AT847" s="2"/>
      <c r="AU847" s="2"/>
      <c r="AV847" s="2"/>
      <c r="AW847" s="2"/>
      <c r="AX847" s="2"/>
      <c r="AY847" s="2"/>
      <c r="AZ847" s="2"/>
      <c r="BA847" s="2"/>
      <c r="BB847" s="2"/>
      <c r="BC847" s="2"/>
      <c r="BD847" s="2"/>
      <c r="BE847" s="2"/>
      <c r="BF847" s="2"/>
      <c r="BG847" s="2"/>
      <c r="BH847" s="2"/>
      <c r="BI847" s="2"/>
      <c r="BJ847" s="2"/>
      <c r="BK847" s="2"/>
      <c r="BL847" s="2"/>
      <c r="BM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R848" s="2"/>
      <c r="AS848" s="2"/>
      <c r="AT848" s="2"/>
      <c r="AU848" s="2"/>
      <c r="AV848" s="2"/>
      <c r="AW848" s="2"/>
      <c r="AX848" s="2"/>
      <c r="AY848" s="2"/>
      <c r="AZ848" s="2"/>
      <c r="BA848" s="2"/>
      <c r="BB848" s="2"/>
      <c r="BC848" s="2"/>
      <c r="BD848" s="2"/>
      <c r="BE848" s="2"/>
      <c r="BF848" s="2"/>
      <c r="BG848" s="2"/>
      <c r="BH848" s="2"/>
      <c r="BI848" s="2"/>
      <c r="BJ848" s="2"/>
      <c r="BK848" s="2"/>
      <c r="BL848" s="2"/>
      <c r="BM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R849" s="2"/>
      <c r="AS849" s="2"/>
      <c r="AT849" s="2"/>
      <c r="AU849" s="2"/>
      <c r="AV849" s="2"/>
      <c r="AW849" s="2"/>
      <c r="AX849" s="2"/>
      <c r="AY849" s="2"/>
      <c r="AZ849" s="2"/>
      <c r="BA849" s="2"/>
      <c r="BB849" s="2"/>
      <c r="BC849" s="2"/>
      <c r="BD849" s="2"/>
      <c r="BE849" s="2"/>
      <c r="BF849" s="2"/>
      <c r="BG849" s="2"/>
      <c r="BH849" s="2"/>
      <c r="BI849" s="2"/>
      <c r="BJ849" s="2"/>
      <c r="BK849" s="2"/>
      <c r="BL849" s="2"/>
      <c r="BM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R850" s="2"/>
      <c r="AS850" s="2"/>
      <c r="AT850" s="2"/>
      <c r="AU850" s="2"/>
      <c r="AV850" s="2"/>
      <c r="AW850" s="2"/>
      <c r="AX850" s="2"/>
      <c r="AY850" s="2"/>
      <c r="AZ850" s="2"/>
      <c r="BA850" s="2"/>
      <c r="BB850" s="2"/>
      <c r="BC850" s="2"/>
      <c r="BD850" s="2"/>
      <c r="BE850" s="2"/>
      <c r="BF850" s="2"/>
      <c r="BG850" s="2"/>
      <c r="BH850" s="2"/>
      <c r="BI850" s="2"/>
      <c r="BJ850" s="2"/>
      <c r="BK850" s="2"/>
      <c r="BL850" s="2"/>
      <c r="BM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R851" s="2"/>
      <c r="AS851" s="2"/>
      <c r="AT851" s="2"/>
      <c r="AU851" s="2"/>
      <c r="AV851" s="2"/>
      <c r="AW851" s="2"/>
      <c r="AX851" s="2"/>
      <c r="AY851" s="2"/>
      <c r="AZ851" s="2"/>
      <c r="BA851" s="2"/>
      <c r="BB851" s="2"/>
      <c r="BC851" s="2"/>
      <c r="BD851" s="2"/>
      <c r="BE851" s="2"/>
      <c r="BF851" s="2"/>
      <c r="BG851" s="2"/>
      <c r="BH851" s="2"/>
      <c r="BI851" s="2"/>
      <c r="BJ851" s="2"/>
      <c r="BK851" s="2"/>
      <c r="BL851" s="2"/>
      <c r="BM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R852" s="2"/>
      <c r="AS852" s="2"/>
      <c r="AT852" s="2"/>
      <c r="AU852" s="2"/>
      <c r="AV852" s="2"/>
      <c r="AW852" s="2"/>
      <c r="AX852" s="2"/>
      <c r="AY852" s="2"/>
      <c r="AZ852" s="2"/>
      <c r="BA852" s="2"/>
      <c r="BB852" s="2"/>
      <c r="BC852" s="2"/>
      <c r="BD852" s="2"/>
      <c r="BE852" s="2"/>
      <c r="BF852" s="2"/>
      <c r="BG852" s="2"/>
      <c r="BH852" s="2"/>
      <c r="BI852" s="2"/>
      <c r="BJ852" s="2"/>
      <c r="BK852" s="2"/>
      <c r="BL852" s="2"/>
      <c r="BM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R853" s="2"/>
      <c r="AS853" s="2"/>
      <c r="AT853" s="2"/>
      <c r="AU853" s="2"/>
      <c r="AV853" s="2"/>
      <c r="AW853" s="2"/>
      <c r="AX853" s="2"/>
      <c r="AY853" s="2"/>
      <c r="AZ853" s="2"/>
      <c r="BA853" s="2"/>
      <c r="BB853" s="2"/>
      <c r="BC853" s="2"/>
      <c r="BD853" s="2"/>
      <c r="BE853" s="2"/>
      <c r="BF853" s="2"/>
      <c r="BG853" s="2"/>
      <c r="BH853" s="2"/>
      <c r="BI853" s="2"/>
      <c r="BJ853" s="2"/>
      <c r="BK853" s="2"/>
      <c r="BL853" s="2"/>
      <c r="BM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R854" s="2"/>
      <c r="AS854" s="2"/>
      <c r="AT854" s="2"/>
      <c r="AU854" s="2"/>
      <c r="AV854" s="2"/>
      <c r="AW854" s="2"/>
      <c r="AX854" s="2"/>
      <c r="AY854" s="2"/>
      <c r="AZ854" s="2"/>
      <c r="BA854" s="2"/>
      <c r="BB854" s="2"/>
      <c r="BC854" s="2"/>
      <c r="BD854" s="2"/>
      <c r="BE854" s="2"/>
      <c r="BF854" s="2"/>
      <c r="BG854" s="2"/>
      <c r="BH854" s="2"/>
      <c r="BI854" s="2"/>
      <c r="BJ854" s="2"/>
      <c r="BK854" s="2"/>
      <c r="BL854" s="2"/>
      <c r="BM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R855" s="2"/>
      <c r="AS855" s="2"/>
      <c r="AT855" s="2"/>
      <c r="AU855" s="2"/>
      <c r="AV855" s="2"/>
      <c r="AW855" s="2"/>
      <c r="AX855" s="2"/>
      <c r="AY855" s="2"/>
      <c r="AZ855" s="2"/>
      <c r="BA855" s="2"/>
      <c r="BB855" s="2"/>
      <c r="BC855" s="2"/>
      <c r="BD855" s="2"/>
      <c r="BE855" s="2"/>
      <c r="BF855" s="2"/>
      <c r="BG855" s="2"/>
      <c r="BH855" s="2"/>
      <c r="BI855" s="2"/>
      <c r="BJ855" s="2"/>
      <c r="BK855" s="2"/>
      <c r="BL855" s="2"/>
      <c r="BM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R856" s="2"/>
      <c r="AS856" s="2"/>
      <c r="AT856" s="2"/>
      <c r="AU856" s="2"/>
      <c r="AV856" s="2"/>
      <c r="AW856" s="2"/>
      <c r="AX856" s="2"/>
      <c r="AY856" s="2"/>
      <c r="AZ856" s="2"/>
      <c r="BA856" s="2"/>
      <c r="BB856" s="2"/>
      <c r="BC856" s="2"/>
      <c r="BD856" s="2"/>
      <c r="BE856" s="2"/>
      <c r="BF856" s="2"/>
      <c r="BG856" s="2"/>
      <c r="BH856" s="2"/>
      <c r="BI856" s="2"/>
      <c r="BJ856" s="2"/>
      <c r="BK856" s="2"/>
      <c r="BL856" s="2"/>
      <c r="BM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R857" s="2"/>
      <c r="AS857" s="2"/>
      <c r="AT857" s="2"/>
      <c r="AU857" s="2"/>
      <c r="AV857" s="2"/>
      <c r="AW857" s="2"/>
      <c r="AX857" s="2"/>
      <c r="AY857" s="2"/>
      <c r="AZ857" s="2"/>
      <c r="BA857" s="2"/>
      <c r="BB857" s="2"/>
      <c r="BC857" s="2"/>
      <c r="BD857" s="2"/>
      <c r="BE857" s="2"/>
      <c r="BF857" s="2"/>
      <c r="BG857" s="2"/>
      <c r="BH857" s="2"/>
      <c r="BI857" s="2"/>
      <c r="BJ857" s="2"/>
      <c r="BK857" s="2"/>
      <c r="BL857" s="2"/>
      <c r="BM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R858" s="2"/>
      <c r="AS858" s="2"/>
      <c r="AT858" s="2"/>
      <c r="AU858" s="2"/>
      <c r="AV858" s="2"/>
      <c r="AW858" s="2"/>
      <c r="AX858" s="2"/>
      <c r="AY858" s="2"/>
      <c r="AZ858" s="2"/>
      <c r="BA858" s="2"/>
      <c r="BB858" s="2"/>
      <c r="BC858" s="2"/>
      <c r="BD858" s="2"/>
      <c r="BE858" s="2"/>
      <c r="BF858" s="2"/>
      <c r="BG858" s="2"/>
      <c r="BH858" s="2"/>
      <c r="BI858" s="2"/>
      <c r="BJ858" s="2"/>
      <c r="BK858" s="2"/>
      <c r="BL858" s="2"/>
      <c r="BM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R859" s="2"/>
      <c r="AS859" s="2"/>
      <c r="AT859" s="2"/>
      <c r="AU859" s="2"/>
      <c r="AV859" s="2"/>
      <c r="AW859" s="2"/>
      <c r="AX859" s="2"/>
      <c r="AY859" s="2"/>
      <c r="AZ859" s="2"/>
      <c r="BA859" s="2"/>
      <c r="BB859" s="2"/>
      <c r="BC859" s="2"/>
      <c r="BD859" s="2"/>
      <c r="BE859" s="2"/>
      <c r="BF859" s="2"/>
      <c r="BG859" s="2"/>
      <c r="BH859" s="2"/>
      <c r="BI859" s="2"/>
      <c r="BJ859" s="2"/>
      <c r="BK859" s="2"/>
      <c r="BL859" s="2"/>
      <c r="BM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R860" s="2"/>
      <c r="AS860" s="2"/>
      <c r="AT860" s="2"/>
      <c r="AU860" s="2"/>
      <c r="AV860" s="2"/>
      <c r="AW860" s="2"/>
      <c r="AX860" s="2"/>
      <c r="AY860" s="2"/>
      <c r="AZ860" s="2"/>
      <c r="BA860" s="2"/>
      <c r="BB860" s="2"/>
      <c r="BC860" s="2"/>
      <c r="BD860" s="2"/>
      <c r="BE860" s="2"/>
      <c r="BF860" s="2"/>
      <c r="BG860" s="2"/>
      <c r="BH860" s="2"/>
      <c r="BI860" s="2"/>
      <c r="BJ860" s="2"/>
      <c r="BK860" s="2"/>
      <c r="BL860" s="2"/>
      <c r="BM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R861" s="2"/>
      <c r="AS861" s="2"/>
      <c r="AT861" s="2"/>
      <c r="AU861" s="2"/>
      <c r="AV861" s="2"/>
      <c r="AW861" s="2"/>
      <c r="AX861" s="2"/>
      <c r="AY861" s="2"/>
      <c r="AZ861" s="2"/>
      <c r="BA861" s="2"/>
      <c r="BB861" s="2"/>
      <c r="BC861" s="2"/>
      <c r="BD861" s="2"/>
      <c r="BE861" s="2"/>
      <c r="BF861" s="2"/>
      <c r="BG861" s="2"/>
      <c r="BH861" s="2"/>
      <c r="BI861" s="2"/>
      <c r="BJ861" s="2"/>
      <c r="BK861" s="2"/>
      <c r="BL861" s="2"/>
      <c r="BM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R862" s="2"/>
      <c r="AS862" s="2"/>
      <c r="AT862" s="2"/>
      <c r="AU862" s="2"/>
      <c r="AV862" s="2"/>
      <c r="AW862" s="2"/>
      <c r="AX862" s="2"/>
      <c r="AY862" s="2"/>
      <c r="AZ862" s="2"/>
      <c r="BA862" s="2"/>
      <c r="BB862" s="2"/>
      <c r="BC862" s="2"/>
      <c r="BD862" s="2"/>
      <c r="BE862" s="2"/>
      <c r="BF862" s="2"/>
      <c r="BG862" s="2"/>
      <c r="BH862" s="2"/>
      <c r="BI862" s="2"/>
      <c r="BJ862" s="2"/>
      <c r="BK862" s="2"/>
      <c r="BL862" s="2"/>
      <c r="BM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R863" s="2"/>
      <c r="AS863" s="2"/>
      <c r="AT863" s="2"/>
      <c r="AU863" s="2"/>
      <c r="AV863" s="2"/>
      <c r="AW863" s="2"/>
      <c r="AX863" s="2"/>
      <c r="AY863" s="2"/>
      <c r="AZ863" s="2"/>
      <c r="BA863" s="2"/>
      <c r="BB863" s="2"/>
      <c r="BC863" s="2"/>
      <c r="BD863" s="2"/>
      <c r="BE863" s="2"/>
      <c r="BF863" s="2"/>
      <c r="BG863" s="2"/>
      <c r="BH863" s="2"/>
      <c r="BI863" s="2"/>
      <c r="BJ863" s="2"/>
      <c r="BK863" s="2"/>
      <c r="BL863" s="2"/>
      <c r="BM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R864" s="2"/>
      <c r="AS864" s="2"/>
      <c r="AT864" s="2"/>
      <c r="AU864" s="2"/>
      <c r="AV864" s="2"/>
      <c r="AW864" s="2"/>
      <c r="AX864" s="2"/>
      <c r="AY864" s="2"/>
      <c r="AZ864" s="2"/>
      <c r="BA864" s="2"/>
      <c r="BB864" s="2"/>
      <c r="BC864" s="2"/>
      <c r="BD864" s="2"/>
      <c r="BE864" s="2"/>
      <c r="BF864" s="2"/>
      <c r="BG864" s="2"/>
      <c r="BH864" s="2"/>
      <c r="BI864" s="2"/>
      <c r="BJ864" s="2"/>
      <c r="BK864" s="2"/>
      <c r="BL864" s="2"/>
      <c r="BM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R865" s="2"/>
      <c r="AS865" s="2"/>
      <c r="AT865" s="2"/>
      <c r="AU865" s="2"/>
      <c r="AV865" s="2"/>
      <c r="AW865" s="2"/>
      <c r="AX865" s="2"/>
      <c r="AY865" s="2"/>
      <c r="AZ865" s="2"/>
      <c r="BA865" s="2"/>
      <c r="BB865" s="2"/>
      <c r="BC865" s="2"/>
      <c r="BD865" s="2"/>
      <c r="BE865" s="2"/>
      <c r="BF865" s="2"/>
      <c r="BG865" s="2"/>
      <c r="BH865" s="2"/>
      <c r="BI865" s="2"/>
      <c r="BJ865" s="2"/>
      <c r="BK865" s="2"/>
      <c r="BL865" s="2"/>
      <c r="BM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R866" s="2"/>
      <c r="AS866" s="2"/>
      <c r="AT866" s="2"/>
      <c r="AU866" s="2"/>
      <c r="AV866" s="2"/>
      <c r="AW866" s="2"/>
      <c r="AX866" s="2"/>
      <c r="AY866" s="2"/>
      <c r="AZ866" s="2"/>
      <c r="BA866" s="2"/>
      <c r="BB866" s="2"/>
      <c r="BC866" s="2"/>
      <c r="BD866" s="2"/>
      <c r="BE866" s="2"/>
      <c r="BF866" s="2"/>
      <c r="BG866" s="2"/>
      <c r="BH866" s="2"/>
      <c r="BI866" s="2"/>
      <c r="BJ866" s="2"/>
      <c r="BK866" s="2"/>
      <c r="BL866" s="2"/>
      <c r="BM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R867" s="2"/>
      <c r="AS867" s="2"/>
      <c r="AT867" s="2"/>
      <c r="AU867" s="2"/>
      <c r="AV867" s="2"/>
      <c r="AW867" s="2"/>
      <c r="AX867" s="2"/>
      <c r="AY867" s="2"/>
      <c r="AZ867" s="2"/>
      <c r="BA867" s="2"/>
      <c r="BB867" s="2"/>
      <c r="BC867" s="2"/>
      <c r="BD867" s="2"/>
      <c r="BE867" s="2"/>
      <c r="BF867" s="2"/>
      <c r="BG867" s="2"/>
      <c r="BH867" s="2"/>
      <c r="BI867" s="2"/>
      <c r="BJ867" s="2"/>
      <c r="BK867" s="2"/>
      <c r="BL867" s="2"/>
      <c r="BM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R868" s="2"/>
      <c r="AS868" s="2"/>
      <c r="AT868" s="2"/>
      <c r="AU868" s="2"/>
      <c r="AV868" s="2"/>
      <c r="AW868" s="2"/>
      <c r="AX868" s="2"/>
      <c r="AY868" s="2"/>
      <c r="AZ868" s="2"/>
      <c r="BA868" s="2"/>
      <c r="BB868" s="2"/>
      <c r="BC868" s="2"/>
      <c r="BD868" s="2"/>
      <c r="BE868" s="2"/>
      <c r="BF868" s="2"/>
      <c r="BG868" s="2"/>
      <c r="BH868" s="2"/>
      <c r="BI868" s="2"/>
      <c r="BJ868" s="2"/>
      <c r="BK868" s="2"/>
      <c r="BL868" s="2"/>
      <c r="BM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R869" s="2"/>
      <c r="AS869" s="2"/>
      <c r="AT869" s="2"/>
      <c r="AU869" s="2"/>
      <c r="AV869" s="2"/>
      <c r="AW869" s="2"/>
      <c r="AX869" s="2"/>
      <c r="AY869" s="2"/>
      <c r="AZ869" s="2"/>
      <c r="BA869" s="2"/>
      <c r="BB869" s="2"/>
      <c r="BC869" s="2"/>
      <c r="BD869" s="2"/>
      <c r="BE869" s="2"/>
      <c r="BF869" s="2"/>
      <c r="BG869" s="2"/>
      <c r="BH869" s="2"/>
      <c r="BI869" s="2"/>
      <c r="BJ869" s="2"/>
      <c r="BK869" s="2"/>
      <c r="BL869" s="2"/>
      <c r="BM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R870" s="2"/>
      <c r="AS870" s="2"/>
      <c r="AT870" s="2"/>
      <c r="AU870" s="2"/>
      <c r="AV870" s="2"/>
      <c r="AW870" s="2"/>
      <c r="AX870" s="2"/>
      <c r="AY870" s="2"/>
      <c r="AZ870" s="2"/>
      <c r="BA870" s="2"/>
      <c r="BB870" s="2"/>
      <c r="BC870" s="2"/>
      <c r="BD870" s="2"/>
      <c r="BE870" s="2"/>
      <c r="BF870" s="2"/>
      <c r="BG870" s="2"/>
      <c r="BH870" s="2"/>
      <c r="BI870" s="2"/>
      <c r="BJ870" s="2"/>
      <c r="BK870" s="2"/>
      <c r="BL870" s="2"/>
      <c r="BM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R871" s="2"/>
      <c r="AS871" s="2"/>
      <c r="AT871" s="2"/>
      <c r="AU871" s="2"/>
      <c r="AV871" s="2"/>
      <c r="AW871" s="2"/>
      <c r="AX871" s="2"/>
      <c r="AY871" s="2"/>
      <c r="AZ871" s="2"/>
      <c r="BA871" s="2"/>
      <c r="BB871" s="2"/>
      <c r="BC871" s="2"/>
      <c r="BD871" s="2"/>
      <c r="BE871" s="2"/>
      <c r="BF871" s="2"/>
      <c r="BG871" s="2"/>
      <c r="BH871" s="2"/>
      <c r="BI871" s="2"/>
      <c r="BJ871" s="2"/>
      <c r="BK871" s="2"/>
      <c r="BL871" s="2"/>
      <c r="BM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R872" s="2"/>
      <c r="AS872" s="2"/>
      <c r="AT872" s="2"/>
      <c r="AU872" s="2"/>
      <c r="AV872" s="2"/>
      <c r="AW872" s="2"/>
      <c r="AX872" s="2"/>
      <c r="AY872" s="2"/>
      <c r="AZ872" s="2"/>
      <c r="BA872" s="2"/>
      <c r="BB872" s="2"/>
      <c r="BC872" s="2"/>
      <c r="BD872" s="2"/>
      <c r="BE872" s="2"/>
      <c r="BF872" s="2"/>
      <c r="BG872" s="2"/>
      <c r="BH872" s="2"/>
      <c r="BI872" s="2"/>
      <c r="BJ872" s="2"/>
      <c r="BK872" s="2"/>
      <c r="BL872" s="2"/>
      <c r="BM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R873" s="2"/>
      <c r="AS873" s="2"/>
      <c r="AT873" s="2"/>
      <c r="AU873" s="2"/>
      <c r="AV873" s="2"/>
      <c r="AW873" s="2"/>
      <c r="AX873" s="2"/>
      <c r="AY873" s="2"/>
      <c r="AZ873" s="2"/>
      <c r="BA873" s="2"/>
      <c r="BB873" s="2"/>
      <c r="BC873" s="2"/>
      <c r="BD873" s="2"/>
      <c r="BE873" s="2"/>
      <c r="BF873" s="2"/>
      <c r="BG873" s="2"/>
      <c r="BH873" s="2"/>
      <c r="BI873" s="2"/>
      <c r="BJ873" s="2"/>
      <c r="BK873" s="2"/>
      <c r="BL873" s="2"/>
      <c r="BM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R874" s="2"/>
      <c r="AS874" s="2"/>
      <c r="AT874" s="2"/>
      <c r="AU874" s="2"/>
      <c r="AV874" s="2"/>
      <c r="AW874" s="2"/>
      <c r="AX874" s="2"/>
      <c r="AY874" s="2"/>
      <c r="AZ874" s="2"/>
      <c r="BA874" s="2"/>
      <c r="BB874" s="2"/>
      <c r="BC874" s="2"/>
      <c r="BD874" s="2"/>
      <c r="BE874" s="2"/>
      <c r="BF874" s="2"/>
      <c r="BG874" s="2"/>
      <c r="BH874" s="2"/>
      <c r="BI874" s="2"/>
      <c r="BJ874" s="2"/>
      <c r="BK874" s="2"/>
      <c r="BL874" s="2"/>
      <c r="BM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R875" s="2"/>
      <c r="AS875" s="2"/>
      <c r="AT875" s="2"/>
      <c r="AU875" s="2"/>
      <c r="AV875" s="2"/>
      <c r="AW875" s="2"/>
      <c r="AX875" s="2"/>
      <c r="AY875" s="2"/>
      <c r="AZ875" s="2"/>
      <c r="BA875" s="2"/>
      <c r="BB875" s="2"/>
      <c r="BC875" s="2"/>
      <c r="BD875" s="2"/>
      <c r="BE875" s="2"/>
      <c r="BF875" s="2"/>
      <c r="BG875" s="2"/>
      <c r="BH875" s="2"/>
      <c r="BI875" s="2"/>
      <c r="BJ875" s="2"/>
      <c r="BK875" s="2"/>
      <c r="BL875" s="2"/>
      <c r="BM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R876" s="2"/>
      <c r="AS876" s="2"/>
      <c r="AT876" s="2"/>
      <c r="AU876" s="2"/>
      <c r="AV876" s="2"/>
      <c r="AW876" s="2"/>
      <c r="AX876" s="2"/>
      <c r="AY876" s="2"/>
      <c r="AZ876" s="2"/>
      <c r="BA876" s="2"/>
      <c r="BB876" s="2"/>
      <c r="BC876" s="2"/>
      <c r="BD876" s="2"/>
      <c r="BE876" s="2"/>
      <c r="BF876" s="2"/>
      <c r="BG876" s="2"/>
      <c r="BH876" s="2"/>
      <c r="BI876" s="2"/>
      <c r="BJ876" s="2"/>
      <c r="BK876" s="2"/>
      <c r="BL876" s="2"/>
      <c r="BM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R877" s="2"/>
      <c r="AS877" s="2"/>
      <c r="AT877" s="2"/>
      <c r="AU877" s="2"/>
      <c r="AV877" s="2"/>
      <c r="AW877" s="2"/>
      <c r="AX877" s="2"/>
      <c r="AY877" s="2"/>
      <c r="AZ877" s="2"/>
      <c r="BA877" s="2"/>
      <c r="BB877" s="2"/>
      <c r="BC877" s="2"/>
      <c r="BD877" s="2"/>
      <c r="BE877" s="2"/>
      <c r="BF877" s="2"/>
      <c r="BG877" s="2"/>
      <c r="BH877" s="2"/>
      <c r="BI877" s="2"/>
      <c r="BJ877" s="2"/>
      <c r="BK877" s="2"/>
      <c r="BL877" s="2"/>
      <c r="BM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R878" s="2"/>
      <c r="AS878" s="2"/>
      <c r="AT878" s="2"/>
      <c r="AU878" s="2"/>
      <c r="AV878" s="2"/>
      <c r="AW878" s="2"/>
      <c r="AX878" s="2"/>
      <c r="AY878" s="2"/>
      <c r="AZ878" s="2"/>
      <c r="BA878" s="2"/>
      <c r="BB878" s="2"/>
      <c r="BC878" s="2"/>
      <c r="BD878" s="2"/>
      <c r="BE878" s="2"/>
      <c r="BF878" s="2"/>
      <c r="BG878" s="2"/>
      <c r="BH878" s="2"/>
      <c r="BI878" s="2"/>
      <c r="BJ878" s="2"/>
      <c r="BK878" s="2"/>
      <c r="BL878" s="2"/>
      <c r="BM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R879" s="2"/>
      <c r="AS879" s="2"/>
      <c r="AT879" s="2"/>
      <c r="AU879" s="2"/>
      <c r="AV879" s="2"/>
      <c r="AW879" s="2"/>
      <c r="AX879" s="2"/>
      <c r="AY879" s="2"/>
      <c r="AZ879" s="2"/>
      <c r="BA879" s="2"/>
      <c r="BB879" s="2"/>
      <c r="BC879" s="2"/>
      <c r="BD879" s="2"/>
      <c r="BE879" s="2"/>
      <c r="BF879" s="2"/>
      <c r="BG879" s="2"/>
      <c r="BH879" s="2"/>
      <c r="BI879" s="2"/>
      <c r="BJ879" s="2"/>
      <c r="BK879" s="2"/>
      <c r="BL879" s="2"/>
      <c r="BM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R880" s="2"/>
      <c r="AS880" s="2"/>
      <c r="AT880" s="2"/>
      <c r="AU880" s="2"/>
      <c r="AV880" s="2"/>
      <c r="AW880" s="2"/>
      <c r="AX880" s="2"/>
      <c r="AY880" s="2"/>
      <c r="AZ880" s="2"/>
      <c r="BA880" s="2"/>
      <c r="BB880" s="2"/>
      <c r="BC880" s="2"/>
      <c r="BD880" s="2"/>
      <c r="BE880" s="2"/>
      <c r="BF880" s="2"/>
      <c r="BG880" s="2"/>
      <c r="BH880" s="2"/>
      <c r="BI880" s="2"/>
      <c r="BJ880" s="2"/>
      <c r="BK880" s="2"/>
      <c r="BL880" s="2"/>
      <c r="BM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R881" s="2"/>
      <c r="AS881" s="2"/>
      <c r="AT881" s="2"/>
      <c r="AU881" s="2"/>
      <c r="AV881" s="2"/>
      <c r="AW881" s="2"/>
      <c r="AX881" s="2"/>
      <c r="AY881" s="2"/>
      <c r="AZ881" s="2"/>
      <c r="BA881" s="2"/>
      <c r="BB881" s="2"/>
      <c r="BC881" s="2"/>
      <c r="BD881" s="2"/>
      <c r="BE881" s="2"/>
      <c r="BF881" s="2"/>
      <c r="BG881" s="2"/>
      <c r="BH881" s="2"/>
      <c r="BI881" s="2"/>
      <c r="BJ881" s="2"/>
      <c r="BK881" s="2"/>
      <c r="BL881" s="2"/>
      <c r="BM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R882" s="2"/>
      <c r="AS882" s="2"/>
      <c r="AT882" s="2"/>
      <c r="AU882" s="2"/>
      <c r="AV882" s="2"/>
      <c r="AW882" s="2"/>
      <c r="AX882" s="2"/>
      <c r="AY882" s="2"/>
      <c r="AZ882" s="2"/>
      <c r="BA882" s="2"/>
      <c r="BB882" s="2"/>
      <c r="BC882" s="2"/>
      <c r="BD882" s="2"/>
      <c r="BE882" s="2"/>
      <c r="BF882" s="2"/>
      <c r="BG882" s="2"/>
      <c r="BH882" s="2"/>
      <c r="BI882" s="2"/>
      <c r="BJ882" s="2"/>
      <c r="BK882" s="2"/>
      <c r="BL882" s="2"/>
      <c r="BM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R883" s="2"/>
      <c r="AS883" s="2"/>
      <c r="AT883" s="2"/>
      <c r="AU883" s="2"/>
      <c r="AV883" s="2"/>
      <c r="AW883" s="2"/>
      <c r="AX883" s="2"/>
      <c r="AY883" s="2"/>
      <c r="AZ883" s="2"/>
      <c r="BA883" s="2"/>
      <c r="BB883" s="2"/>
      <c r="BC883" s="2"/>
      <c r="BD883" s="2"/>
      <c r="BE883" s="2"/>
      <c r="BF883" s="2"/>
      <c r="BG883" s="2"/>
      <c r="BH883" s="2"/>
      <c r="BI883" s="2"/>
      <c r="BJ883" s="2"/>
      <c r="BK883" s="2"/>
      <c r="BL883" s="2"/>
      <c r="BM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R884" s="2"/>
      <c r="AS884" s="2"/>
      <c r="AT884" s="2"/>
      <c r="AU884" s="2"/>
      <c r="AV884" s="2"/>
      <c r="AW884" s="2"/>
      <c r="AX884" s="2"/>
      <c r="AY884" s="2"/>
      <c r="AZ884" s="2"/>
      <c r="BA884" s="2"/>
      <c r="BB884" s="2"/>
      <c r="BC884" s="2"/>
      <c r="BD884" s="2"/>
      <c r="BE884" s="2"/>
      <c r="BF884" s="2"/>
      <c r="BG884" s="2"/>
      <c r="BH884" s="2"/>
      <c r="BI884" s="2"/>
      <c r="BJ884" s="2"/>
      <c r="BK884" s="2"/>
      <c r="BL884" s="2"/>
      <c r="BM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R885" s="2"/>
      <c r="AS885" s="2"/>
      <c r="AT885" s="2"/>
      <c r="AU885" s="2"/>
      <c r="AV885" s="2"/>
      <c r="AW885" s="2"/>
      <c r="AX885" s="2"/>
      <c r="AY885" s="2"/>
      <c r="AZ885" s="2"/>
      <c r="BA885" s="2"/>
      <c r="BB885" s="2"/>
      <c r="BC885" s="2"/>
      <c r="BD885" s="2"/>
      <c r="BE885" s="2"/>
      <c r="BF885" s="2"/>
      <c r="BG885" s="2"/>
      <c r="BH885" s="2"/>
      <c r="BI885" s="2"/>
      <c r="BJ885" s="2"/>
      <c r="BK885" s="2"/>
      <c r="BL885" s="2"/>
      <c r="BM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R886" s="2"/>
      <c r="AS886" s="2"/>
      <c r="AT886" s="2"/>
      <c r="AU886" s="2"/>
      <c r="AV886" s="2"/>
      <c r="AW886" s="2"/>
      <c r="AX886" s="2"/>
      <c r="AY886" s="2"/>
      <c r="AZ886" s="2"/>
      <c r="BA886" s="2"/>
      <c r="BB886" s="2"/>
      <c r="BC886" s="2"/>
      <c r="BD886" s="2"/>
      <c r="BE886" s="2"/>
      <c r="BF886" s="2"/>
      <c r="BG886" s="2"/>
      <c r="BH886" s="2"/>
      <c r="BI886" s="2"/>
      <c r="BJ886" s="2"/>
      <c r="BK886" s="2"/>
      <c r="BL886" s="2"/>
      <c r="BM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R887" s="2"/>
      <c r="AS887" s="2"/>
      <c r="AT887" s="2"/>
      <c r="AU887" s="2"/>
      <c r="AV887" s="2"/>
      <c r="AW887" s="2"/>
      <c r="AX887" s="2"/>
      <c r="AY887" s="2"/>
      <c r="AZ887" s="2"/>
      <c r="BA887" s="2"/>
      <c r="BB887" s="2"/>
      <c r="BC887" s="2"/>
      <c r="BD887" s="2"/>
      <c r="BE887" s="2"/>
      <c r="BF887" s="2"/>
      <c r="BG887" s="2"/>
      <c r="BH887" s="2"/>
      <c r="BI887" s="2"/>
      <c r="BJ887" s="2"/>
      <c r="BK887" s="2"/>
      <c r="BL887" s="2"/>
      <c r="BM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R888" s="2"/>
      <c r="AS888" s="2"/>
      <c r="AT888" s="2"/>
      <c r="AU888" s="2"/>
      <c r="AV888" s="2"/>
      <c r="AW888" s="2"/>
      <c r="AX888" s="2"/>
      <c r="AY888" s="2"/>
      <c r="AZ888" s="2"/>
      <c r="BA888" s="2"/>
      <c r="BB888" s="2"/>
      <c r="BC888" s="2"/>
      <c r="BD888" s="2"/>
      <c r="BE888" s="2"/>
      <c r="BF888" s="2"/>
      <c r="BG888" s="2"/>
      <c r="BH888" s="2"/>
      <c r="BI888" s="2"/>
      <c r="BJ888" s="2"/>
      <c r="BK888" s="2"/>
      <c r="BL888" s="2"/>
      <c r="BM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R889" s="2"/>
      <c r="AS889" s="2"/>
      <c r="AT889" s="2"/>
      <c r="AU889" s="2"/>
      <c r="AV889" s="2"/>
      <c r="AW889" s="2"/>
      <c r="AX889" s="2"/>
      <c r="AY889" s="2"/>
      <c r="AZ889" s="2"/>
      <c r="BA889" s="2"/>
      <c r="BB889" s="2"/>
      <c r="BC889" s="2"/>
      <c r="BD889" s="2"/>
      <c r="BE889" s="2"/>
      <c r="BF889" s="2"/>
      <c r="BG889" s="2"/>
      <c r="BH889" s="2"/>
      <c r="BI889" s="2"/>
      <c r="BJ889" s="2"/>
      <c r="BK889" s="2"/>
      <c r="BL889" s="2"/>
      <c r="BM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R890" s="2"/>
      <c r="AS890" s="2"/>
      <c r="AT890" s="2"/>
      <c r="AU890" s="2"/>
      <c r="AV890" s="2"/>
      <c r="AW890" s="2"/>
      <c r="AX890" s="2"/>
      <c r="AY890" s="2"/>
      <c r="AZ890" s="2"/>
      <c r="BA890" s="2"/>
      <c r="BB890" s="2"/>
      <c r="BC890" s="2"/>
      <c r="BD890" s="2"/>
      <c r="BE890" s="2"/>
      <c r="BF890" s="2"/>
      <c r="BG890" s="2"/>
      <c r="BH890" s="2"/>
      <c r="BI890" s="2"/>
      <c r="BJ890" s="2"/>
      <c r="BK890" s="2"/>
      <c r="BL890" s="2"/>
      <c r="BM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R891" s="2"/>
      <c r="AS891" s="2"/>
      <c r="AT891" s="2"/>
      <c r="AU891" s="2"/>
      <c r="AV891" s="2"/>
      <c r="AW891" s="2"/>
      <c r="AX891" s="2"/>
      <c r="AY891" s="2"/>
      <c r="AZ891" s="2"/>
      <c r="BA891" s="2"/>
      <c r="BB891" s="2"/>
      <c r="BC891" s="2"/>
      <c r="BD891" s="2"/>
      <c r="BE891" s="2"/>
      <c r="BF891" s="2"/>
      <c r="BG891" s="2"/>
      <c r="BH891" s="2"/>
      <c r="BI891" s="2"/>
      <c r="BJ891" s="2"/>
      <c r="BK891" s="2"/>
      <c r="BL891" s="2"/>
      <c r="BM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R892" s="2"/>
      <c r="AS892" s="2"/>
      <c r="AT892" s="2"/>
      <c r="AU892" s="2"/>
      <c r="AV892" s="2"/>
      <c r="AW892" s="2"/>
      <c r="AX892" s="2"/>
      <c r="AY892" s="2"/>
      <c r="AZ892" s="2"/>
      <c r="BA892" s="2"/>
      <c r="BB892" s="2"/>
      <c r="BC892" s="2"/>
      <c r="BD892" s="2"/>
      <c r="BE892" s="2"/>
      <c r="BF892" s="2"/>
      <c r="BG892" s="2"/>
      <c r="BH892" s="2"/>
      <c r="BI892" s="2"/>
      <c r="BJ892" s="2"/>
      <c r="BK892" s="2"/>
      <c r="BL892" s="2"/>
      <c r="BM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R893" s="2"/>
      <c r="AS893" s="2"/>
      <c r="AT893" s="2"/>
      <c r="AU893" s="2"/>
      <c r="AV893" s="2"/>
      <c r="AW893" s="2"/>
      <c r="AX893" s="2"/>
      <c r="AY893" s="2"/>
      <c r="AZ893" s="2"/>
      <c r="BA893" s="2"/>
      <c r="BB893" s="2"/>
      <c r="BC893" s="2"/>
      <c r="BD893" s="2"/>
      <c r="BE893" s="2"/>
      <c r="BF893" s="2"/>
      <c r="BG893" s="2"/>
      <c r="BH893" s="2"/>
      <c r="BI893" s="2"/>
      <c r="BJ893" s="2"/>
      <c r="BK893" s="2"/>
      <c r="BL893" s="2"/>
      <c r="BM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R894" s="2"/>
      <c r="AS894" s="2"/>
      <c r="AT894" s="2"/>
      <c r="AU894" s="2"/>
      <c r="AV894" s="2"/>
      <c r="AW894" s="2"/>
      <c r="AX894" s="2"/>
      <c r="AY894" s="2"/>
      <c r="AZ894" s="2"/>
      <c r="BA894" s="2"/>
      <c r="BB894" s="2"/>
      <c r="BC894" s="2"/>
      <c r="BD894" s="2"/>
      <c r="BE894" s="2"/>
      <c r="BF894" s="2"/>
      <c r="BG894" s="2"/>
      <c r="BH894" s="2"/>
      <c r="BI894" s="2"/>
      <c r="BJ894" s="2"/>
      <c r="BK894" s="2"/>
      <c r="BL894" s="2"/>
      <c r="BM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R895" s="2"/>
      <c r="AS895" s="2"/>
      <c r="AT895" s="2"/>
      <c r="AU895" s="2"/>
      <c r="AV895" s="2"/>
      <c r="AW895" s="2"/>
      <c r="AX895" s="2"/>
      <c r="AY895" s="2"/>
      <c r="AZ895" s="2"/>
      <c r="BA895" s="2"/>
      <c r="BB895" s="2"/>
      <c r="BC895" s="2"/>
      <c r="BD895" s="2"/>
      <c r="BE895" s="2"/>
      <c r="BF895" s="2"/>
      <c r="BG895" s="2"/>
      <c r="BH895" s="2"/>
      <c r="BI895" s="2"/>
      <c r="BJ895" s="2"/>
      <c r="BK895" s="2"/>
      <c r="BL895" s="2"/>
      <c r="BM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R896" s="2"/>
      <c r="AS896" s="2"/>
      <c r="AT896" s="2"/>
      <c r="AU896" s="2"/>
      <c r="AV896" s="2"/>
      <c r="AW896" s="2"/>
      <c r="AX896" s="2"/>
      <c r="AY896" s="2"/>
      <c r="AZ896" s="2"/>
      <c r="BA896" s="2"/>
      <c r="BB896" s="2"/>
      <c r="BC896" s="2"/>
      <c r="BD896" s="2"/>
      <c r="BE896" s="2"/>
      <c r="BF896" s="2"/>
      <c r="BG896" s="2"/>
      <c r="BH896" s="2"/>
      <c r="BI896" s="2"/>
      <c r="BJ896" s="2"/>
      <c r="BK896" s="2"/>
      <c r="BL896" s="2"/>
      <c r="BM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R897" s="2"/>
      <c r="AS897" s="2"/>
      <c r="AT897" s="2"/>
      <c r="AU897" s="2"/>
      <c r="AV897" s="2"/>
      <c r="AW897" s="2"/>
      <c r="AX897" s="2"/>
      <c r="AY897" s="2"/>
      <c r="AZ897" s="2"/>
      <c r="BA897" s="2"/>
      <c r="BB897" s="2"/>
      <c r="BC897" s="2"/>
      <c r="BD897" s="2"/>
      <c r="BE897" s="2"/>
      <c r="BF897" s="2"/>
      <c r="BG897" s="2"/>
      <c r="BH897" s="2"/>
      <c r="BI897" s="2"/>
      <c r="BJ897" s="2"/>
      <c r="BK897" s="2"/>
      <c r="BL897" s="2"/>
      <c r="BM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R898" s="2"/>
      <c r="AS898" s="2"/>
      <c r="AT898" s="2"/>
      <c r="AU898" s="2"/>
      <c r="AV898" s="2"/>
      <c r="AW898" s="2"/>
      <c r="AX898" s="2"/>
      <c r="AY898" s="2"/>
      <c r="AZ898" s="2"/>
      <c r="BA898" s="2"/>
      <c r="BB898" s="2"/>
      <c r="BC898" s="2"/>
      <c r="BD898" s="2"/>
      <c r="BE898" s="2"/>
      <c r="BF898" s="2"/>
      <c r="BG898" s="2"/>
      <c r="BH898" s="2"/>
      <c r="BI898" s="2"/>
      <c r="BJ898" s="2"/>
      <c r="BK898" s="2"/>
      <c r="BL898" s="2"/>
      <c r="BM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R899" s="2"/>
      <c r="AS899" s="2"/>
      <c r="AT899" s="2"/>
      <c r="AU899" s="2"/>
      <c r="AV899" s="2"/>
      <c r="AW899" s="2"/>
      <c r="AX899" s="2"/>
      <c r="AY899" s="2"/>
      <c r="AZ899" s="2"/>
      <c r="BA899" s="2"/>
      <c r="BB899" s="2"/>
      <c r="BC899" s="2"/>
      <c r="BD899" s="2"/>
      <c r="BE899" s="2"/>
      <c r="BF899" s="2"/>
      <c r="BG899" s="2"/>
      <c r="BH899" s="2"/>
      <c r="BI899" s="2"/>
      <c r="BJ899" s="2"/>
      <c r="BK899" s="2"/>
      <c r="BL899" s="2"/>
      <c r="BM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R900" s="2"/>
      <c r="AS900" s="2"/>
      <c r="AT900" s="2"/>
      <c r="AU900" s="2"/>
      <c r="AV900" s="2"/>
      <c r="AW900" s="2"/>
      <c r="AX900" s="2"/>
      <c r="AY900" s="2"/>
      <c r="AZ900" s="2"/>
      <c r="BA900" s="2"/>
      <c r="BB900" s="2"/>
      <c r="BC900" s="2"/>
      <c r="BD900" s="2"/>
      <c r="BE900" s="2"/>
      <c r="BF900" s="2"/>
      <c r="BG900" s="2"/>
      <c r="BH900" s="2"/>
      <c r="BI900" s="2"/>
      <c r="BJ900" s="2"/>
      <c r="BK900" s="2"/>
      <c r="BL900" s="2"/>
      <c r="BM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R901" s="2"/>
      <c r="AS901" s="2"/>
      <c r="AT901" s="2"/>
      <c r="AU901" s="2"/>
      <c r="AV901" s="2"/>
      <c r="AW901" s="2"/>
      <c r="AX901" s="2"/>
      <c r="AY901" s="2"/>
      <c r="AZ901" s="2"/>
      <c r="BA901" s="2"/>
      <c r="BB901" s="2"/>
      <c r="BC901" s="2"/>
      <c r="BD901" s="2"/>
      <c r="BE901" s="2"/>
      <c r="BF901" s="2"/>
      <c r="BG901" s="2"/>
      <c r="BH901" s="2"/>
      <c r="BI901" s="2"/>
      <c r="BJ901" s="2"/>
      <c r="BK901" s="2"/>
      <c r="BL901" s="2"/>
      <c r="BM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R902" s="2"/>
      <c r="AS902" s="2"/>
      <c r="AT902" s="2"/>
      <c r="AU902" s="2"/>
      <c r="AV902" s="2"/>
      <c r="AW902" s="2"/>
      <c r="AX902" s="2"/>
      <c r="AY902" s="2"/>
      <c r="AZ902" s="2"/>
      <c r="BA902" s="2"/>
      <c r="BB902" s="2"/>
      <c r="BC902" s="2"/>
      <c r="BD902" s="2"/>
      <c r="BE902" s="2"/>
      <c r="BF902" s="2"/>
      <c r="BG902" s="2"/>
      <c r="BH902" s="2"/>
      <c r="BI902" s="2"/>
      <c r="BJ902" s="2"/>
      <c r="BK902" s="2"/>
      <c r="BL902" s="2"/>
      <c r="BM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R903" s="2"/>
      <c r="AS903" s="2"/>
      <c r="AT903" s="2"/>
      <c r="AU903" s="2"/>
      <c r="AV903" s="2"/>
      <c r="AW903" s="2"/>
      <c r="AX903" s="2"/>
      <c r="AY903" s="2"/>
      <c r="AZ903" s="2"/>
      <c r="BA903" s="2"/>
      <c r="BB903" s="2"/>
      <c r="BC903" s="2"/>
      <c r="BD903" s="2"/>
      <c r="BE903" s="2"/>
      <c r="BF903" s="2"/>
      <c r="BG903" s="2"/>
      <c r="BH903" s="2"/>
      <c r="BI903" s="2"/>
      <c r="BJ903" s="2"/>
      <c r="BK903" s="2"/>
      <c r="BL903" s="2"/>
      <c r="BM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R904" s="2"/>
      <c r="AS904" s="2"/>
      <c r="AT904" s="2"/>
      <c r="AU904" s="2"/>
      <c r="AV904" s="2"/>
      <c r="AW904" s="2"/>
      <c r="AX904" s="2"/>
      <c r="AY904" s="2"/>
      <c r="AZ904" s="2"/>
      <c r="BA904" s="2"/>
      <c r="BB904" s="2"/>
      <c r="BC904" s="2"/>
      <c r="BD904" s="2"/>
      <c r="BE904" s="2"/>
      <c r="BF904" s="2"/>
      <c r="BG904" s="2"/>
      <c r="BH904" s="2"/>
      <c r="BI904" s="2"/>
      <c r="BJ904" s="2"/>
      <c r="BK904" s="2"/>
      <c r="BL904" s="2"/>
      <c r="BM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R905" s="2"/>
      <c r="AS905" s="2"/>
      <c r="AT905" s="2"/>
      <c r="AU905" s="2"/>
      <c r="AV905" s="2"/>
      <c r="AW905" s="2"/>
      <c r="AX905" s="2"/>
      <c r="AY905" s="2"/>
      <c r="AZ905" s="2"/>
      <c r="BA905" s="2"/>
      <c r="BB905" s="2"/>
      <c r="BC905" s="2"/>
      <c r="BD905" s="2"/>
      <c r="BE905" s="2"/>
      <c r="BF905" s="2"/>
      <c r="BG905" s="2"/>
      <c r="BH905" s="2"/>
      <c r="BI905" s="2"/>
      <c r="BJ905" s="2"/>
      <c r="BK905" s="2"/>
      <c r="BL905" s="2"/>
      <c r="BM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R906" s="2"/>
      <c r="AS906" s="2"/>
      <c r="AT906" s="2"/>
      <c r="AU906" s="2"/>
      <c r="AV906" s="2"/>
      <c r="AW906" s="2"/>
      <c r="AX906" s="2"/>
      <c r="AY906" s="2"/>
      <c r="AZ906" s="2"/>
      <c r="BA906" s="2"/>
      <c r="BB906" s="2"/>
      <c r="BC906" s="2"/>
      <c r="BD906" s="2"/>
      <c r="BE906" s="2"/>
      <c r="BF906" s="2"/>
      <c r="BG906" s="2"/>
      <c r="BH906" s="2"/>
      <c r="BI906" s="2"/>
      <c r="BJ906" s="2"/>
      <c r="BK906" s="2"/>
      <c r="BL906" s="2"/>
      <c r="BM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R907" s="2"/>
      <c r="AS907" s="2"/>
      <c r="AT907" s="2"/>
      <c r="AU907" s="2"/>
      <c r="AV907" s="2"/>
      <c r="AW907" s="2"/>
      <c r="AX907" s="2"/>
      <c r="AY907" s="2"/>
      <c r="AZ907" s="2"/>
      <c r="BA907" s="2"/>
      <c r="BB907" s="2"/>
      <c r="BC907" s="2"/>
      <c r="BD907" s="2"/>
      <c r="BE907" s="2"/>
      <c r="BF907" s="2"/>
      <c r="BG907" s="2"/>
      <c r="BH907" s="2"/>
      <c r="BI907" s="2"/>
      <c r="BJ907" s="2"/>
      <c r="BK907" s="2"/>
      <c r="BL907" s="2"/>
      <c r="BM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R908" s="2"/>
      <c r="AS908" s="2"/>
      <c r="AT908" s="2"/>
      <c r="AU908" s="2"/>
      <c r="AV908" s="2"/>
      <c r="AW908" s="2"/>
      <c r="AX908" s="2"/>
      <c r="AY908" s="2"/>
      <c r="AZ908" s="2"/>
      <c r="BA908" s="2"/>
      <c r="BB908" s="2"/>
      <c r="BC908" s="2"/>
      <c r="BD908" s="2"/>
      <c r="BE908" s="2"/>
      <c r="BF908" s="2"/>
      <c r="BG908" s="2"/>
      <c r="BH908" s="2"/>
      <c r="BI908" s="2"/>
      <c r="BJ908" s="2"/>
      <c r="BK908" s="2"/>
      <c r="BL908" s="2"/>
      <c r="BM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R909" s="2"/>
      <c r="AS909" s="2"/>
      <c r="AT909" s="2"/>
      <c r="AU909" s="2"/>
      <c r="AV909" s="2"/>
      <c r="AW909" s="2"/>
      <c r="AX909" s="2"/>
      <c r="AY909" s="2"/>
      <c r="AZ909" s="2"/>
      <c r="BA909" s="2"/>
      <c r="BB909" s="2"/>
      <c r="BC909" s="2"/>
      <c r="BD909" s="2"/>
      <c r="BE909" s="2"/>
      <c r="BF909" s="2"/>
      <c r="BG909" s="2"/>
      <c r="BH909" s="2"/>
      <c r="BI909" s="2"/>
      <c r="BJ909" s="2"/>
      <c r="BK909" s="2"/>
      <c r="BL909" s="2"/>
      <c r="BM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R910" s="2"/>
      <c r="AS910" s="2"/>
      <c r="AT910" s="2"/>
      <c r="AU910" s="2"/>
      <c r="AV910" s="2"/>
      <c r="AW910" s="2"/>
      <c r="AX910" s="2"/>
      <c r="AY910" s="2"/>
      <c r="AZ910" s="2"/>
      <c r="BA910" s="2"/>
      <c r="BB910" s="2"/>
      <c r="BC910" s="2"/>
      <c r="BD910" s="2"/>
      <c r="BE910" s="2"/>
      <c r="BF910" s="2"/>
      <c r="BG910" s="2"/>
      <c r="BH910" s="2"/>
      <c r="BI910" s="2"/>
      <c r="BJ910" s="2"/>
      <c r="BK910" s="2"/>
      <c r="BL910" s="2"/>
      <c r="BM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R911" s="2"/>
      <c r="AS911" s="2"/>
      <c r="AT911" s="2"/>
      <c r="AU911" s="2"/>
      <c r="AV911" s="2"/>
      <c r="AW911" s="2"/>
      <c r="AX911" s="2"/>
      <c r="AY911" s="2"/>
      <c r="AZ911" s="2"/>
      <c r="BA911" s="2"/>
      <c r="BB911" s="2"/>
      <c r="BC911" s="2"/>
      <c r="BD911" s="2"/>
      <c r="BE911" s="2"/>
      <c r="BF911" s="2"/>
      <c r="BG911" s="2"/>
      <c r="BH911" s="2"/>
      <c r="BI911" s="2"/>
      <c r="BJ911" s="2"/>
      <c r="BK911" s="2"/>
      <c r="BL911" s="2"/>
      <c r="BM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R912" s="2"/>
      <c r="AS912" s="2"/>
      <c r="AT912" s="2"/>
      <c r="AU912" s="2"/>
      <c r="AV912" s="2"/>
      <c r="AW912" s="2"/>
      <c r="AX912" s="2"/>
      <c r="AY912" s="2"/>
      <c r="AZ912" s="2"/>
      <c r="BA912" s="2"/>
      <c r="BB912" s="2"/>
      <c r="BC912" s="2"/>
      <c r="BD912" s="2"/>
      <c r="BE912" s="2"/>
      <c r="BF912" s="2"/>
      <c r="BG912" s="2"/>
      <c r="BH912" s="2"/>
      <c r="BI912" s="2"/>
      <c r="BJ912" s="2"/>
      <c r="BK912" s="2"/>
      <c r="BL912" s="2"/>
      <c r="BM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R913" s="2"/>
      <c r="AS913" s="2"/>
      <c r="AT913" s="2"/>
      <c r="AU913" s="2"/>
      <c r="AV913" s="2"/>
      <c r="AW913" s="2"/>
      <c r="AX913" s="2"/>
      <c r="AY913" s="2"/>
      <c r="AZ913" s="2"/>
      <c r="BA913" s="2"/>
      <c r="BB913" s="2"/>
      <c r="BC913" s="2"/>
      <c r="BD913" s="2"/>
      <c r="BE913" s="2"/>
      <c r="BF913" s="2"/>
      <c r="BG913" s="2"/>
      <c r="BH913" s="2"/>
      <c r="BI913" s="2"/>
      <c r="BJ913" s="2"/>
      <c r="BK913" s="2"/>
      <c r="BL913" s="2"/>
      <c r="BM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R914" s="2"/>
      <c r="AS914" s="2"/>
      <c r="AT914" s="2"/>
      <c r="AU914" s="2"/>
      <c r="AV914" s="2"/>
      <c r="AW914" s="2"/>
      <c r="AX914" s="2"/>
      <c r="AY914" s="2"/>
      <c r="AZ914" s="2"/>
      <c r="BA914" s="2"/>
      <c r="BB914" s="2"/>
      <c r="BC914" s="2"/>
      <c r="BD914" s="2"/>
      <c r="BE914" s="2"/>
      <c r="BF914" s="2"/>
      <c r="BG914" s="2"/>
      <c r="BH914" s="2"/>
      <c r="BI914" s="2"/>
      <c r="BJ914" s="2"/>
      <c r="BK914" s="2"/>
      <c r="BL914" s="2"/>
      <c r="BM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R915" s="2"/>
      <c r="AS915" s="2"/>
      <c r="AT915" s="2"/>
      <c r="AU915" s="2"/>
      <c r="AV915" s="2"/>
      <c r="AW915" s="2"/>
      <c r="AX915" s="2"/>
      <c r="AY915" s="2"/>
      <c r="AZ915" s="2"/>
      <c r="BA915" s="2"/>
      <c r="BB915" s="2"/>
      <c r="BC915" s="2"/>
      <c r="BD915" s="2"/>
      <c r="BE915" s="2"/>
      <c r="BF915" s="2"/>
      <c r="BG915" s="2"/>
      <c r="BH915" s="2"/>
      <c r="BI915" s="2"/>
      <c r="BJ915" s="2"/>
      <c r="BK915" s="2"/>
      <c r="BL915" s="2"/>
      <c r="BM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R916" s="2"/>
      <c r="AS916" s="2"/>
      <c r="AT916" s="2"/>
      <c r="AU916" s="2"/>
      <c r="AV916" s="2"/>
      <c r="AW916" s="2"/>
      <c r="AX916" s="2"/>
      <c r="AY916" s="2"/>
      <c r="AZ916" s="2"/>
      <c r="BA916" s="2"/>
      <c r="BB916" s="2"/>
      <c r="BC916" s="2"/>
      <c r="BD916" s="2"/>
      <c r="BE916" s="2"/>
      <c r="BF916" s="2"/>
      <c r="BG916" s="2"/>
      <c r="BH916" s="2"/>
      <c r="BI916" s="2"/>
      <c r="BJ916" s="2"/>
      <c r="BK916" s="2"/>
      <c r="BL916" s="2"/>
      <c r="BM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R917" s="2"/>
      <c r="AS917" s="2"/>
      <c r="AT917" s="2"/>
      <c r="AU917" s="2"/>
      <c r="AV917" s="2"/>
      <c r="AW917" s="2"/>
      <c r="AX917" s="2"/>
      <c r="AY917" s="2"/>
      <c r="AZ917" s="2"/>
      <c r="BA917" s="2"/>
      <c r="BB917" s="2"/>
      <c r="BC917" s="2"/>
      <c r="BD917" s="2"/>
      <c r="BE917" s="2"/>
      <c r="BF917" s="2"/>
      <c r="BG917" s="2"/>
      <c r="BH917" s="2"/>
      <c r="BI917" s="2"/>
      <c r="BJ917" s="2"/>
      <c r="BK917" s="2"/>
      <c r="BL917" s="2"/>
      <c r="BM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R918" s="2"/>
      <c r="AS918" s="2"/>
      <c r="AT918" s="2"/>
      <c r="AU918" s="2"/>
      <c r="AV918" s="2"/>
      <c r="AW918" s="2"/>
      <c r="AX918" s="2"/>
      <c r="AY918" s="2"/>
      <c r="AZ918" s="2"/>
      <c r="BA918" s="2"/>
      <c r="BB918" s="2"/>
      <c r="BC918" s="2"/>
      <c r="BD918" s="2"/>
      <c r="BE918" s="2"/>
      <c r="BF918" s="2"/>
      <c r="BG918" s="2"/>
      <c r="BH918" s="2"/>
      <c r="BI918" s="2"/>
      <c r="BJ918" s="2"/>
      <c r="BK918" s="2"/>
      <c r="BL918" s="2"/>
      <c r="BM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R919" s="2"/>
      <c r="AS919" s="2"/>
      <c r="AT919" s="2"/>
      <c r="AU919" s="2"/>
      <c r="AV919" s="2"/>
      <c r="AW919" s="2"/>
      <c r="AX919" s="2"/>
      <c r="AY919" s="2"/>
      <c r="AZ919" s="2"/>
      <c r="BA919" s="2"/>
      <c r="BB919" s="2"/>
      <c r="BC919" s="2"/>
      <c r="BD919" s="2"/>
      <c r="BE919" s="2"/>
      <c r="BF919" s="2"/>
      <c r="BG919" s="2"/>
      <c r="BH919" s="2"/>
      <c r="BI919" s="2"/>
      <c r="BJ919" s="2"/>
      <c r="BK919" s="2"/>
      <c r="BL919" s="2"/>
      <c r="BM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R920" s="2"/>
      <c r="AS920" s="2"/>
      <c r="AT920" s="2"/>
      <c r="AU920" s="2"/>
      <c r="AV920" s="2"/>
      <c r="AW920" s="2"/>
      <c r="AX920" s="2"/>
      <c r="AY920" s="2"/>
      <c r="AZ920" s="2"/>
      <c r="BA920" s="2"/>
      <c r="BB920" s="2"/>
      <c r="BC920" s="2"/>
      <c r="BD920" s="2"/>
      <c r="BE920" s="2"/>
      <c r="BF920" s="2"/>
      <c r="BG920" s="2"/>
      <c r="BH920" s="2"/>
      <c r="BI920" s="2"/>
      <c r="BJ920" s="2"/>
      <c r="BK920" s="2"/>
      <c r="BL920" s="2"/>
      <c r="BM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R921" s="2"/>
      <c r="AS921" s="2"/>
      <c r="AT921" s="2"/>
      <c r="AU921" s="2"/>
      <c r="AV921" s="2"/>
      <c r="AW921" s="2"/>
      <c r="AX921" s="2"/>
      <c r="AY921" s="2"/>
      <c r="AZ921" s="2"/>
      <c r="BA921" s="2"/>
      <c r="BB921" s="2"/>
      <c r="BC921" s="2"/>
      <c r="BD921" s="2"/>
      <c r="BE921" s="2"/>
      <c r="BF921" s="2"/>
      <c r="BG921" s="2"/>
      <c r="BH921" s="2"/>
      <c r="BI921" s="2"/>
      <c r="BJ921" s="2"/>
      <c r="BK921" s="2"/>
      <c r="BL921" s="2"/>
      <c r="BM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R922" s="2"/>
      <c r="AS922" s="2"/>
      <c r="AT922" s="2"/>
      <c r="AU922" s="2"/>
      <c r="AV922" s="2"/>
      <c r="AW922" s="2"/>
      <c r="AX922" s="2"/>
      <c r="AY922" s="2"/>
      <c r="AZ922" s="2"/>
      <c r="BA922" s="2"/>
      <c r="BB922" s="2"/>
      <c r="BC922" s="2"/>
      <c r="BD922" s="2"/>
      <c r="BE922" s="2"/>
      <c r="BF922" s="2"/>
      <c r="BG922" s="2"/>
      <c r="BH922" s="2"/>
      <c r="BI922" s="2"/>
      <c r="BJ922" s="2"/>
      <c r="BK922" s="2"/>
      <c r="BL922" s="2"/>
      <c r="BM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R923" s="2"/>
      <c r="AS923" s="2"/>
      <c r="AT923" s="2"/>
      <c r="AU923" s="2"/>
      <c r="AV923" s="2"/>
      <c r="AW923" s="2"/>
      <c r="AX923" s="2"/>
      <c r="AY923" s="2"/>
      <c r="AZ923" s="2"/>
      <c r="BA923" s="2"/>
      <c r="BB923" s="2"/>
      <c r="BC923" s="2"/>
      <c r="BD923" s="2"/>
      <c r="BE923" s="2"/>
      <c r="BF923" s="2"/>
      <c r="BG923" s="2"/>
      <c r="BH923" s="2"/>
      <c r="BI923" s="2"/>
      <c r="BJ923" s="2"/>
      <c r="BK923" s="2"/>
      <c r="BL923" s="2"/>
      <c r="BM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R924" s="2"/>
      <c r="AS924" s="2"/>
      <c r="AT924" s="2"/>
      <c r="AU924" s="2"/>
      <c r="AV924" s="2"/>
      <c r="AW924" s="2"/>
      <c r="AX924" s="2"/>
      <c r="AY924" s="2"/>
      <c r="AZ924" s="2"/>
      <c r="BA924" s="2"/>
      <c r="BB924" s="2"/>
      <c r="BC924" s="2"/>
      <c r="BD924" s="2"/>
      <c r="BE924" s="2"/>
      <c r="BF924" s="2"/>
      <c r="BG924" s="2"/>
      <c r="BH924" s="2"/>
      <c r="BI924" s="2"/>
      <c r="BJ924" s="2"/>
      <c r="BK924" s="2"/>
      <c r="BL924" s="2"/>
      <c r="BM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R925" s="2"/>
      <c r="AS925" s="2"/>
      <c r="AT925" s="2"/>
      <c r="AU925" s="2"/>
      <c r="AV925" s="2"/>
      <c r="AW925" s="2"/>
      <c r="AX925" s="2"/>
      <c r="AY925" s="2"/>
      <c r="AZ925" s="2"/>
      <c r="BA925" s="2"/>
      <c r="BB925" s="2"/>
      <c r="BC925" s="2"/>
      <c r="BD925" s="2"/>
      <c r="BE925" s="2"/>
      <c r="BF925" s="2"/>
      <c r="BG925" s="2"/>
      <c r="BH925" s="2"/>
      <c r="BI925" s="2"/>
      <c r="BJ925" s="2"/>
      <c r="BK925" s="2"/>
      <c r="BL925" s="2"/>
      <c r="BM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R926" s="2"/>
      <c r="AS926" s="2"/>
      <c r="AT926" s="2"/>
      <c r="AU926" s="2"/>
      <c r="AV926" s="2"/>
      <c r="AW926" s="2"/>
      <c r="AX926" s="2"/>
      <c r="AY926" s="2"/>
      <c r="AZ926" s="2"/>
      <c r="BA926" s="2"/>
      <c r="BB926" s="2"/>
      <c r="BC926" s="2"/>
      <c r="BD926" s="2"/>
      <c r="BE926" s="2"/>
      <c r="BF926" s="2"/>
      <c r="BG926" s="2"/>
      <c r="BH926" s="2"/>
      <c r="BI926" s="2"/>
      <c r="BJ926" s="2"/>
      <c r="BK926" s="2"/>
      <c r="BL926" s="2"/>
      <c r="BM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R927" s="2"/>
      <c r="AS927" s="2"/>
      <c r="AT927" s="2"/>
      <c r="AU927" s="2"/>
      <c r="AV927" s="2"/>
      <c r="AW927" s="2"/>
      <c r="AX927" s="2"/>
      <c r="AY927" s="2"/>
      <c r="AZ927" s="2"/>
      <c r="BA927" s="2"/>
      <c r="BB927" s="2"/>
      <c r="BC927" s="2"/>
      <c r="BD927" s="2"/>
      <c r="BE927" s="2"/>
      <c r="BF927" s="2"/>
      <c r="BG927" s="2"/>
      <c r="BH927" s="2"/>
      <c r="BI927" s="2"/>
      <c r="BJ927" s="2"/>
      <c r="BK927" s="2"/>
      <c r="BL927" s="2"/>
      <c r="BM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R928" s="2"/>
      <c r="AS928" s="2"/>
      <c r="AT928" s="2"/>
      <c r="AU928" s="2"/>
      <c r="AV928" s="2"/>
      <c r="AW928" s="2"/>
      <c r="AX928" s="2"/>
      <c r="AY928" s="2"/>
      <c r="AZ928" s="2"/>
      <c r="BA928" s="2"/>
      <c r="BB928" s="2"/>
      <c r="BC928" s="2"/>
      <c r="BD928" s="2"/>
      <c r="BE928" s="2"/>
      <c r="BF928" s="2"/>
      <c r="BG928" s="2"/>
      <c r="BH928" s="2"/>
      <c r="BI928" s="2"/>
      <c r="BJ928" s="2"/>
      <c r="BK928" s="2"/>
      <c r="BL928" s="2"/>
      <c r="BM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R929" s="2"/>
      <c r="AS929" s="2"/>
      <c r="AT929" s="2"/>
      <c r="AU929" s="2"/>
      <c r="AV929" s="2"/>
      <c r="AW929" s="2"/>
      <c r="AX929" s="2"/>
      <c r="AY929" s="2"/>
      <c r="AZ929" s="2"/>
      <c r="BA929" s="2"/>
      <c r="BB929" s="2"/>
      <c r="BC929" s="2"/>
      <c r="BD929" s="2"/>
      <c r="BE929" s="2"/>
      <c r="BF929" s="2"/>
      <c r="BG929" s="2"/>
      <c r="BH929" s="2"/>
      <c r="BI929" s="2"/>
      <c r="BJ929" s="2"/>
      <c r="BK929" s="2"/>
      <c r="BL929" s="2"/>
      <c r="BM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R930" s="2"/>
      <c r="AS930" s="2"/>
      <c r="AT930" s="2"/>
      <c r="AU930" s="2"/>
      <c r="AV930" s="2"/>
      <c r="AW930" s="2"/>
      <c r="AX930" s="2"/>
      <c r="AY930" s="2"/>
      <c r="AZ930" s="2"/>
      <c r="BA930" s="2"/>
      <c r="BB930" s="2"/>
      <c r="BC930" s="2"/>
      <c r="BD930" s="2"/>
      <c r="BE930" s="2"/>
      <c r="BF930" s="2"/>
      <c r="BG930" s="2"/>
      <c r="BH930" s="2"/>
      <c r="BI930" s="2"/>
      <c r="BJ930" s="2"/>
      <c r="BK930" s="2"/>
      <c r="BL930" s="2"/>
      <c r="BM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R931" s="2"/>
      <c r="AS931" s="2"/>
      <c r="AT931" s="2"/>
      <c r="AU931" s="2"/>
      <c r="AV931" s="2"/>
      <c r="AW931" s="2"/>
      <c r="AX931" s="2"/>
      <c r="AY931" s="2"/>
      <c r="AZ931" s="2"/>
      <c r="BA931" s="2"/>
      <c r="BB931" s="2"/>
      <c r="BC931" s="2"/>
      <c r="BD931" s="2"/>
      <c r="BE931" s="2"/>
      <c r="BF931" s="2"/>
      <c r="BG931" s="2"/>
      <c r="BH931" s="2"/>
      <c r="BI931" s="2"/>
      <c r="BJ931" s="2"/>
      <c r="BK931" s="2"/>
      <c r="BL931" s="2"/>
      <c r="BM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R932" s="2"/>
      <c r="AS932" s="2"/>
      <c r="AT932" s="2"/>
      <c r="AU932" s="2"/>
      <c r="AV932" s="2"/>
      <c r="AW932" s="2"/>
      <c r="AX932" s="2"/>
      <c r="AY932" s="2"/>
      <c r="AZ932" s="2"/>
      <c r="BA932" s="2"/>
      <c r="BB932" s="2"/>
      <c r="BC932" s="2"/>
      <c r="BD932" s="2"/>
      <c r="BE932" s="2"/>
      <c r="BF932" s="2"/>
      <c r="BG932" s="2"/>
      <c r="BH932" s="2"/>
      <c r="BI932" s="2"/>
      <c r="BJ932" s="2"/>
      <c r="BK932" s="2"/>
      <c r="BL932" s="2"/>
      <c r="BM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R933" s="2"/>
      <c r="AS933" s="2"/>
      <c r="AT933" s="2"/>
      <c r="AU933" s="2"/>
      <c r="AV933" s="2"/>
      <c r="AW933" s="2"/>
      <c r="AX933" s="2"/>
      <c r="AY933" s="2"/>
      <c r="AZ933" s="2"/>
      <c r="BA933" s="2"/>
      <c r="BB933" s="2"/>
      <c r="BC933" s="2"/>
      <c r="BD933" s="2"/>
      <c r="BE933" s="2"/>
      <c r="BF933" s="2"/>
      <c r="BG933" s="2"/>
      <c r="BH933" s="2"/>
      <c r="BI933" s="2"/>
      <c r="BJ933" s="2"/>
      <c r="BK933" s="2"/>
      <c r="BL933" s="2"/>
      <c r="BM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R934" s="2"/>
      <c r="AS934" s="2"/>
      <c r="AT934" s="2"/>
      <c r="AU934" s="2"/>
      <c r="AV934" s="2"/>
      <c r="AW934" s="2"/>
      <c r="AX934" s="2"/>
      <c r="AY934" s="2"/>
      <c r="AZ934" s="2"/>
      <c r="BA934" s="2"/>
      <c r="BB934" s="2"/>
      <c r="BC934" s="2"/>
      <c r="BD934" s="2"/>
      <c r="BE934" s="2"/>
      <c r="BF934" s="2"/>
      <c r="BG934" s="2"/>
      <c r="BH934" s="2"/>
      <c r="BI934" s="2"/>
      <c r="BJ934" s="2"/>
      <c r="BK934" s="2"/>
      <c r="BL934" s="2"/>
      <c r="BM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R935" s="2"/>
      <c r="AS935" s="2"/>
      <c r="AT935" s="2"/>
      <c r="AU935" s="2"/>
      <c r="AV935" s="2"/>
      <c r="AW935" s="2"/>
      <c r="AX935" s="2"/>
      <c r="AY935" s="2"/>
      <c r="AZ935" s="2"/>
      <c r="BA935" s="2"/>
      <c r="BB935" s="2"/>
      <c r="BC935" s="2"/>
      <c r="BD935" s="2"/>
      <c r="BE935" s="2"/>
      <c r="BF935" s="2"/>
      <c r="BG935" s="2"/>
      <c r="BH935" s="2"/>
      <c r="BI935" s="2"/>
      <c r="BJ935" s="2"/>
      <c r="BK935" s="2"/>
      <c r="BL935" s="2"/>
      <c r="BM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R936" s="2"/>
      <c r="AS936" s="2"/>
      <c r="AT936" s="2"/>
      <c r="AU936" s="2"/>
      <c r="AV936" s="2"/>
      <c r="AW936" s="2"/>
      <c r="AX936" s="2"/>
      <c r="AY936" s="2"/>
      <c r="AZ936" s="2"/>
      <c r="BA936" s="2"/>
      <c r="BB936" s="2"/>
      <c r="BC936" s="2"/>
      <c r="BD936" s="2"/>
      <c r="BE936" s="2"/>
      <c r="BF936" s="2"/>
      <c r="BG936" s="2"/>
      <c r="BH936" s="2"/>
      <c r="BI936" s="2"/>
      <c r="BJ936" s="2"/>
      <c r="BK936" s="2"/>
      <c r="BL936" s="2"/>
      <c r="BM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R937" s="2"/>
      <c r="AS937" s="2"/>
      <c r="AT937" s="2"/>
      <c r="AU937" s="2"/>
      <c r="AV937" s="2"/>
      <c r="AW937" s="2"/>
      <c r="AX937" s="2"/>
      <c r="AY937" s="2"/>
      <c r="AZ937" s="2"/>
      <c r="BA937" s="2"/>
      <c r="BB937" s="2"/>
      <c r="BC937" s="2"/>
      <c r="BD937" s="2"/>
      <c r="BE937" s="2"/>
      <c r="BF937" s="2"/>
      <c r="BG937" s="2"/>
      <c r="BH937" s="2"/>
      <c r="BI937" s="2"/>
      <c r="BJ937" s="2"/>
      <c r="BK937" s="2"/>
      <c r="BL937" s="2"/>
      <c r="BM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R938" s="2"/>
      <c r="AS938" s="2"/>
      <c r="AT938" s="2"/>
      <c r="AU938" s="2"/>
      <c r="AV938" s="2"/>
      <c r="AW938" s="2"/>
      <c r="AX938" s="2"/>
      <c r="AY938" s="2"/>
      <c r="AZ938" s="2"/>
      <c r="BA938" s="2"/>
      <c r="BB938" s="2"/>
      <c r="BC938" s="2"/>
      <c r="BD938" s="2"/>
      <c r="BE938" s="2"/>
      <c r="BF938" s="2"/>
      <c r="BG938" s="2"/>
      <c r="BH938" s="2"/>
      <c r="BI938" s="2"/>
      <c r="BJ938" s="2"/>
      <c r="BK938" s="2"/>
      <c r="BL938" s="2"/>
      <c r="BM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R939" s="2"/>
      <c r="AS939" s="2"/>
      <c r="AT939" s="2"/>
      <c r="AU939" s="2"/>
      <c r="AV939" s="2"/>
      <c r="AW939" s="2"/>
      <c r="AX939" s="2"/>
      <c r="AY939" s="2"/>
      <c r="AZ939" s="2"/>
      <c r="BA939" s="2"/>
      <c r="BB939" s="2"/>
      <c r="BC939" s="2"/>
      <c r="BD939" s="2"/>
      <c r="BE939" s="2"/>
      <c r="BF939" s="2"/>
      <c r="BG939" s="2"/>
      <c r="BH939" s="2"/>
      <c r="BI939" s="2"/>
      <c r="BJ939" s="2"/>
      <c r="BK939" s="2"/>
      <c r="BL939" s="2"/>
      <c r="BM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R940" s="2"/>
      <c r="AS940" s="2"/>
      <c r="AT940" s="2"/>
      <c r="AU940" s="2"/>
      <c r="AV940" s="2"/>
      <c r="AW940" s="2"/>
      <c r="AX940" s="2"/>
      <c r="AY940" s="2"/>
      <c r="AZ940" s="2"/>
      <c r="BA940" s="2"/>
      <c r="BB940" s="2"/>
      <c r="BC940" s="2"/>
      <c r="BD940" s="2"/>
      <c r="BE940" s="2"/>
      <c r="BF940" s="2"/>
      <c r="BG940" s="2"/>
      <c r="BH940" s="2"/>
      <c r="BI940" s="2"/>
      <c r="BJ940" s="2"/>
      <c r="BK940" s="2"/>
      <c r="BL940" s="2"/>
      <c r="BM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R941" s="2"/>
      <c r="AS941" s="2"/>
      <c r="AT941" s="2"/>
      <c r="AU941" s="2"/>
      <c r="AV941" s="2"/>
      <c r="AW941" s="2"/>
      <c r="AX941" s="2"/>
      <c r="AY941" s="2"/>
      <c r="AZ941" s="2"/>
      <c r="BA941" s="2"/>
      <c r="BB941" s="2"/>
      <c r="BC941" s="2"/>
      <c r="BD941" s="2"/>
      <c r="BE941" s="2"/>
      <c r="BF941" s="2"/>
      <c r="BG941" s="2"/>
      <c r="BH941" s="2"/>
      <c r="BI941" s="2"/>
      <c r="BJ941" s="2"/>
      <c r="BK941" s="2"/>
      <c r="BL941" s="2"/>
      <c r="BM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R942" s="2"/>
      <c r="AS942" s="2"/>
      <c r="AT942" s="2"/>
      <c r="AU942" s="2"/>
      <c r="AV942" s="2"/>
      <c r="AW942" s="2"/>
      <c r="AX942" s="2"/>
      <c r="AY942" s="2"/>
      <c r="AZ942" s="2"/>
      <c r="BA942" s="2"/>
      <c r="BB942" s="2"/>
      <c r="BC942" s="2"/>
      <c r="BD942" s="2"/>
      <c r="BE942" s="2"/>
      <c r="BF942" s="2"/>
      <c r="BG942" s="2"/>
      <c r="BH942" s="2"/>
      <c r="BI942" s="2"/>
      <c r="BJ942" s="2"/>
      <c r="BK942" s="2"/>
      <c r="BL942" s="2"/>
      <c r="BM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R943" s="2"/>
      <c r="AS943" s="2"/>
      <c r="AT943" s="2"/>
      <c r="AU943" s="2"/>
      <c r="AV943" s="2"/>
      <c r="AW943" s="2"/>
      <c r="AX943" s="2"/>
      <c r="AY943" s="2"/>
      <c r="AZ943" s="2"/>
      <c r="BA943" s="2"/>
      <c r="BB943" s="2"/>
      <c r="BC943" s="2"/>
      <c r="BD943" s="2"/>
      <c r="BE943" s="2"/>
      <c r="BF943" s="2"/>
      <c r="BG943" s="2"/>
      <c r="BH943" s="2"/>
      <c r="BI943" s="2"/>
      <c r="BJ943" s="2"/>
      <c r="BK943" s="2"/>
      <c r="BL943" s="2"/>
      <c r="BM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R944" s="2"/>
      <c r="AS944" s="2"/>
      <c r="AT944" s="2"/>
      <c r="AU944" s="2"/>
      <c r="AV944" s="2"/>
      <c r="AW944" s="2"/>
      <c r="AX944" s="2"/>
      <c r="AY944" s="2"/>
      <c r="AZ944" s="2"/>
      <c r="BA944" s="2"/>
      <c r="BB944" s="2"/>
      <c r="BC944" s="2"/>
      <c r="BD944" s="2"/>
      <c r="BE944" s="2"/>
      <c r="BF944" s="2"/>
      <c r="BG944" s="2"/>
      <c r="BH944" s="2"/>
      <c r="BI944" s="2"/>
      <c r="BJ944" s="2"/>
      <c r="BK944" s="2"/>
      <c r="BL944" s="2"/>
      <c r="BM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R945" s="2"/>
      <c r="AS945" s="2"/>
      <c r="AT945" s="2"/>
      <c r="AU945" s="2"/>
      <c r="AV945" s="2"/>
      <c r="AW945" s="2"/>
      <c r="AX945" s="2"/>
      <c r="AY945" s="2"/>
      <c r="AZ945" s="2"/>
      <c r="BA945" s="2"/>
      <c r="BB945" s="2"/>
      <c r="BC945" s="2"/>
      <c r="BD945" s="2"/>
      <c r="BE945" s="2"/>
      <c r="BF945" s="2"/>
      <c r="BG945" s="2"/>
      <c r="BH945" s="2"/>
      <c r="BI945" s="2"/>
      <c r="BJ945" s="2"/>
      <c r="BK945" s="2"/>
      <c r="BL945" s="2"/>
      <c r="BM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R946" s="2"/>
      <c r="AS946" s="2"/>
      <c r="AT946" s="2"/>
      <c r="AU946" s="2"/>
      <c r="AV946" s="2"/>
      <c r="AW946" s="2"/>
      <c r="AX946" s="2"/>
      <c r="AY946" s="2"/>
      <c r="AZ946" s="2"/>
      <c r="BA946" s="2"/>
      <c r="BB946" s="2"/>
      <c r="BC946" s="2"/>
      <c r="BD946" s="2"/>
      <c r="BE946" s="2"/>
      <c r="BF946" s="2"/>
      <c r="BG946" s="2"/>
      <c r="BH946" s="2"/>
      <c r="BI946" s="2"/>
      <c r="BJ946" s="2"/>
      <c r="BK946" s="2"/>
      <c r="BL946" s="2"/>
      <c r="BM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R947" s="2"/>
      <c r="AS947" s="2"/>
      <c r="AT947" s="2"/>
      <c r="AU947" s="2"/>
      <c r="AV947" s="2"/>
      <c r="AW947" s="2"/>
      <c r="AX947" s="2"/>
      <c r="AY947" s="2"/>
      <c r="AZ947" s="2"/>
      <c r="BA947" s="2"/>
      <c r="BB947" s="2"/>
      <c r="BC947" s="2"/>
      <c r="BD947" s="2"/>
      <c r="BE947" s="2"/>
      <c r="BF947" s="2"/>
      <c r="BG947" s="2"/>
      <c r="BH947" s="2"/>
      <c r="BI947" s="2"/>
      <c r="BJ947" s="2"/>
      <c r="BK947" s="2"/>
      <c r="BL947" s="2"/>
      <c r="BM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R948" s="2"/>
      <c r="AS948" s="2"/>
      <c r="AT948" s="2"/>
      <c r="AU948" s="2"/>
      <c r="AV948" s="2"/>
      <c r="AW948" s="2"/>
      <c r="AX948" s="2"/>
      <c r="AY948" s="2"/>
      <c r="AZ948" s="2"/>
      <c r="BA948" s="2"/>
      <c r="BB948" s="2"/>
      <c r="BC948" s="2"/>
      <c r="BD948" s="2"/>
      <c r="BE948" s="2"/>
      <c r="BF948" s="2"/>
      <c r="BG948" s="2"/>
      <c r="BH948" s="2"/>
      <c r="BI948" s="2"/>
      <c r="BJ948" s="2"/>
      <c r="BK948" s="2"/>
      <c r="BL948" s="2"/>
      <c r="BM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R949" s="2"/>
      <c r="AS949" s="2"/>
      <c r="AT949" s="2"/>
      <c r="AU949" s="2"/>
      <c r="AV949" s="2"/>
      <c r="AW949" s="2"/>
      <c r="AX949" s="2"/>
      <c r="AY949" s="2"/>
      <c r="AZ949" s="2"/>
      <c r="BA949" s="2"/>
      <c r="BB949" s="2"/>
      <c r="BC949" s="2"/>
      <c r="BD949" s="2"/>
      <c r="BE949" s="2"/>
      <c r="BF949" s="2"/>
      <c r="BG949" s="2"/>
      <c r="BH949" s="2"/>
      <c r="BI949" s="2"/>
      <c r="BJ949" s="2"/>
      <c r="BK949" s="2"/>
      <c r="BL949" s="2"/>
      <c r="BM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R950" s="2"/>
      <c r="AS950" s="2"/>
      <c r="AT950" s="2"/>
      <c r="AU950" s="2"/>
      <c r="AV950" s="2"/>
      <c r="AW950" s="2"/>
      <c r="AX950" s="2"/>
      <c r="AY950" s="2"/>
      <c r="AZ950" s="2"/>
      <c r="BA950" s="2"/>
      <c r="BB950" s="2"/>
      <c r="BC950" s="2"/>
      <c r="BD950" s="2"/>
      <c r="BE950" s="2"/>
      <c r="BF950" s="2"/>
      <c r="BG950" s="2"/>
      <c r="BH950" s="2"/>
      <c r="BI950" s="2"/>
      <c r="BJ950" s="2"/>
      <c r="BK950" s="2"/>
      <c r="BL950" s="2"/>
      <c r="BM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R951" s="2"/>
      <c r="AS951" s="2"/>
      <c r="AT951" s="2"/>
      <c r="AU951" s="2"/>
      <c r="AV951" s="2"/>
      <c r="AW951" s="2"/>
      <c r="AX951" s="2"/>
      <c r="AY951" s="2"/>
      <c r="AZ951" s="2"/>
      <c r="BA951" s="2"/>
      <c r="BB951" s="2"/>
      <c r="BC951" s="2"/>
      <c r="BD951" s="2"/>
      <c r="BE951" s="2"/>
      <c r="BF951" s="2"/>
      <c r="BG951" s="2"/>
      <c r="BH951" s="2"/>
      <c r="BI951" s="2"/>
      <c r="BJ951" s="2"/>
      <c r="BK951" s="2"/>
      <c r="BL951" s="2"/>
      <c r="BM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R952" s="2"/>
      <c r="AS952" s="2"/>
      <c r="AT952" s="2"/>
      <c r="AU952" s="2"/>
      <c r="AV952" s="2"/>
      <c r="AW952" s="2"/>
      <c r="AX952" s="2"/>
      <c r="AY952" s="2"/>
      <c r="AZ952" s="2"/>
      <c r="BA952" s="2"/>
      <c r="BB952" s="2"/>
      <c r="BC952" s="2"/>
      <c r="BD952" s="2"/>
      <c r="BE952" s="2"/>
      <c r="BF952" s="2"/>
      <c r="BG952" s="2"/>
      <c r="BH952" s="2"/>
      <c r="BI952" s="2"/>
      <c r="BJ952" s="2"/>
      <c r="BK952" s="2"/>
      <c r="BL952" s="2"/>
      <c r="BM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R953" s="2"/>
      <c r="AS953" s="2"/>
      <c r="AT953" s="2"/>
      <c r="AU953" s="2"/>
      <c r="AV953" s="2"/>
      <c r="AW953" s="2"/>
      <c r="AX953" s="2"/>
      <c r="AY953" s="2"/>
      <c r="AZ953" s="2"/>
      <c r="BA953" s="2"/>
      <c r="BB953" s="2"/>
      <c r="BC953" s="2"/>
      <c r="BD953" s="2"/>
      <c r="BE953" s="2"/>
      <c r="BF953" s="2"/>
      <c r="BG953" s="2"/>
      <c r="BH953" s="2"/>
      <c r="BI953" s="2"/>
      <c r="BJ953" s="2"/>
      <c r="BK953" s="2"/>
      <c r="BL953" s="2"/>
      <c r="BM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R954" s="2"/>
      <c r="AS954" s="2"/>
      <c r="AT954" s="2"/>
      <c r="AU954" s="2"/>
      <c r="AV954" s="2"/>
      <c r="AW954" s="2"/>
      <c r="AX954" s="2"/>
      <c r="AY954" s="2"/>
      <c r="AZ954" s="2"/>
      <c r="BA954" s="2"/>
      <c r="BB954" s="2"/>
      <c r="BC954" s="2"/>
      <c r="BD954" s="2"/>
      <c r="BE954" s="2"/>
      <c r="BF954" s="2"/>
      <c r="BG954" s="2"/>
      <c r="BH954" s="2"/>
      <c r="BI954" s="2"/>
      <c r="BJ954" s="2"/>
      <c r="BK954" s="2"/>
      <c r="BL954" s="2"/>
      <c r="BM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R955" s="2"/>
      <c r="AS955" s="2"/>
      <c r="AT955" s="2"/>
      <c r="AU955" s="2"/>
      <c r="AV955" s="2"/>
      <c r="AW955" s="2"/>
      <c r="AX955" s="2"/>
      <c r="AY955" s="2"/>
      <c r="AZ955" s="2"/>
      <c r="BA955" s="2"/>
      <c r="BB955" s="2"/>
      <c r="BC955" s="2"/>
      <c r="BD955" s="2"/>
      <c r="BE955" s="2"/>
      <c r="BF955" s="2"/>
      <c r="BG955" s="2"/>
      <c r="BH955" s="2"/>
      <c r="BI955" s="2"/>
      <c r="BJ955" s="2"/>
      <c r="BK955" s="2"/>
      <c r="BL955" s="2"/>
      <c r="BM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R956" s="2"/>
      <c r="AS956" s="2"/>
      <c r="AT956" s="2"/>
      <c r="AU956" s="2"/>
      <c r="AV956" s="2"/>
      <c r="AW956" s="2"/>
      <c r="AX956" s="2"/>
      <c r="AY956" s="2"/>
      <c r="AZ956" s="2"/>
      <c r="BA956" s="2"/>
      <c r="BB956" s="2"/>
      <c r="BC956" s="2"/>
      <c r="BD956" s="2"/>
      <c r="BE956" s="2"/>
      <c r="BF956" s="2"/>
      <c r="BG956" s="2"/>
      <c r="BH956" s="2"/>
      <c r="BI956" s="2"/>
      <c r="BJ956" s="2"/>
      <c r="BK956" s="2"/>
      <c r="BL956" s="2"/>
      <c r="BM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R957" s="2"/>
      <c r="AS957" s="2"/>
      <c r="AT957" s="2"/>
      <c r="AU957" s="2"/>
      <c r="AV957" s="2"/>
      <c r="AW957" s="2"/>
      <c r="AX957" s="2"/>
      <c r="AY957" s="2"/>
      <c r="AZ957" s="2"/>
      <c r="BA957" s="2"/>
      <c r="BB957" s="2"/>
      <c r="BC957" s="2"/>
      <c r="BD957" s="2"/>
      <c r="BE957" s="2"/>
      <c r="BF957" s="2"/>
      <c r="BG957" s="2"/>
      <c r="BH957" s="2"/>
      <c r="BI957" s="2"/>
      <c r="BJ957" s="2"/>
      <c r="BK957" s="2"/>
      <c r="BL957" s="2"/>
      <c r="BM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R958" s="2"/>
      <c r="AS958" s="2"/>
      <c r="AT958" s="2"/>
      <c r="AU958" s="2"/>
      <c r="AV958" s="2"/>
      <c r="AW958" s="2"/>
      <c r="AX958" s="2"/>
      <c r="AY958" s="2"/>
      <c r="AZ958" s="2"/>
      <c r="BA958" s="2"/>
      <c r="BB958" s="2"/>
      <c r="BC958" s="2"/>
      <c r="BD958" s="2"/>
      <c r="BE958" s="2"/>
      <c r="BF958" s="2"/>
      <c r="BG958" s="2"/>
      <c r="BH958" s="2"/>
      <c r="BI958" s="2"/>
      <c r="BJ958" s="2"/>
      <c r="BK958" s="2"/>
      <c r="BL958" s="2"/>
      <c r="BM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R959" s="2"/>
      <c r="AS959" s="2"/>
      <c r="AT959" s="2"/>
      <c r="AU959" s="2"/>
      <c r="AV959" s="2"/>
      <c r="AW959" s="2"/>
      <c r="AX959" s="2"/>
      <c r="AY959" s="2"/>
      <c r="AZ959" s="2"/>
      <c r="BA959" s="2"/>
      <c r="BB959" s="2"/>
      <c r="BC959" s="2"/>
      <c r="BD959" s="2"/>
      <c r="BE959" s="2"/>
      <c r="BF959" s="2"/>
      <c r="BG959" s="2"/>
      <c r="BH959" s="2"/>
      <c r="BI959" s="2"/>
      <c r="BJ959" s="2"/>
      <c r="BK959" s="2"/>
      <c r="BL959" s="2"/>
      <c r="BM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R960" s="2"/>
      <c r="AS960" s="2"/>
      <c r="AT960" s="2"/>
      <c r="AU960" s="2"/>
      <c r="AV960" s="2"/>
      <c r="AW960" s="2"/>
      <c r="AX960" s="2"/>
      <c r="AY960" s="2"/>
      <c r="AZ960" s="2"/>
      <c r="BA960" s="2"/>
      <c r="BB960" s="2"/>
      <c r="BC960" s="2"/>
      <c r="BD960" s="2"/>
      <c r="BE960" s="2"/>
      <c r="BF960" s="2"/>
      <c r="BG960" s="2"/>
      <c r="BH960" s="2"/>
      <c r="BI960" s="2"/>
      <c r="BJ960" s="2"/>
      <c r="BK960" s="2"/>
      <c r="BL960" s="2"/>
      <c r="BM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R961" s="2"/>
      <c r="AS961" s="2"/>
      <c r="AT961" s="2"/>
      <c r="AU961" s="2"/>
      <c r="AV961" s="2"/>
      <c r="AW961" s="2"/>
      <c r="AX961" s="2"/>
      <c r="AY961" s="2"/>
      <c r="AZ961" s="2"/>
      <c r="BA961" s="2"/>
      <c r="BB961" s="2"/>
      <c r="BC961" s="2"/>
      <c r="BD961" s="2"/>
      <c r="BE961" s="2"/>
      <c r="BF961" s="2"/>
      <c r="BG961" s="2"/>
      <c r="BH961" s="2"/>
      <c r="BI961" s="2"/>
      <c r="BJ961" s="2"/>
      <c r="BK961" s="2"/>
      <c r="BL961" s="2"/>
      <c r="BM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R962" s="2"/>
      <c r="AS962" s="2"/>
      <c r="AT962" s="2"/>
      <c r="AU962" s="2"/>
      <c r="AV962" s="2"/>
      <c r="AW962" s="2"/>
      <c r="AX962" s="2"/>
      <c r="AY962" s="2"/>
      <c r="AZ962" s="2"/>
      <c r="BA962" s="2"/>
      <c r="BB962" s="2"/>
      <c r="BC962" s="2"/>
      <c r="BD962" s="2"/>
      <c r="BE962" s="2"/>
      <c r="BF962" s="2"/>
      <c r="BG962" s="2"/>
      <c r="BH962" s="2"/>
      <c r="BI962" s="2"/>
      <c r="BJ962" s="2"/>
      <c r="BK962" s="2"/>
      <c r="BL962" s="2"/>
      <c r="BM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R963" s="2"/>
      <c r="AS963" s="2"/>
      <c r="AT963" s="2"/>
      <c r="AU963" s="2"/>
      <c r="AV963" s="2"/>
      <c r="AW963" s="2"/>
      <c r="AX963" s="2"/>
      <c r="AY963" s="2"/>
      <c r="AZ963" s="2"/>
      <c r="BA963" s="2"/>
      <c r="BB963" s="2"/>
      <c r="BC963" s="2"/>
      <c r="BD963" s="2"/>
      <c r="BE963" s="2"/>
      <c r="BF963" s="2"/>
      <c r="BG963" s="2"/>
      <c r="BH963" s="2"/>
      <c r="BI963" s="2"/>
      <c r="BJ963" s="2"/>
      <c r="BK963" s="2"/>
      <c r="BL963" s="2"/>
      <c r="BM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R964" s="2"/>
      <c r="AS964" s="2"/>
      <c r="AT964" s="2"/>
      <c r="AU964" s="2"/>
      <c r="AV964" s="2"/>
      <c r="AW964" s="2"/>
      <c r="AX964" s="2"/>
      <c r="AY964" s="2"/>
      <c r="AZ964" s="2"/>
      <c r="BA964" s="2"/>
      <c r="BB964" s="2"/>
      <c r="BC964" s="2"/>
      <c r="BD964" s="2"/>
      <c r="BE964" s="2"/>
      <c r="BF964" s="2"/>
      <c r="BG964" s="2"/>
      <c r="BH964" s="2"/>
      <c r="BI964" s="2"/>
      <c r="BJ964" s="2"/>
      <c r="BK964" s="2"/>
      <c r="BL964" s="2"/>
      <c r="BM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R965" s="2"/>
      <c r="AS965" s="2"/>
      <c r="AT965" s="2"/>
      <c r="AU965" s="2"/>
      <c r="AV965" s="2"/>
      <c r="AW965" s="2"/>
      <c r="AX965" s="2"/>
      <c r="AY965" s="2"/>
      <c r="AZ965" s="2"/>
      <c r="BA965" s="2"/>
      <c r="BB965" s="2"/>
      <c r="BC965" s="2"/>
      <c r="BD965" s="2"/>
      <c r="BE965" s="2"/>
      <c r="BF965" s="2"/>
      <c r="BG965" s="2"/>
      <c r="BH965" s="2"/>
      <c r="BI965" s="2"/>
      <c r="BJ965" s="2"/>
      <c r="BK965" s="2"/>
      <c r="BL965" s="2"/>
      <c r="BM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R966" s="2"/>
      <c r="AS966" s="2"/>
      <c r="AT966" s="2"/>
      <c r="AU966" s="2"/>
      <c r="AV966" s="2"/>
      <c r="AW966" s="2"/>
      <c r="AX966" s="2"/>
      <c r="AY966" s="2"/>
      <c r="AZ966" s="2"/>
      <c r="BA966" s="2"/>
      <c r="BB966" s="2"/>
      <c r="BC966" s="2"/>
      <c r="BD966" s="2"/>
      <c r="BE966" s="2"/>
      <c r="BF966" s="2"/>
      <c r="BG966" s="2"/>
      <c r="BH966" s="2"/>
      <c r="BI966" s="2"/>
      <c r="BJ966" s="2"/>
      <c r="BK966" s="2"/>
      <c r="BL966" s="2"/>
      <c r="BM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R967" s="2"/>
      <c r="AS967" s="2"/>
      <c r="AT967" s="2"/>
      <c r="AU967" s="2"/>
      <c r="AV967" s="2"/>
      <c r="AW967" s="2"/>
      <c r="AX967" s="2"/>
      <c r="AY967" s="2"/>
      <c r="AZ967" s="2"/>
      <c r="BA967" s="2"/>
      <c r="BB967" s="2"/>
      <c r="BC967" s="2"/>
      <c r="BD967" s="2"/>
      <c r="BE967" s="2"/>
      <c r="BF967" s="2"/>
      <c r="BG967" s="2"/>
      <c r="BH967" s="2"/>
      <c r="BI967" s="2"/>
      <c r="BJ967" s="2"/>
      <c r="BK967" s="2"/>
      <c r="BL967" s="2"/>
      <c r="BM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R968" s="2"/>
      <c r="AS968" s="2"/>
      <c r="AT968" s="2"/>
      <c r="AU968" s="2"/>
      <c r="AV968" s="2"/>
      <c r="AW968" s="2"/>
      <c r="AX968" s="2"/>
      <c r="AY968" s="2"/>
      <c r="AZ968" s="2"/>
      <c r="BA968" s="2"/>
      <c r="BB968" s="2"/>
      <c r="BC968" s="2"/>
      <c r="BD968" s="2"/>
      <c r="BE968" s="2"/>
      <c r="BF968" s="2"/>
      <c r="BG968" s="2"/>
      <c r="BH968" s="2"/>
      <c r="BI968" s="2"/>
      <c r="BJ968" s="2"/>
      <c r="BK968" s="2"/>
      <c r="BL968" s="2"/>
      <c r="BM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R969" s="2"/>
      <c r="AS969" s="2"/>
      <c r="AT969" s="2"/>
      <c r="AU969" s="2"/>
      <c r="AV969" s="2"/>
      <c r="AW969" s="2"/>
      <c r="AX969" s="2"/>
      <c r="AY969" s="2"/>
      <c r="AZ969" s="2"/>
      <c r="BA969" s="2"/>
      <c r="BB969" s="2"/>
      <c r="BC969" s="2"/>
      <c r="BD969" s="2"/>
      <c r="BE969" s="2"/>
      <c r="BF969" s="2"/>
      <c r="BG969" s="2"/>
      <c r="BH969" s="2"/>
      <c r="BI969" s="2"/>
      <c r="BJ969" s="2"/>
      <c r="BK969" s="2"/>
      <c r="BL969" s="2"/>
      <c r="BM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R970" s="2"/>
      <c r="AS970" s="2"/>
      <c r="AT970" s="2"/>
      <c r="AU970" s="2"/>
      <c r="AV970" s="2"/>
      <c r="AW970" s="2"/>
      <c r="AX970" s="2"/>
      <c r="AY970" s="2"/>
      <c r="AZ970" s="2"/>
      <c r="BA970" s="2"/>
      <c r="BB970" s="2"/>
      <c r="BC970" s="2"/>
      <c r="BD970" s="2"/>
      <c r="BE970" s="2"/>
      <c r="BF970" s="2"/>
      <c r="BG970" s="2"/>
      <c r="BH970" s="2"/>
      <c r="BI970" s="2"/>
      <c r="BJ970" s="2"/>
      <c r="BK970" s="2"/>
      <c r="BL970" s="2"/>
      <c r="BM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R971" s="2"/>
      <c r="AS971" s="2"/>
      <c r="AT971" s="2"/>
      <c r="AU971" s="2"/>
      <c r="AV971" s="2"/>
      <c r="AW971" s="2"/>
      <c r="AX971" s="2"/>
      <c r="AY971" s="2"/>
      <c r="AZ971" s="2"/>
      <c r="BA971" s="2"/>
      <c r="BB971" s="2"/>
      <c r="BC971" s="2"/>
      <c r="BD971" s="2"/>
      <c r="BE971" s="2"/>
      <c r="BF971" s="2"/>
      <c r="BG971" s="2"/>
      <c r="BH971" s="2"/>
      <c r="BI971" s="2"/>
      <c r="BJ971" s="2"/>
      <c r="BK971" s="2"/>
      <c r="BL971" s="2"/>
      <c r="BM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R972" s="2"/>
      <c r="AS972" s="2"/>
      <c r="AT972" s="2"/>
      <c r="AU972" s="2"/>
      <c r="AV972" s="2"/>
      <c r="AW972" s="2"/>
      <c r="AX972" s="2"/>
      <c r="AY972" s="2"/>
      <c r="AZ972" s="2"/>
      <c r="BA972" s="2"/>
      <c r="BB972" s="2"/>
      <c r="BC972" s="2"/>
      <c r="BD972" s="2"/>
      <c r="BE972" s="2"/>
      <c r="BF972" s="2"/>
      <c r="BG972" s="2"/>
      <c r="BH972" s="2"/>
      <c r="BI972" s="2"/>
      <c r="BJ972" s="2"/>
      <c r="BK972" s="2"/>
      <c r="BL972" s="2"/>
      <c r="BM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R973" s="2"/>
      <c r="AS973" s="2"/>
      <c r="AT973" s="2"/>
      <c r="AU973" s="2"/>
      <c r="AV973" s="2"/>
      <c r="AW973" s="2"/>
      <c r="AX973" s="2"/>
      <c r="AY973" s="2"/>
      <c r="AZ973" s="2"/>
      <c r="BA973" s="2"/>
      <c r="BB973" s="2"/>
      <c r="BC973" s="2"/>
      <c r="BD973" s="2"/>
      <c r="BE973" s="2"/>
      <c r="BF973" s="2"/>
      <c r="BG973" s="2"/>
      <c r="BH973" s="2"/>
      <c r="BI973" s="2"/>
      <c r="BJ973" s="2"/>
      <c r="BK973" s="2"/>
      <c r="BL973" s="2"/>
      <c r="BM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R974" s="2"/>
      <c r="AS974" s="2"/>
      <c r="AT974" s="2"/>
      <c r="AU974" s="2"/>
      <c r="AV974" s="2"/>
      <c r="AW974" s="2"/>
      <c r="AX974" s="2"/>
      <c r="AY974" s="2"/>
      <c r="AZ974" s="2"/>
      <c r="BA974" s="2"/>
      <c r="BB974" s="2"/>
      <c r="BC974" s="2"/>
      <c r="BD974" s="2"/>
      <c r="BE974" s="2"/>
      <c r="BF974" s="2"/>
      <c r="BG974" s="2"/>
      <c r="BH974" s="2"/>
      <c r="BI974" s="2"/>
      <c r="BJ974" s="2"/>
      <c r="BK974" s="2"/>
      <c r="BL974" s="2"/>
      <c r="BM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R975" s="2"/>
      <c r="AS975" s="2"/>
      <c r="AT975" s="2"/>
      <c r="AU975" s="2"/>
      <c r="AV975" s="2"/>
      <c r="AW975" s="2"/>
      <c r="AX975" s="2"/>
      <c r="AY975" s="2"/>
      <c r="AZ975" s="2"/>
      <c r="BA975" s="2"/>
      <c r="BB975" s="2"/>
      <c r="BC975" s="2"/>
      <c r="BD975" s="2"/>
      <c r="BE975" s="2"/>
      <c r="BF975" s="2"/>
      <c r="BG975" s="2"/>
      <c r="BH975" s="2"/>
      <c r="BI975" s="2"/>
      <c r="BJ975" s="2"/>
      <c r="BK975" s="2"/>
      <c r="BL975" s="2"/>
      <c r="BM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R976" s="2"/>
      <c r="AS976" s="2"/>
      <c r="AT976" s="2"/>
      <c r="AU976" s="2"/>
      <c r="AV976" s="2"/>
      <c r="AW976" s="2"/>
      <c r="AX976" s="2"/>
      <c r="AY976" s="2"/>
      <c r="AZ976" s="2"/>
      <c r="BA976" s="2"/>
      <c r="BB976" s="2"/>
      <c r="BC976" s="2"/>
      <c r="BD976" s="2"/>
      <c r="BE976" s="2"/>
      <c r="BF976" s="2"/>
      <c r="BG976" s="2"/>
      <c r="BH976" s="2"/>
      <c r="BI976" s="2"/>
      <c r="BJ976" s="2"/>
      <c r="BK976" s="2"/>
      <c r="BL976" s="2"/>
      <c r="BM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R977" s="2"/>
      <c r="AS977" s="2"/>
      <c r="AT977" s="2"/>
      <c r="AU977" s="2"/>
      <c r="AV977" s="2"/>
      <c r="AW977" s="2"/>
      <c r="AX977" s="2"/>
      <c r="AY977" s="2"/>
      <c r="AZ977" s="2"/>
      <c r="BA977" s="2"/>
      <c r="BB977" s="2"/>
      <c r="BC977" s="2"/>
      <c r="BD977" s="2"/>
      <c r="BE977" s="2"/>
      <c r="BF977" s="2"/>
      <c r="BG977" s="2"/>
      <c r="BH977" s="2"/>
      <c r="BI977" s="2"/>
      <c r="BJ977" s="2"/>
      <c r="BK977" s="2"/>
      <c r="BL977" s="2"/>
      <c r="BM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R978" s="2"/>
      <c r="AS978" s="2"/>
      <c r="AT978" s="2"/>
      <c r="AU978" s="2"/>
      <c r="AV978" s="2"/>
      <c r="AW978" s="2"/>
      <c r="AX978" s="2"/>
      <c r="AY978" s="2"/>
      <c r="AZ978" s="2"/>
      <c r="BA978" s="2"/>
      <c r="BB978" s="2"/>
      <c r="BC978" s="2"/>
      <c r="BD978" s="2"/>
      <c r="BE978" s="2"/>
      <c r="BF978" s="2"/>
      <c r="BG978" s="2"/>
      <c r="BH978" s="2"/>
      <c r="BI978" s="2"/>
      <c r="BJ978" s="2"/>
      <c r="BK978" s="2"/>
      <c r="BL978" s="2"/>
      <c r="BM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R979" s="2"/>
      <c r="AS979" s="2"/>
      <c r="AT979" s="2"/>
      <c r="AU979" s="2"/>
      <c r="AV979" s="2"/>
      <c r="AW979" s="2"/>
      <c r="AX979" s="2"/>
      <c r="AY979" s="2"/>
      <c r="AZ979" s="2"/>
      <c r="BA979" s="2"/>
      <c r="BB979" s="2"/>
      <c r="BC979" s="2"/>
      <c r="BD979" s="2"/>
      <c r="BE979" s="2"/>
      <c r="BF979" s="2"/>
      <c r="BG979" s="2"/>
      <c r="BH979" s="2"/>
      <c r="BI979" s="2"/>
      <c r="BJ979" s="2"/>
      <c r="BK979" s="2"/>
      <c r="BL979" s="2"/>
      <c r="BM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R980" s="2"/>
      <c r="AS980" s="2"/>
      <c r="AT980" s="2"/>
      <c r="AU980" s="2"/>
      <c r="AV980" s="2"/>
      <c r="AW980" s="2"/>
      <c r="AX980" s="2"/>
      <c r="AY980" s="2"/>
      <c r="AZ980" s="2"/>
      <c r="BA980" s="2"/>
      <c r="BB980" s="2"/>
      <c r="BC980" s="2"/>
      <c r="BD980" s="2"/>
      <c r="BE980" s="2"/>
      <c r="BF980" s="2"/>
      <c r="BG980" s="2"/>
      <c r="BH980" s="2"/>
      <c r="BI980" s="2"/>
      <c r="BJ980" s="2"/>
      <c r="BK980" s="2"/>
      <c r="BL980" s="2"/>
      <c r="BM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R981" s="2"/>
      <c r="AS981" s="2"/>
      <c r="AT981" s="2"/>
      <c r="AU981" s="2"/>
      <c r="AV981" s="2"/>
      <c r="AW981" s="2"/>
      <c r="AX981" s="2"/>
      <c r="AY981" s="2"/>
      <c r="AZ981" s="2"/>
      <c r="BA981" s="2"/>
      <c r="BB981" s="2"/>
      <c r="BC981" s="2"/>
      <c r="BD981" s="2"/>
      <c r="BE981" s="2"/>
      <c r="BF981" s="2"/>
      <c r="BG981" s="2"/>
      <c r="BH981" s="2"/>
      <c r="BI981" s="2"/>
      <c r="BJ981" s="2"/>
      <c r="BK981" s="2"/>
      <c r="BL981" s="2"/>
      <c r="BM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R982" s="2"/>
      <c r="AS982" s="2"/>
      <c r="AT982" s="2"/>
      <c r="AU982" s="2"/>
      <c r="AV982" s="2"/>
      <c r="AW982" s="2"/>
      <c r="AX982" s="2"/>
      <c r="AY982" s="2"/>
      <c r="AZ982" s="2"/>
      <c r="BA982" s="2"/>
      <c r="BB982" s="2"/>
      <c r="BC982" s="2"/>
      <c r="BD982" s="2"/>
      <c r="BE982" s="2"/>
      <c r="BF982" s="2"/>
      <c r="BG982" s="2"/>
      <c r="BH982" s="2"/>
      <c r="BI982" s="2"/>
      <c r="BJ982" s="2"/>
      <c r="BK982" s="2"/>
      <c r="BL982" s="2"/>
      <c r="BM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R983" s="2"/>
      <c r="AS983" s="2"/>
      <c r="AT983" s="2"/>
      <c r="AU983" s="2"/>
      <c r="AV983" s="2"/>
      <c r="AW983" s="2"/>
      <c r="AX983" s="2"/>
      <c r="AY983" s="2"/>
      <c r="AZ983" s="2"/>
      <c r="BA983" s="2"/>
      <c r="BB983" s="2"/>
      <c r="BC983" s="2"/>
      <c r="BD983" s="2"/>
      <c r="BE983" s="2"/>
      <c r="BF983" s="2"/>
      <c r="BG983" s="2"/>
      <c r="BH983" s="2"/>
      <c r="BI983" s="2"/>
      <c r="BJ983" s="2"/>
      <c r="BK983" s="2"/>
      <c r="BL983" s="2"/>
      <c r="BM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R984" s="2"/>
      <c r="AS984" s="2"/>
      <c r="AT984" s="2"/>
      <c r="AU984" s="2"/>
      <c r="AV984" s="2"/>
      <c r="AW984" s="2"/>
      <c r="AX984" s="2"/>
      <c r="AY984" s="2"/>
      <c r="AZ984" s="2"/>
      <c r="BA984" s="2"/>
      <c r="BB984" s="2"/>
      <c r="BC984" s="2"/>
      <c r="BD984" s="2"/>
      <c r="BE984" s="2"/>
      <c r="BF984" s="2"/>
      <c r="BG984" s="2"/>
      <c r="BH984" s="2"/>
      <c r="BI984" s="2"/>
      <c r="BJ984" s="2"/>
      <c r="BK984" s="2"/>
      <c r="BL984" s="2"/>
      <c r="BM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R985" s="2"/>
      <c r="AS985" s="2"/>
      <c r="AT985" s="2"/>
      <c r="AU985" s="2"/>
      <c r="AV985" s="2"/>
      <c r="AW985" s="2"/>
      <c r="AX985" s="2"/>
      <c r="AY985" s="2"/>
      <c r="AZ985" s="2"/>
      <c r="BA985" s="2"/>
      <c r="BB985" s="2"/>
      <c r="BC985" s="2"/>
      <c r="BD985" s="2"/>
      <c r="BE985" s="2"/>
      <c r="BF985" s="2"/>
      <c r="BG985" s="2"/>
      <c r="BH985" s="2"/>
      <c r="BI985" s="2"/>
      <c r="BJ985" s="2"/>
      <c r="BK985" s="2"/>
      <c r="BL985" s="2"/>
      <c r="BM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R986" s="2"/>
      <c r="AS986" s="2"/>
      <c r="AT986" s="2"/>
      <c r="AU986" s="2"/>
      <c r="AV986" s="2"/>
      <c r="AW986" s="2"/>
      <c r="AX986" s="2"/>
      <c r="AY986" s="2"/>
      <c r="AZ986" s="2"/>
      <c r="BA986" s="2"/>
      <c r="BB986" s="2"/>
      <c r="BC986" s="2"/>
      <c r="BD986" s="2"/>
      <c r="BE986" s="2"/>
      <c r="BF986" s="2"/>
      <c r="BG986" s="2"/>
      <c r="BH986" s="2"/>
      <c r="BI986" s="2"/>
      <c r="BJ986" s="2"/>
      <c r="BK986" s="2"/>
      <c r="BL986" s="2"/>
      <c r="BM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R987" s="2"/>
      <c r="AS987" s="2"/>
      <c r="AT987" s="2"/>
      <c r="AU987" s="2"/>
      <c r="AV987" s="2"/>
      <c r="AW987" s="2"/>
      <c r="AX987" s="2"/>
      <c r="AY987" s="2"/>
      <c r="AZ987" s="2"/>
      <c r="BA987" s="2"/>
      <c r="BB987" s="2"/>
      <c r="BC987" s="2"/>
      <c r="BD987" s="2"/>
      <c r="BE987" s="2"/>
      <c r="BF987" s="2"/>
      <c r="BG987" s="2"/>
      <c r="BH987" s="2"/>
      <c r="BI987" s="2"/>
      <c r="BJ987" s="2"/>
      <c r="BK987" s="2"/>
      <c r="BL987" s="2"/>
      <c r="BM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R988" s="2"/>
      <c r="AS988" s="2"/>
      <c r="AT988" s="2"/>
      <c r="AU988" s="2"/>
      <c r="AV988" s="2"/>
      <c r="AW988" s="2"/>
      <c r="AX988" s="2"/>
      <c r="AY988" s="2"/>
      <c r="AZ988" s="2"/>
      <c r="BA988" s="2"/>
      <c r="BB988" s="2"/>
      <c r="BC988" s="2"/>
      <c r="BD988" s="2"/>
      <c r="BE988" s="2"/>
      <c r="BF988" s="2"/>
      <c r="BG988" s="2"/>
      <c r="BH988" s="2"/>
      <c r="BI988" s="2"/>
      <c r="BJ988" s="2"/>
      <c r="BK988" s="2"/>
      <c r="BL988" s="2"/>
      <c r="BM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R989" s="2"/>
      <c r="AS989" s="2"/>
      <c r="AT989" s="2"/>
      <c r="AU989" s="2"/>
      <c r="AV989" s="2"/>
      <c r="AW989" s="2"/>
      <c r="AX989" s="2"/>
      <c r="AY989" s="2"/>
      <c r="AZ989" s="2"/>
      <c r="BA989" s="2"/>
      <c r="BB989" s="2"/>
      <c r="BC989" s="2"/>
      <c r="BD989" s="2"/>
      <c r="BE989" s="2"/>
      <c r="BF989" s="2"/>
      <c r="BG989" s="2"/>
      <c r="BH989" s="2"/>
      <c r="BI989" s="2"/>
      <c r="BJ989" s="2"/>
      <c r="BK989" s="2"/>
      <c r="BL989" s="2"/>
      <c r="BM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R990" s="2"/>
      <c r="AS990" s="2"/>
      <c r="AT990" s="2"/>
      <c r="AU990" s="2"/>
      <c r="AV990" s="2"/>
      <c r="AW990" s="2"/>
      <c r="AX990" s="2"/>
      <c r="AY990" s="2"/>
      <c r="AZ990" s="2"/>
      <c r="BA990" s="2"/>
      <c r="BB990" s="2"/>
      <c r="BC990" s="2"/>
      <c r="BD990" s="2"/>
      <c r="BE990" s="2"/>
      <c r="BF990" s="2"/>
      <c r="BG990" s="2"/>
      <c r="BH990" s="2"/>
      <c r="BI990" s="2"/>
      <c r="BJ990" s="2"/>
      <c r="BK990" s="2"/>
      <c r="BL990" s="2"/>
      <c r="BM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R991" s="2"/>
      <c r="AS991" s="2"/>
      <c r="AT991" s="2"/>
      <c r="AU991" s="2"/>
      <c r="AV991" s="2"/>
      <c r="AW991" s="2"/>
      <c r="AX991" s="2"/>
      <c r="AY991" s="2"/>
      <c r="AZ991" s="2"/>
      <c r="BA991" s="2"/>
      <c r="BB991" s="2"/>
      <c r="BC991" s="2"/>
      <c r="BD991" s="2"/>
      <c r="BE991" s="2"/>
      <c r="BF991" s="2"/>
      <c r="BG991" s="2"/>
      <c r="BH991" s="2"/>
      <c r="BI991" s="2"/>
      <c r="BJ991" s="2"/>
      <c r="BK991" s="2"/>
      <c r="BL991" s="2"/>
      <c r="BM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R992" s="2"/>
      <c r="AS992" s="2"/>
      <c r="AT992" s="2"/>
      <c r="AU992" s="2"/>
      <c r="AV992" s="2"/>
      <c r="AW992" s="2"/>
      <c r="AX992" s="2"/>
      <c r="AY992" s="2"/>
      <c r="AZ992" s="2"/>
      <c r="BA992" s="2"/>
      <c r="BB992" s="2"/>
      <c r="BC992" s="2"/>
      <c r="BD992" s="2"/>
      <c r="BE992" s="2"/>
      <c r="BF992" s="2"/>
      <c r="BG992" s="2"/>
      <c r="BH992" s="2"/>
      <c r="BI992" s="2"/>
      <c r="BJ992" s="2"/>
      <c r="BK992" s="2"/>
      <c r="BL992" s="2"/>
      <c r="BM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R993" s="2"/>
      <c r="AS993" s="2"/>
      <c r="AT993" s="2"/>
      <c r="AU993" s="2"/>
      <c r="AV993" s="2"/>
      <c r="AW993" s="2"/>
      <c r="AX993" s="2"/>
      <c r="AY993" s="2"/>
      <c r="AZ993" s="2"/>
      <c r="BA993" s="2"/>
      <c r="BB993" s="2"/>
      <c r="BC993" s="2"/>
      <c r="BD993" s="2"/>
      <c r="BE993" s="2"/>
      <c r="BF993" s="2"/>
      <c r="BG993" s="2"/>
      <c r="BH993" s="2"/>
      <c r="BI993" s="2"/>
      <c r="BJ993" s="2"/>
      <c r="BK993" s="2"/>
      <c r="BL993" s="2"/>
      <c r="BM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R994" s="2"/>
      <c r="AS994" s="2"/>
      <c r="AT994" s="2"/>
      <c r="AU994" s="2"/>
      <c r="AV994" s="2"/>
      <c r="AW994" s="2"/>
      <c r="AX994" s="2"/>
      <c r="AY994" s="2"/>
      <c r="AZ994" s="2"/>
      <c r="BA994" s="2"/>
      <c r="BB994" s="2"/>
      <c r="BC994" s="2"/>
      <c r="BD994" s="2"/>
      <c r="BE994" s="2"/>
      <c r="BF994" s="2"/>
      <c r="BG994" s="2"/>
      <c r="BH994" s="2"/>
      <c r="BI994" s="2"/>
      <c r="BJ994" s="2"/>
      <c r="BK994" s="2"/>
      <c r="BL994" s="2"/>
      <c r="BM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R995" s="2"/>
      <c r="AS995" s="2"/>
      <c r="AT995" s="2"/>
      <c r="AU995" s="2"/>
      <c r="AV995" s="2"/>
      <c r="AW995" s="2"/>
      <c r="AX995" s="2"/>
      <c r="AY995" s="2"/>
      <c r="AZ995" s="2"/>
      <c r="BA995" s="2"/>
      <c r="BB995" s="2"/>
      <c r="BC995" s="2"/>
      <c r="BD995" s="2"/>
      <c r="BE995" s="2"/>
      <c r="BF995" s="2"/>
      <c r="BG995" s="2"/>
      <c r="BH995" s="2"/>
      <c r="BI995" s="2"/>
      <c r="BJ995" s="2"/>
      <c r="BK995" s="2"/>
      <c r="BL995" s="2"/>
      <c r="BM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R996" s="2"/>
      <c r="AS996" s="2"/>
      <c r="AT996" s="2"/>
      <c r="AU996" s="2"/>
      <c r="AV996" s="2"/>
      <c r="AW996" s="2"/>
      <c r="AX996" s="2"/>
      <c r="AY996" s="2"/>
      <c r="AZ996" s="2"/>
      <c r="BA996" s="2"/>
      <c r="BB996" s="2"/>
      <c r="BC996" s="2"/>
      <c r="BD996" s="2"/>
      <c r="BE996" s="2"/>
      <c r="BF996" s="2"/>
      <c r="BG996" s="2"/>
      <c r="BH996" s="2"/>
      <c r="BI996" s="2"/>
      <c r="BJ996" s="2"/>
      <c r="BK996" s="2"/>
      <c r="BL996" s="2"/>
      <c r="BM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R997" s="2"/>
      <c r="AS997" s="2"/>
      <c r="AT997" s="2"/>
      <c r="AU997" s="2"/>
      <c r="AV997" s="2"/>
      <c r="AW997" s="2"/>
      <c r="AX997" s="2"/>
      <c r="AY997" s="2"/>
      <c r="AZ997" s="2"/>
      <c r="BA997" s="2"/>
      <c r="BB997" s="2"/>
      <c r="BC997" s="2"/>
      <c r="BD997" s="2"/>
      <c r="BE997" s="2"/>
      <c r="BF997" s="2"/>
      <c r="BG997" s="2"/>
      <c r="BH997" s="2"/>
      <c r="BI997" s="2"/>
      <c r="BJ997" s="2"/>
      <c r="BK997" s="2"/>
      <c r="BL997" s="2"/>
      <c r="BM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R998" s="2"/>
      <c r="AS998" s="2"/>
      <c r="AT998" s="2"/>
      <c r="AU998" s="2"/>
      <c r="AV998" s="2"/>
      <c r="AW998" s="2"/>
      <c r="AX998" s="2"/>
      <c r="AY998" s="2"/>
      <c r="AZ998" s="2"/>
      <c r="BA998" s="2"/>
      <c r="BB998" s="2"/>
      <c r="BC998" s="2"/>
      <c r="BD998" s="2"/>
      <c r="BE998" s="2"/>
      <c r="BF998" s="2"/>
      <c r="BG998" s="2"/>
      <c r="BH998" s="2"/>
      <c r="BI998" s="2"/>
      <c r="BJ998" s="2"/>
      <c r="BK998" s="2"/>
      <c r="BL998" s="2"/>
      <c r="BM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R999" s="2"/>
      <c r="AS999" s="2"/>
      <c r="AT999" s="2"/>
      <c r="AU999" s="2"/>
      <c r="AV999" s="2"/>
      <c r="AW999" s="2"/>
      <c r="AX999" s="2"/>
      <c r="AY999" s="2"/>
      <c r="AZ999" s="2"/>
      <c r="BA999" s="2"/>
      <c r="BB999" s="2"/>
      <c r="BC999" s="2"/>
      <c r="BD999" s="2"/>
      <c r="BE999" s="2"/>
      <c r="BF999" s="2"/>
      <c r="BG999" s="2"/>
      <c r="BH999" s="2"/>
      <c r="BI999" s="2"/>
      <c r="BJ999" s="2"/>
      <c r="BK999" s="2"/>
      <c r="BL999" s="2"/>
      <c r="BM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row>
  </sheetData>
  <autoFilter ref="$C$90:$K$145"/>
  <mergeCells count="9">
    <mergeCell ref="E81:H81"/>
    <mergeCell ref="E83:H83"/>
    <mergeCell ref="L2:V2"/>
    <mergeCell ref="E7:H7"/>
    <mergeCell ref="E9:H9"/>
    <mergeCell ref="E18:H18"/>
    <mergeCell ref="E27:H27"/>
    <mergeCell ref="E48:H48"/>
    <mergeCell ref="E50:H50"/>
  </mergeCells>
  <hyperlinks>
    <hyperlink r:id="rId1" ref="F95"/>
    <hyperlink r:id="rId2" ref="F97"/>
    <hyperlink r:id="rId3" ref="F100"/>
    <hyperlink r:id="rId4" ref="F102"/>
    <hyperlink r:id="rId5" ref="F104"/>
    <hyperlink r:id="rId6" ref="F106"/>
    <hyperlink r:id="rId7" ref="F109"/>
    <hyperlink r:id="rId8" ref="F119"/>
    <hyperlink r:id="rId9" ref="F123"/>
    <hyperlink r:id="rId10" ref="F127"/>
    <hyperlink r:id="rId11" ref="F132"/>
    <hyperlink r:id="rId12" ref="F137"/>
    <hyperlink r:id="rId13" ref="F143"/>
  </hyperlinks>
  <printOptions/>
  <pageMargins bottom="0.39375" footer="0.0" header="0.0" left="0.39375" right="0.39375" top="0.39375"/>
  <pageSetup paperSize="9" orientation="landscape"/>
  <headerFooter>
    <oddFooter>&amp;CStrana &amp;P z </oddFooter>
  </headerFooter>
  <drawing r:id="rId1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6.83" defaultRowHeight="15.0"/>
  <cols>
    <col customWidth="1" min="1" max="1" width="8.33"/>
    <col customWidth="1" min="2" max="2" width="1.17"/>
    <col customWidth="1" min="3" max="3" width="4.17"/>
    <col customWidth="1" min="4" max="4" width="4.33"/>
    <col customWidth="1" min="5" max="5" width="17.17"/>
    <col customWidth="1" min="6" max="6" width="100.83"/>
    <col customWidth="1" min="7" max="7" width="7.5"/>
    <col customWidth="1" min="8" max="8" width="14.0"/>
    <col customWidth="1" min="9" max="9" width="15.83"/>
    <col customWidth="1" min="10" max="11" width="22.33"/>
    <col customWidth="1" min="12" max="12" width="9.33"/>
    <col customWidth="1" hidden="1" min="13" max="13" width="10.83"/>
    <col customWidth="1" hidden="1" min="14" max="14" width="9.33"/>
    <col customWidth="1" hidden="1" min="15" max="20" width="14.17"/>
    <col customWidth="1" hidden="1" min="21" max="21" width="16.33"/>
    <col customWidth="1" min="22" max="22" width="12.33"/>
    <col customWidth="1" min="23" max="23" width="16.33"/>
    <col customWidth="1" min="24" max="24" width="12.33"/>
    <col customWidth="1" min="25" max="25" width="15.0"/>
    <col customWidth="1" min="26" max="26" width="11.0"/>
    <col customWidth="1" min="27" max="27" width="15.0"/>
    <col customWidth="1" min="28" max="28" width="16.33"/>
    <col customWidth="1" min="29" max="29" width="11.0"/>
    <col customWidth="1" min="30" max="30" width="15.0"/>
    <col customWidth="1" min="31" max="31" width="16.33"/>
    <col customWidth="1" hidden="1" min="44" max="65" width="9.33"/>
  </cols>
  <sheetData>
    <row r="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R1" s="2"/>
      <c r="AS1" s="2"/>
      <c r="AT1" s="2"/>
      <c r="AU1" s="2"/>
      <c r="AV1" s="2"/>
      <c r="AW1" s="2"/>
      <c r="AX1" s="2"/>
      <c r="AY1" s="2"/>
      <c r="AZ1" s="2"/>
      <c r="BA1" s="2"/>
      <c r="BB1" s="2"/>
      <c r="BC1" s="2"/>
      <c r="BD1" s="2"/>
      <c r="BE1" s="2"/>
      <c r="BF1" s="2"/>
      <c r="BG1" s="2"/>
      <c r="BH1" s="2"/>
      <c r="BI1" s="2"/>
      <c r="BJ1" s="2"/>
      <c r="BK1" s="2"/>
      <c r="BL1" s="2"/>
      <c r="BM1" s="2"/>
    </row>
    <row r="2" ht="36.75" customHeight="1">
      <c r="A2" s="2"/>
      <c r="B2" s="2"/>
      <c r="C2" s="2"/>
      <c r="D2" s="2"/>
      <c r="E2" s="2"/>
      <c r="F2" s="2"/>
      <c r="G2" s="2"/>
      <c r="H2" s="2"/>
      <c r="I2" s="2"/>
      <c r="J2" s="2"/>
      <c r="K2" s="2"/>
      <c r="L2" s="2"/>
      <c r="W2" s="2"/>
      <c r="X2" s="2"/>
      <c r="Y2" s="2"/>
      <c r="Z2" s="2"/>
      <c r="AA2" s="2"/>
      <c r="AB2" s="2"/>
      <c r="AC2" s="2"/>
      <c r="AD2" s="2"/>
      <c r="AE2" s="2"/>
      <c r="AF2" s="2"/>
      <c r="AG2" s="2"/>
      <c r="AH2" s="2"/>
      <c r="AI2" s="2"/>
      <c r="AJ2" s="2"/>
      <c r="AK2" s="2"/>
      <c r="AL2" s="2"/>
      <c r="AM2" s="2"/>
      <c r="AN2" s="2"/>
      <c r="AO2" s="2"/>
      <c r="AP2" s="2"/>
      <c r="AQ2" s="2"/>
      <c r="AR2" s="2"/>
      <c r="AS2" s="2"/>
      <c r="AT2" s="3" t="s">
        <v>87</v>
      </c>
      <c r="AU2" s="2"/>
      <c r="AV2" s="2"/>
      <c r="AW2" s="2"/>
      <c r="AX2" s="2"/>
      <c r="AY2" s="2"/>
      <c r="AZ2" s="2"/>
      <c r="BA2" s="2"/>
      <c r="BB2" s="2"/>
      <c r="BC2" s="2"/>
      <c r="BD2" s="2"/>
      <c r="BE2" s="2"/>
      <c r="BF2" s="2"/>
      <c r="BG2" s="2"/>
      <c r="BH2" s="2"/>
      <c r="BI2" s="2"/>
      <c r="BJ2" s="2"/>
      <c r="BK2" s="2"/>
      <c r="BL2" s="2"/>
      <c r="BM2" s="2"/>
    </row>
    <row r="3" ht="6.75" customHeight="1">
      <c r="A3" s="2"/>
      <c r="B3" s="4"/>
      <c r="C3" s="5"/>
      <c r="D3" s="5"/>
      <c r="E3" s="5"/>
      <c r="F3" s="5"/>
      <c r="G3" s="5"/>
      <c r="H3" s="5"/>
      <c r="I3" s="5"/>
      <c r="J3" s="5"/>
      <c r="K3" s="5"/>
      <c r="L3" s="6"/>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t="s">
        <v>84</v>
      </c>
      <c r="AU3" s="2"/>
      <c r="AV3" s="2"/>
      <c r="AW3" s="2"/>
      <c r="AX3" s="2"/>
      <c r="AY3" s="2"/>
      <c r="AZ3" s="2"/>
      <c r="BA3" s="2"/>
      <c r="BB3" s="2"/>
      <c r="BC3" s="2"/>
      <c r="BD3" s="2"/>
      <c r="BE3" s="2"/>
      <c r="BF3" s="2"/>
      <c r="BG3" s="2"/>
      <c r="BH3" s="2"/>
      <c r="BI3" s="2"/>
      <c r="BJ3" s="2"/>
      <c r="BK3" s="2"/>
      <c r="BL3" s="2"/>
      <c r="BM3" s="2"/>
    </row>
    <row r="4" ht="24.75" customHeight="1">
      <c r="A4" s="2"/>
      <c r="B4" s="6"/>
      <c r="C4" s="2"/>
      <c r="D4" s="7" t="s">
        <v>100</v>
      </c>
      <c r="E4" s="2"/>
      <c r="F4" s="2"/>
      <c r="G4" s="2"/>
      <c r="H4" s="2"/>
      <c r="I4" s="2"/>
      <c r="J4" s="2"/>
      <c r="K4" s="2"/>
      <c r="L4" s="6"/>
      <c r="M4" s="97" t="s">
        <v>10</v>
      </c>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t="s">
        <v>4</v>
      </c>
      <c r="AU4" s="2"/>
      <c r="AV4" s="2"/>
      <c r="AW4" s="2"/>
      <c r="AX4" s="2"/>
      <c r="AY4" s="2"/>
      <c r="AZ4" s="2"/>
      <c r="BA4" s="2"/>
      <c r="BB4" s="2"/>
      <c r="BC4" s="2"/>
      <c r="BD4" s="2"/>
      <c r="BE4" s="2"/>
      <c r="BF4" s="2"/>
      <c r="BG4" s="2"/>
      <c r="BH4" s="2"/>
      <c r="BI4" s="2"/>
      <c r="BJ4" s="2"/>
      <c r="BK4" s="2"/>
      <c r="BL4" s="2"/>
      <c r="BM4" s="2"/>
    </row>
    <row r="5" ht="6.75" customHeight="1">
      <c r="A5" s="2"/>
      <c r="B5" s="6"/>
      <c r="C5" s="2"/>
      <c r="D5" s="2"/>
      <c r="E5" s="2"/>
      <c r="F5" s="2"/>
      <c r="G5" s="2"/>
      <c r="H5" s="2"/>
      <c r="I5" s="2"/>
      <c r="J5" s="2"/>
      <c r="K5" s="2"/>
      <c r="L5" s="6"/>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row>
    <row r="6" ht="12.0" customHeight="1">
      <c r="A6" s="2"/>
      <c r="B6" s="6"/>
      <c r="C6" s="2"/>
      <c r="D6" s="15" t="s">
        <v>16</v>
      </c>
      <c r="E6" s="2"/>
      <c r="F6" s="2"/>
      <c r="G6" s="2"/>
      <c r="H6" s="2"/>
      <c r="I6" s="2"/>
      <c r="J6" s="2"/>
      <c r="K6" s="2"/>
      <c r="L6" s="6"/>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row>
    <row r="7" ht="16.5" customHeight="1">
      <c r="A7" s="2"/>
      <c r="B7" s="6"/>
      <c r="C7" s="2"/>
      <c r="D7" s="2"/>
      <c r="E7" s="98" t="str">
        <f>'Rekapitulace stavby'!K6</f>
        <v>Rekonstrukce výdejny v 1.NP a 2.NP v MŠ Pohádka Kolín V</v>
      </c>
      <c r="I7" s="2"/>
      <c r="J7" s="2"/>
      <c r="K7" s="2"/>
      <c r="L7" s="6"/>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row>
    <row r="8" ht="12.0" customHeight="1">
      <c r="A8" s="20"/>
      <c r="B8" s="21"/>
      <c r="C8" s="20"/>
      <c r="D8" s="15" t="s">
        <v>101</v>
      </c>
      <c r="E8" s="20"/>
      <c r="F8" s="20"/>
      <c r="G8" s="20"/>
      <c r="H8" s="20"/>
      <c r="I8" s="20"/>
      <c r="J8" s="20"/>
      <c r="K8" s="20"/>
      <c r="L8" s="21"/>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row>
    <row r="9" ht="16.5" customHeight="1">
      <c r="A9" s="20"/>
      <c r="B9" s="21"/>
      <c r="C9" s="20"/>
      <c r="D9" s="20"/>
      <c r="E9" s="48" t="s">
        <v>248</v>
      </c>
      <c r="I9" s="20"/>
      <c r="J9" s="20"/>
      <c r="K9" s="20"/>
      <c r="L9" s="21"/>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row>
    <row r="10">
      <c r="A10" s="20"/>
      <c r="B10" s="21"/>
      <c r="C10" s="20"/>
      <c r="D10" s="20"/>
      <c r="E10" s="20"/>
      <c r="F10" s="20"/>
      <c r="G10" s="20"/>
      <c r="H10" s="20"/>
      <c r="I10" s="20"/>
      <c r="J10" s="20"/>
      <c r="K10" s="20"/>
      <c r="L10" s="21"/>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row>
    <row r="11" ht="12.0" customHeight="1">
      <c r="A11" s="20"/>
      <c r="B11" s="21"/>
      <c r="C11" s="20"/>
      <c r="D11" s="15" t="s">
        <v>18</v>
      </c>
      <c r="E11" s="20"/>
      <c r="F11" s="11" t="s">
        <v>19</v>
      </c>
      <c r="G11" s="20"/>
      <c r="H11" s="20"/>
      <c r="I11" s="15" t="s">
        <v>20</v>
      </c>
      <c r="J11" s="11" t="s">
        <v>19</v>
      </c>
      <c r="K11" s="20"/>
      <c r="L11" s="21"/>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row>
    <row r="12" ht="12.0" customHeight="1">
      <c r="A12" s="20"/>
      <c r="B12" s="21"/>
      <c r="C12" s="20"/>
      <c r="D12" s="15" t="s">
        <v>21</v>
      </c>
      <c r="E12" s="20"/>
      <c r="F12" s="11" t="s">
        <v>22</v>
      </c>
      <c r="G12" s="20"/>
      <c r="H12" s="20"/>
      <c r="I12" s="15" t="s">
        <v>23</v>
      </c>
      <c r="J12" s="50" t="str">
        <f>'Rekapitulace stavby'!AN8</f>
        <v>13. 3. 2025</v>
      </c>
      <c r="K12" s="20"/>
      <c r="L12" s="21"/>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row>
    <row r="13" ht="10.5" customHeight="1">
      <c r="A13" s="20"/>
      <c r="B13" s="21"/>
      <c r="C13" s="20"/>
      <c r="D13" s="20"/>
      <c r="E13" s="20"/>
      <c r="F13" s="20"/>
      <c r="G13" s="20"/>
      <c r="H13" s="20"/>
      <c r="I13" s="20"/>
      <c r="J13" s="20"/>
      <c r="K13" s="20"/>
      <c r="L13" s="21"/>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row>
    <row r="14" ht="12.0" customHeight="1">
      <c r="A14" s="20"/>
      <c r="B14" s="21"/>
      <c r="C14" s="20"/>
      <c r="D14" s="15" t="s">
        <v>25</v>
      </c>
      <c r="E14" s="20"/>
      <c r="F14" s="20"/>
      <c r="G14" s="20"/>
      <c r="H14" s="20"/>
      <c r="I14" s="15" t="s">
        <v>26</v>
      </c>
      <c r="J14" s="11" t="s">
        <v>27</v>
      </c>
      <c r="K14" s="20"/>
      <c r="L14" s="21"/>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row>
    <row r="15" ht="18.0" customHeight="1">
      <c r="A15" s="20"/>
      <c r="B15" s="21"/>
      <c r="C15" s="20"/>
      <c r="D15" s="20"/>
      <c r="E15" s="11" t="s">
        <v>28</v>
      </c>
      <c r="F15" s="20"/>
      <c r="G15" s="20"/>
      <c r="H15" s="20"/>
      <c r="I15" s="15" t="s">
        <v>29</v>
      </c>
      <c r="J15" s="11" t="s">
        <v>19</v>
      </c>
      <c r="K15" s="20"/>
      <c r="L15" s="21"/>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row>
    <row r="16" ht="6.75" customHeight="1">
      <c r="A16" s="20"/>
      <c r="B16" s="21"/>
      <c r="C16" s="20"/>
      <c r="D16" s="20"/>
      <c r="E16" s="20"/>
      <c r="F16" s="20"/>
      <c r="G16" s="20"/>
      <c r="H16" s="20"/>
      <c r="I16" s="20"/>
      <c r="J16" s="20"/>
      <c r="K16" s="20"/>
      <c r="L16" s="21"/>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row>
    <row r="17" ht="12.0" customHeight="1">
      <c r="A17" s="20"/>
      <c r="B17" s="21"/>
      <c r="C17" s="20"/>
      <c r="D17" s="15" t="s">
        <v>30</v>
      </c>
      <c r="E17" s="20"/>
      <c r="F17" s="20"/>
      <c r="G17" s="20"/>
      <c r="H17" s="20"/>
      <c r="I17" s="15" t="s">
        <v>26</v>
      </c>
      <c r="J17" s="17" t="str">
        <f>'Rekapitulace stavby'!AN13</f>
        <v>Vyplň údaj</v>
      </c>
      <c r="K17" s="20"/>
      <c r="L17" s="21"/>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row>
    <row r="18" ht="18.0" customHeight="1">
      <c r="A18" s="20"/>
      <c r="B18" s="21"/>
      <c r="C18" s="20"/>
      <c r="D18" s="20"/>
      <c r="E18" s="17" t="str">
        <f>'Rekapitulace stavby'!E14</f>
        <v>Vyplň údaj</v>
      </c>
      <c r="I18" s="15" t="s">
        <v>29</v>
      </c>
      <c r="J18" s="17" t="str">
        <f>'Rekapitulace stavby'!AN14</f>
        <v>Vyplň údaj</v>
      </c>
      <c r="K18" s="20"/>
      <c r="L18" s="21"/>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row>
    <row r="19" ht="6.75" customHeight="1">
      <c r="A19" s="20"/>
      <c r="B19" s="21"/>
      <c r="C19" s="20"/>
      <c r="D19" s="20"/>
      <c r="E19" s="20"/>
      <c r="F19" s="20"/>
      <c r="G19" s="20"/>
      <c r="H19" s="20"/>
      <c r="I19" s="20"/>
      <c r="J19" s="20"/>
      <c r="K19" s="20"/>
      <c r="L19" s="21"/>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row>
    <row r="20" ht="12.0" customHeight="1">
      <c r="A20" s="20"/>
      <c r="B20" s="21"/>
      <c r="C20" s="20"/>
      <c r="D20" s="15" t="s">
        <v>32</v>
      </c>
      <c r="E20" s="20"/>
      <c r="F20" s="20"/>
      <c r="G20" s="20"/>
      <c r="H20" s="20"/>
      <c r="I20" s="15" t="s">
        <v>26</v>
      </c>
      <c r="J20" s="11" t="s">
        <v>33</v>
      </c>
      <c r="K20" s="20"/>
      <c r="L20" s="21"/>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row>
    <row r="21" ht="18.0" customHeight="1">
      <c r="A21" s="20"/>
      <c r="B21" s="21"/>
      <c r="C21" s="20"/>
      <c r="D21" s="20"/>
      <c r="E21" s="11" t="s">
        <v>34</v>
      </c>
      <c r="F21" s="20"/>
      <c r="G21" s="20"/>
      <c r="H21" s="20"/>
      <c r="I21" s="15" t="s">
        <v>29</v>
      </c>
      <c r="J21" s="11" t="s">
        <v>35</v>
      </c>
      <c r="K21" s="20"/>
      <c r="L21" s="21"/>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row>
    <row r="22" ht="6.75" customHeight="1">
      <c r="A22" s="20"/>
      <c r="B22" s="21"/>
      <c r="C22" s="20"/>
      <c r="D22" s="20"/>
      <c r="E22" s="20"/>
      <c r="F22" s="20"/>
      <c r="G22" s="20"/>
      <c r="H22" s="20"/>
      <c r="I22" s="20"/>
      <c r="J22" s="20"/>
      <c r="K22" s="20"/>
      <c r="L22" s="21"/>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row>
    <row r="23" ht="12.0" customHeight="1">
      <c r="A23" s="20"/>
      <c r="B23" s="21"/>
      <c r="C23" s="20"/>
      <c r="D23" s="15" t="s">
        <v>37</v>
      </c>
      <c r="E23" s="20"/>
      <c r="F23" s="20"/>
      <c r="G23" s="20"/>
      <c r="H23" s="20"/>
      <c r="I23" s="15" t="s">
        <v>26</v>
      </c>
      <c r="J23" s="11" t="s">
        <v>33</v>
      </c>
      <c r="K23" s="20"/>
      <c r="L23" s="21"/>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row>
    <row r="24" ht="18.0" customHeight="1">
      <c r="A24" s="20"/>
      <c r="B24" s="21"/>
      <c r="C24" s="20"/>
      <c r="D24" s="20"/>
      <c r="E24" s="11" t="s">
        <v>34</v>
      </c>
      <c r="F24" s="20"/>
      <c r="G24" s="20"/>
      <c r="H24" s="20"/>
      <c r="I24" s="15" t="s">
        <v>29</v>
      </c>
      <c r="J24" s="11" t="s">
        <v>35</v>
      </c>
      <c r="K24" s="20"/>
      <c r="L24" s="21"/>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row>
    <row r="25" ht="6.75" customHeight="1">
      <c r="A25" s="20"/>
      <c r="B25" s="21"/>
      <c r="C25" s="20"/>
      <c r="D25" s="20"/>
      <c r="E25" s="20"/>
      <c r="F25" s="20"/>
      <c r="G25" s="20"/>
      <c r="H25" s="20"/>
      <c r="I25" s="20"/>
      <c r="J25" s="20"/>
      <c r="K25" s="20"/>
      <c r="L25" s="21"/>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row>
    <row r="26" ht="12.0" customHeight="1">
      <c r="A26" s="20"/>
      <c r="B26" s="21"/>
      <c r="C26" s="20"/>
      <c r="D26" s="15" t="s">
        <v>38</v>
      </c>
      <c r="E26" s="20"/>
      <c r="F26" s="20"/>
      <c r="G26" s="20"/>
      <c r="H26" s="20"/>
      <c r="I26" s="20"/>
      <c r="J26" s="20"/>
      <c r="K26" s="20"/>
      <c r="L26" s="21"/>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row>
    <row r="27" ht="47.25" customHeight="1">
      <c r="A27" s="99"/>
      <c r="B27" s="100"/>
      <c r="C27" s="99"/>
      <c r="D27" s="99"/>
      <c r="E27" s="18" t="s">
        <v>39</v>
      </c>
      <c r="I27" s="99"/>
      <c r="J27" s="99"/>
      <c r="K27" s="99"/>
      <c r="L27" s="100"/>
      <c r="M27" s="99"/>
      <c r="N27" s="99"/>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row>
    <row r="28" ht="6.75" customHeight="1">
      <c r="A28" s="20"/>
      <c r="B28" s="21"/>
      <c r="C28" s="20"/>
      <c r="D28" s="20"/>
      <c r="E28" s="20"/>
      <c r="F28" s="20"/>
      <c r="G28" s="20"/>
      <c r="H28" s="20"/>
      <c r="I28" s="20"/>
      <c r="J28" s="20"/>
      <c r="K28" s="20"/>
      <c r="L28" s="21"/>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row>
    <row r="29" ht="6.75" customHeight="1">
      <c r="A29" s="20"/>
      <c r="B29" s="21"/>
      <c r="C29" s="20"/>
      <c r="D29" s="54"/>
      <c r="E29" s="54"/>
      <c r="F29" s="54"/>
      <c r="G29" s="54"/>
      <c r="H29" s="54"/>
      <c r="I29" s="54"/>
      <c r="J29" s="54"/>
      <c r="K29" s="54"/>
      <c r="L29" s="21"/>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row>
    <row r="30" ht="24.75" customHeight="1">
      <c r="A30" s="20"/>
      <c r="B30" s="21"/>
      <c r="C30" s="20"/>
      <c r="D30" s="101" t="s">
        <v>40</v>
      </c>
      <c r="E30" s="20"/>
      <c r="F30" s="20"/>
      <c r="G30" s="20"/>
      <c r="H30" s="20"/>
      <c r="I30" s="20"/>
      <c r="J30" s="72">
        <f>ROUND(J90, 2)</f>
        <v>0</v>
      </c>
      <c r="K30" s="20"/>
      <c r="L30" s="21"/>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row>
    <row r="31" ht="6.75" customHeight="1">
      <c r="A31" s="20"/>
      <c r="B31" s="21"/>
      <c r="C31" s="20"/>
      <c r="D31" s="54"/>
      <c r="E31" s="54"/>
      <c r="F31" s="54"/>
      <c r="G31" s="54"/>
      <c r="H31" s="54"/>
      <c r="I31" s="54"/>
      <c r="J31" s="54"/>
      <c r="K31" s="54"/>
      <c r="L31" s="21"/>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row>
    <row r="32" ht="14.25" customHeight="1">
      <c r="A32" s="20"/>
      <c r="B32" s="21"/>
      <c r="C32" s="20"/>
      <c r="D32" s="20"/>
      <c r="E32" s="20"/>
      <c r="F32" s="26" t="s">
        <v>42</v>
      </c>
      <c r="G32" s="20"/>
      <c r="H32" s="20"/>
      <c r="I32" s="26" t="s">
        <v>41</v>
      </c>
      <c r="J32" s="26" t="s">
        <v>43</v>
      </c>
      <c r="K32" s="20"/>
      <c r="L32" s="21"/>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row>
    <row r="33" ht="14.25" customHeight="1">
      <c r="A33" s="20"/>
      <c r="B33" s="21"/>
      <c r="C33" s="20"/>
      <c r="D33" s="102" t="s">
        <v>44</v>
      </c>
      <c r="E33" s="15" t="s">
        <v>45</v>
      </c>
      <c r="F33" s="103">
        <f>ROUND((SUM(BE90:BE193)),  2)</f>
        <v>0</v>
      </c>
      <c r="G33" s="20"/>
      <c r="H33" s="20"/>
      <c r="I33" s="104">
        <v>0.21</v>
      </c>
      <c r="J33" s="103">
        <f>ROUND(((SUM(BE90:BE193))*I33),  2)</f>
        <v>0</v>
      </c>
      <c r="K33" s="20"/>
      <c r="L33" s="21"/>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row>
    <row r="34" ht="14.25" customHeight="1">
      <c r="A34" s="20"/>
      <c r="B34" s="21"/>
      <c r="C34" s="20"/>
      <c r="D34" s="20"/>
      <c r="E34" s="15" t="s">
        <v>46</v>
      </c>
      <c r="F34" s="103">
        <f>ROUND((SUM(BF90:BF193)),  2)</f>
        <v>0</v>
      </c>
      <c r="G34" s="20"/>
      <c r="H34" s="20"/>
      <c r="I34" s="104">
        <v>0.12</v>
      </c>
      <c r="J34" s="103">
        <f>ROUND(((SUM(BF90:BF193))*I34),  2)</f>
        <v>0</v>
      </c>
      <c r="K34" s="20"/>
      <c r="L34" s="21"/>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row>
    <row r="35" ht="14.25" hidden="1" customHeight="1">
      <c r="A35" s="20"/>
      <c r="B35" s="21"/>
      <c r="C35" s="20"/>
      <c r="D35" s="20"/>
      <c r="E35" s="15" t="s">
        <v>47</v>
      </c>
      <c r="F35" s="103">
        <f>ROUND((SUM(BG90:BG193)),  2)</f>
        <v>0</v>
      </c>
      <c r="G35" s="20"/>
      <c r="H35" s="20"/>
      <c r="I35" s="104">
        <v>0.21</v>
      </c>
      <c r="J35" s="103">
        <f t="shared" ref="J35:J37" si="1">0</f>
        <v>0</v>
      </c>
      <c r="K35" s="20"/>
      <c r="L35" s="21"/>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row>
    <row r="36" ht="14.25" hidden="1" customHeight="1">
      <c r="A36" s="20"/>
      <c r="B36" s="21"/>
      <c r="C36" s="20"/>
      <c r="D36" s="20"/>
      <c r="E36" s="15" t="s">
        <v>48</v>
      </c>
      <c r="F36" s="103">
        <f>ROUND((SUM(BH90:BH193)),  2)</f>
        <v>0</v>
      </c>
      <c r="G36" s="20"/>
      <c r="H36" s="20"/>
      <c r="I36" s="104">
        <v>0.12</v>
      </c>
      <c r="J36" s="103">
        <f t="shared" si="1"/>
        <v>0</v>
      </c>
      <c r="K36" s="20"/>
      <c r="L36" s="21"/>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row>
    <row r="37" ht="14.25" hidden="1" customHeight="1">
      <c r="A37" s="20"/>
      <c r="B37" s="21"/>
      <c r="C37" s="20"/>
      <c r="D37" s="20"/>
      <c r="E37" s="15" t="s">
        <v>49</v>
      </c>
      <c r="F37" s="103">
        <f>ROUND((SUM(BI90:BI193)),  2)</f>
        <v>0</v>
      </c>
      <c r="G37" s="20"/>
      <c r="H37" s="20"/>
      <c r="I37" s="104">
        <v>0.0</v>
      </c>
      <c r="J37" s="103">
        <f t="shared" si="1"/>
        <v>0</v>
      </c>
      <c r="K37" s="20"/>
      <c r="L37" s="21"/>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row>
    <row r="38" ht="6.75" customHeight="1">
      <c r="A38" s="20"/>
      <c r="B38" s="21"/>
      <c r="C38" s="20"/>
      <c r="D38" s="20"/>
      <c r="E38" s="20"/>
      <c r="F38" s="20"/>
      <c r="G38" s="20"/>
      <c r="H38" s="20"/>
      <c r="I38" s="20"/>
      <c r="J38" s="20"/>
      <c r="K38" s="20"/>
      <c r="L38" s="21"/>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row>
    <row r="39" ht="24.75" customHeight="1">
      <c r="A39" s="20"/>
      <c r="B39" s="21"/>
      <c r="C39" s="105"/>
      <c r="D39" s="106" t="s">
        <v>50</v>
      </c>
      <c r="E39" s="59"/>
      <c r="F39" s="59"/>
      <c r="G39" s="107" t="s">
        <v>51</v>
      </c>
      <c r="H39" s="108" t="s">
        <v>52</v>
      </c>
      <c r="I39" s="59"/>
      <c r="J39" s="109">
        <f>SUM(J30:J37)</f>
        <v>0</v>
      </c>
      <c r="K39" s="110"/>
      <c r="L39" s="21"/>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row>
    <row r="40" ht="14.25" customHeight="1">
      <c r="A40" s="20"/>
      <c r="B40" s="39"/>
      <c r="C40" s="40"/>
      <c r="D40" s="40"/>
      <c r="E40" s="40"/>
      <c r="F40" s="40"/>
      <c r="G40" s="40"/>
      <c r="H40" s="40"/>
      <c r="I40" s="40"/>
      <c r="J40" s="40"/>
      <c r="K40" s="40"/>
      <c r="L40" s="21"/>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R41" s="2"/>
      <c r="AS41" s="2"/>
      <c r="AT41" s="2"/>
      <c r="AU41" s="2"/>
      <c r="AV41" s="2"/>
      <c r="AW41" s="2"/>
      <c r="AX41" s="2"/>
      <c r="AY41" s="2"/>
      <c r="AZ41" s="2"/>
      <c r="BA41" s="2"/>
      <c r="BB41" s="2"/>
      <c r="BC41" s="2"/>
      <c r="BD41" s="2"/>
      <c r="BE41" s="2"/>
      <c r="BF41" s="2"/>
      <c r="BG41" s="2"/>
      <c r="BH41" s="2"/>
      <c r="BI41" s="2"/>
      <c r="BJ41" s="2"/>
      <c r="BK41" s="2"/>
      <c r="BL41" s="2"/>
      <c r="BM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R42" s="2"/>
      <c r="AS42" s="2"/>
      <c r="AT42" s="2"/>
      <c r="AU42" s="2"/>
      <c r="AV42" s="2"/>
      <c r="AW42" s="2"/>
      <c r="AX42" s="2"/>
      <c r="AY42" s="2"/>
      <c r="AZ42" s="2"/>
      <c r="BA42" s="2"/>
      <c r="BB42" s="2"/>
      <c r="BC42" s="2"/>
      <c r="BD42" s="2"/>
      <c r="BE42" s="2"/>
      <c r="BF42" s="2"/>
      <c r="BG42" s="2"/>
      <c r="BH42" s="2"/>
      <c r="BI42" s="2"/>
      <c r="BJ42" s="2"/>
      <c r="BK42" s="2"/>
      <c r="BL42" s="2"/>
      <c r="BM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R43" s="2"/>
      <c r="AS43" s="2"/>
      <c r="AT43" s="2"/>
      <c r="AU43" s="2"/>
      <c r="AV43" s="2"/>
      <c r="AW43" s="2"/>
      <c r="AX43" s="2"/>
      <c r="AY43" s="2"/>
      <c r="AZ43" s="2"/>
      <c r="BA43" s="2"/>
      <c r="BB43" s="2"/>
      <c r="BC43" s="2"/>
      <c r="BD43" s="2"/>
      <c r="BE43" s="2"/>
      <c r="BF43" s="2"/>
      <c r="BG43" s="2"/>
      <c r="BH43" s="2"/>
      <c r="BI43" s="2"/>
      <c r="BJ43" s="2"/>
      <c r="BK43" s="2"/>
      <c r="BL43" s="2"/>
      <c r="BM43" s="2"/>
    </row>
    <row r="44" ht="6.75" customHeight="1">
      <c r="A44" s="20"/>
      <c r="B44" s="41"/>
      <c r="C44" s="42"/>
      <c r="D44" s="42"/>
      <c r="E44" s="42"/>
      <c r="F44" s="42"/>
      <c r="G44" s="42"/>
      <c r="H44" s="42"/>
      <c r="I44" s="42"/>
      <c r="J44" s="42"/>
      <c r="K44" s="42"/>
      <c r="L44" s="21"/>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row>
    <row r="45" ht="24.75" customHeight="1">
      <c r="A45" s="20"/>
      <c r="B45" s="21"/>
      <c r="C45" s="7" t="s">
        <v>103</v>
      </c>
      <c r="D45" s="20"/>
      <c r="E45" s="20"/>
      <c r="F45" s="20"/>
      <c r="G45" s="20"/>
      <c r="H45" s="20"/>
      <c r="I45" s="20"/>
      <c r="J45" s="20"/>
      <c r="K45" s="20"/>
      <c r="L45" s="21"/>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row>
    <row r="46" ht="6.75" customHeight="1">
      <c r="A46" s="20"/>
      <c r="B46" s="21"/>
      <c r="C46" s="20"/>
      <c r="D46" s="20"/>
      <c r="E46" s="20"/>
      <c r="F46" s="20"/>
      <c r="G46" s="20"/>
      <c r="H46" s="20"/>
      <c r="I46" s="20"/>
      <c r="J46" s="20"/>
      <c r="K46" s="20"/>
      <c r="L46" s="21"/>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row>
    <row r="47" ht="12.0" customHeight="1">
      <c r="A47" s="20"/>
      <c r="B47" s="21"/>
      <c r="C47" s="15" t="s">
        <v>16</v>
      </c>
      <c r="D47" s="20"/>
      <c r="E47" s="20"/>
      <c r="F47" s="20"/>
      <c r="G47" s="20"/>
      <c r="H47" s="20"/>
      <c r="I47" s="20"/>
      <c r="J47" s="20"/>
      <c r="K47" s="20"/>
      <c r="L47" s="21"/>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row>
    <row r="48" ht="16.5" customHeight="1">
      <c r="A48" s="20"/>
      <c r="B48" s="21"/>
      <c r="C48" s="20"/>
      <c r="D48" s="20"/>
      <c r="E48" s="98" t="str">
        <f>E7</f>
        <v>Rekonstrukce výdejny v 1.NP a 2.NP v MŠ Pohádka Kolín V</v>
      </c>
      <c r="I48" s="20"/>
      <c r="J48" s="20"/>
      <c r="K48" s="20"/>
      <c r="L48" s="21"/>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row>
    <row r="49" ht="12.0" customHeight="1">
      <c r="A49" s="20"/>
      <c r="B49" s="21"/>
      <c r="C49" s="15" t="s">
        <v>101</v>
      </c>
      <c r="D49" s="20"/>
      <c r="E49" s="20"/>
      <c r="F49" s="20"/>
      <c r="G49" s="20"/>
      <c r="H49" s="20"/>
      <c r="I49" s="20"/>
      <c r="J49" s="20"/>
      <c r="K49" s="20"/>
      <c r="L49" s="21"/>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c r="BB49" s="20"/>
      <c r="BC49" s="20"/>
      <c r="BD49" s="20"/>
      <c r="BE49" s="20"/>
      <c r="BF49" s="20"/>
      <c r="BG49" s="20"/>
      <c r="BH49" s="20"/>
      <c r="BI49" s="20"/>
      <c r="BJ49" s="20"/>
      <c r="BK49" s="20"/>
      <c r="BL49" s="20"/>
      <c r="BM49" s="20"/>
    </row>
    <row r="50" ht="16.5" customHeight="1">
      <c r="A50" s="20"/>
      <c r="B50" s="21"/>
      <c r="C50" s="20"/>
      <c r="D50" s="20"/>
      <c r="E50" s="48" t="str">
        <f>E9</f>
        <v>02 - 1.NP - ASR</v>
      </c>
      <c r="I50" s="20"/>
      <c r="J50" s="20"/>
      <c r="K50" s="20"/>
      <c r="L50" s="21"/>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row>
    <row r="51" ht="6.75" customHeight="1">
      <c r="A51" s="20"/>
      <c r="B51" s="21"/>
      <c r="C51" s="20"/>
      <c r="D51" s="20"/>
      <c r="E51" s="20"/>
      <c r="F51" s="20"/>
      <c r="G51" s="20"/>
      <c r="H51" s="20"/>
      <c r="I51" s="20"/>
      <c r="J51" s="20"/>
      <c r="K51" s="20"/>
      <c r="L51" s="21"/>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row>
    <row r="52" ht="12.0" customHeight="1">
      <c r="A52" s="20"/>
      <c r="B52" s="21"/>
      <c r="C52" s="15" t="s">
        <v>21</v>
      </c>
      <c r="D52" s="20"/>
      <c r="E52" s="20"/>
      <c r="F52" s="11" t="str">
        <f>F12</f>
        <v>Chelčického 1299</v>
      </c>
      <c r="G52" s="20"/>
      <c r="H52" s="20"/>
      <c r="I52" s="15" t="s">
        <v>23</v>
      </c>
      <c r="J52" s="50" t="str">
        <f>IF(J12="","",J12)</f>
        <v>13. 3. 2025</v>
      </c>
      <c r="K52" s="20"/>
      <c r="L52" s="21"/>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c r="BB52" s="20"/>
      <c r="BC52" s="20"/>
      <c r="BD52" s="20"/>
      <c r="BE52" s="20"/>
      <c r="BF52" s="20"/>
      <c r="BG52" s="20"/>
      <c r="BH52" s="20"/>
      <c r="BI52" s="20"/>
      <c r="BJ52" s="20"/>
      <c r="BK52" s="20"/>
      <c r="BL52" s="20"/>
      <c r="BM52" s="20"/>
    </row>
    <row r="53" ht="6.75" customHeight="1">
      <c r="A53" s="20"/>
      <c r="B53" s="21"/>
      <c r="C53" s="20"/>
      <c r="D53" s="20"/>
      <c r="E53" s="20"/>
      <c r="F53" s="20"/>
      <c r="G53" s="20"/>
      <c r="H53" s="20"/>
      <c r="I53" s="20"/>
      <c r="J53" s="20"/>
      <c r="K53" s="20"/>
      <c r="L53" s="21"/>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c r="BK53" s="20"/>
      <c r="BL53" s="20"/>
      <c r="BM53" s="20"/>
    </row>
    <row r="54" ht="15.0" customHeight="1">
      <c r="A54" s="20"/>
      <c r="B54" s="21"/>
      <c r="C54" s="15" t="s">
        <v>25</v>
      </c>
      <c r="D54" s="20"/>
      <c r="E54" s="20"/>
      <c r="F54" s="11" t="str">
        <f>E15</f>
        <v>Město Kolín </v>
      </c>
      <c r="G54" s="20"/>
      <c r="H54" s="20"/>
      <c r="I54" s="15" t="s">
        <v>32</v>
      </c>
      <c r="J54" s="18" t="str">
        <f>E21</f>
        <v>Proiectura Dana s.r.o.</v>
      </c>
      <c r="K54" s="20"/>
      <c r="L54" s="21"/>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row>
    <row r="55" ht="15.0" customHeight="1">
      <c r="A55" s="20"/>
      <c r="B55" s="21"/>
      <c r="C55" s="15" t="s">
        <v>30</v>
      </c>
      <c r="D55" s="20"/>
      <c r="E55" s="20"/>
      <c r="F55" s="111" t="str">
        <f>IF(E18="","",E18)</f>
        <v>Vyplň údaj</v>
      </c>
      <c r="G55" s="20"/>
      <c r="H55" s="20"/>
      <c r="I55" s="15" t="s">
        <v>37</v>
      </c>
      <c r="J55" s="18" t="str">
        <f>E24</f>
        <v>Proiectura Dana s.r.o.</v>
      </c>
      <c r="K55" s="20"/>
      <c r="L55" s="21"/>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row>
    <row r="56" ht="9.75" customHeight="1">
      <c r="A56" s="20"/>
      <c r="B56" s="21"/>
      <c r="C56" s="20"/>
      <c r="D56" s="20"/>
      <c r="E56" s="20"/>
      <c r="F56" s="20"/>
      <c r="G56" s="20"/>
      <c r="H56" s="20"/>
      <c r="I56" s="20"/>
      <c r="J56" s="20"/>
      <c r="K56" s="20"/>
      <c r="L56" s="21"/>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0"/>
      <c r="BH56" s="20"/>
      <c r="BI56" s="20"/>
      <c r="BJ56" s="20"/>
      <c r="BK56" s="20"/>
      <c r="BL56" s="20"/>
      <c r="BM56" s="20"/>
    </row>
    <row r="57" ht="29.25" customHeight="1">
      <c r="A57" s="20"/>
      <c r="B57" s="21"/>
      <c r="C57" s="112" t="s">
        <v>104</v>
      </c>
      <c r="D57" s="105"/>
      <c r="E57" s="105"/>
      <c r="F57" s="105"/>
      <c r="G57" s="105"/>
      <c r="H57" s="105"/>
      <c r="I57" s="105"/>
      <c r="J57" s="113" t="s">
        <v>105</v>
      </c>
      <c r="K57" s="105"/>
      <c r="L57" s="21"/>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c r="BK57" s="20"/>
      <c r="BL57" s="20"/>
      <c r="BM57" s="20"/>
    </row>
    <row r="58" ht="9.75" customHeight="1">
      <c r="A58" s="20"/>
      <c r="B58" s="21"/>
      <c r="C58" s="20"/>
      <c r="D58" s="20"/>
      <c r="E58" s="20"/>
      <c r="F58" s="20"/>
      <c r="G58" s="20"/>
      <c r="H58" s="20"/>
      <c r="I58" s="20"/>
      <c r="J58" s="20"/>
      <c r="K58" s="20"/>
      <c r="L58" s="21"/>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row>
    <row r="59" ht="22.5" customHeight="1">
      <c r="A59" s="20"/>
      <c r="B59" s="21"/>
      <c r="C59" s="114" t="s">
        <v>72</v>
      </c>
      <c r="D59" s="20"/>
      <c r="E59" s="20"/>
      <c r="F59" s="20"/>
      <c r="G59" s="20"/>
      <c r="H59" s="20"/>
      <c r="I59" s="20"/>
      <c r="J59" s="72">
        <f t="shared" ref="J59:J61" si="2">J90</f>
        <v>0</v>
      </c>
      <c r="K59" s="20"/>
      <c r="L59" s="21"/>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3" t="s">
        <v>106</v>
      </c>
      <c r="AV59" s="20"/>
      <c r="AW59" s="20"/>
      <c r="AX59" s="20"/>
      <c r="AY59" s="20"/>
      <c r="AZ59" s="20"/>
      <c r="BA59" s="20"/>
      <c r="BB59" s="20"/>
      <c r="BC59" s="20"/>
      <c r="BD59" s="20"/>
      <c r="BE59" s="20"/>
      <c r="BF59" s="20"/>
      <c r="BG59" s="20"/>
      <c r="BH59" s="20"/>
      <c r="BI59" s="20"/>
      <c r="BJ59" s="20"/>
      <c r="BK59" s="20"/>
      <c r="BL59" s="20"/>
      <c r="BM59" s="20"/>
    </row>
    <row r="60" ht="24.75" customHeight="1">
      <c r="A60" s="115"/>
      <c r="B60" s="116"/>
      <c r="C60" s="115"/>
      <c r="D60" s="117" t="s">
        <v>107</v>
      </c>
      <c r="E60" s="118"/>
      <c r="F60" s="118"/>
      <c r="G60" s="118"/>
      <c r="H60" s="118"/>
      <c r="I60" s="118"/>
      <c r="J60" s="119">
        <f t="shared" si="2"/>
        <v>0</v>
      </c>
      <c r="K60" s="115"/>
      <c r="L60" s="116"/>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5"/>
      <c r="AL60" s="115"/>
      <c r="AM60" s="115"/>
      <c r="AN60" s="115"/>
      <c r="AO60" s="115"/>
      <c r="AP60" s="115"/>
      <c r="AQ60" s="115"/>
      <c r="AR60" s="115"/>
      <c r="AS60" s="115"/>
      <c r="AT60" s="115"/>
      <c r="AU60" s="115"/>
      <c r="AV60" s="115"/>
      <c r="AW60" s="115"/>
      <c r="AX60" s="115"/>
      <c r="AY60" s="115"/>
      <c r="AZ60" s="115"/>
      <c r="BA60" s="115"/>
      <c r="BB60" s="115"/>
      <c r="BC60" s="115"/>
      <c r="BD60" s="115"/>
      <c r="BE60" s="115"/>
      <c r="BF60" s="115"/>
      <c r="BG60" s="115"/>
      <c r="BH60" s="115"/>
      <c r="BI60" s="115"/>
      <c r="BJ60" s="115"/>
      <c r="BK60" s="115"/>
      <c r="BL60" s="115"/>
      <c r="BM60" s="115"/>
    </row>
    <row r="61" ht="19.5" customHeight="1">
      <c r="A61" s="120"/>
      <c r="B61" s="121"/>
      <c r="C61" s="120"/>
      <c r="D61" s="122" t="s">
        <v>249</v>
      </c>
      <c r="E61" s="123"/>
      <c r="F61" s="123"/>
      <c r="G61" s="123"/>
      <c r="H61" s="123"/>
      <c r="I61" s="123"/>
      <c r="J61" s="124">
        <f t="shared" si="2"/>
        <v>0</v>
      </c>
      <c r="K61" s="120"/>
      <c r="L61" s="121"/>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0"/>
      <c r="BB61" s="120"/>
      <c r="BC61" s="120"/>
      <c r="BD61" s="120"/>
      <c r="BE61" s="120"/>
      <c r="BF61" s="120"/>
      <c r="BG61" s="120"/>
      <c r="BH61" s="120"/>
      <c r="BI61" s="120"/>
      <c r="BJ61" s="120"/>
      <c r="BK61" s="120"/>
      <c r="BL61" s="120"/>
      <c r="BM61" s="120"/>
    </row>
    <row r="62" ht="19.5" customHeight="1">
      <c r="A62" s="120"/>
      <c r="B62" s="121"/>
      <c r="C62" s="120"/>
      <c r="D62" s="122" t="s">
        <v>108</v>
      </c>
      <c r="E62" s="123"/>
      <c r="F62" s="123"/>
      <c r="G62" s="123"/>
      <c r="H62" s="123"/>
      <c r="I62" s="123"/>
      <c r="J62" s="124">
        <f>J98</f>
        <v>0</v>
      </c>
      <c r="K62" s="120"/>
      <c r="L62" s="121"/>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0"/>
      <c r="BB62" s="120"/>
      <c r="BC62" s="120"/>
      <c r="BD62" s="120"/>
      <c r="BE62" s="120"/>
      <c r="BF62" s="120"/>
      <c r="BG62" s="120"/>
      <c r="BH62" s="120"/>
      <c r="BI62" s="120"/>
      <c r="BJ62" s="120"/>
      <c r="BK62" s="120"/>
      <c r="BL62" s="120"/>
      <c r="BM62" s="120"/>
    </row>
    <row r="63" ht="19.5" customHeight="1">
      <c r="A63" s="120"/>
      <c r="B63" s="121"/>
      <c r="C63" s="120"/>
      <c r="D63" s="122" t="s">
        <v>250</v>
      </c>
      <c r="E63" s="123"/>
      <c r="F63" s="123"/>
      <c r="G63" s="123"/>
      <c r="H63" s="123"/>
      <c r="I63" s="123"/>
      <c r="J63" s="124">
        <f>J103</f>
        <v>0</v>
      </c>
      <c r="K63" s="120"/>
      <c r="L63" s="121"/>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c r="BA63" s="120"/>
      <c r="BB63" s="120"/>
      <c r="BC63" s="120"/>
      <c r="BD63" s="120"/>
      <c r="BE63" s="120"/>
      <c r="BF63" s="120"/>
      <c r="BG63" s="120"/>
      <c r="BH63" s="120"/>
      <c r="BI63" s="120"/>
      <c r="BJ63" s="120"/>
      <c r="BK63" s="120"/>
      <c r="BL63" s="120"/>
      <c r="BM63" s="120"/>
    </row>
    <row r="64" ht="24.75" customHeight="1">
      <c r="A64" s="115"/>
      <c r="B64" s="116"/>
      <c r="C64" s="115"/>
      <c r="D64" s="117" t="s">
        <v>110</v>
      </c>
      <c r="E64" s="118"/>
      <c r="F64" s="118"/>
      <c r="G64" s="118"/>
      <c r="H64" s="118"/>
      <c r="I64" s="118"/>
      <c r="J64" s="119">
        <f t="shared" ref="J64:J65" si="3">J106</f>
        <v>0</v>
      </c>
      <c r="K64" s="115"/>
      <c r="L64" s="116"/>
      <c r="M64" s="115"/>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5"/>
      <c r="AK64" s="115"/>
      <c r="AL64" s="115"/>
      <c r="AM64" s="115"/>
      <c r="AN64" s="115"/>
      <c r="AO64" s="115"/>
      <c r="AP64" s="115"/>
      <c r="AQ64" s="115"/>
      <c r="AR64" s="115"/>
      <c r="AS64" s="115"/>
      <c r="AT64" s="115"/>
      <c r="AU64" s="115"/>
      <c r="AV64" s="115"/>
      <c r="AW64" s="115"/>
      <c r="AX64" s="115"/>
      <c r="AY64" s="115"/>
      <c r="AZ64" s="115"/>
      <c r="BA64" s="115"/>
      <c r="BB64" s="115"/>
      <c r="BC64" s="115"/>
      <c r="BD64" s="115"/>
      <c r="BE64" s="115"/>
      <c r="BF64" s="115"/>
      <c r="BG64" s="115"/>
      <c r="BH64" s="115"/>
      <c r="BI64" s="115"/>
      <c r="BJ64" s="115"/>
      <c r="BK64" s="115"/>
      <c r="BL64" s="115"/>
      <c r="BM64" s="115"/>
    </row>
    <row r="65" ht="19.5" customHeight="1">
      <c r="A65" s="120"/>
      <c r="B65" s="121"/>
      <c r="C65" s="120"/>
      <c r="D65" s="122" t="s">
        <v>114</v>
      </c>
      <c r="E65" s="123"/>
      <c r="F65" s="123"/>
      <c r="G65" s="123"/>
      <c r="H65" s="123"/>
      <c r="I65" s="123"/>
      <c r="J65" s="124">
        <f t="shared" si="3"/>
        <v>0</v>
      </c>
      <c r="K65" s="120"/>
      <c r="L65" s="121"/>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c r="BA65" s="120"/>
      <c r="BB65" s="120"/>
      <c r="BC65" s="120"/>
      <c r="BD65" s="120"/>
      <c r="BE65" s="120"/>
      <c r="BF65" s="120"/>
      <c r="BG65" s="120"/>
      <c r="BH65" s="120"/>
      <c r="BI65" s="120"/>
      <c r="BJ65" s="120"/>
      <c r="BK65" s="120"/>
      <c r="BL65" s="120"/>
      <c r="BM65" s="120"/>
    </row>
    <row r="66" ht="19.5" customHeight="1">
      <c r="A66" s="120"/>
      <c r="B66" s="121"/>
      <c r="C66" s="120"/>
      <c r="D66" s="122" t="s">
        <v>115</v>
      </c>
      <c r="E66" s="123"/>
      <c r="F66" s="123"/>
      <c r="G66" s="123"/>
      <c r="H66" s="123"/>
      <c r="I66" s="123"/>
      <c r="J66" s="124">
        <f>J124</f>
        <v>0</v>
      </c>
      <c r="K66" s="120"/>
      <c r="L66" s="121"/>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c r="BA66" s="120"/>
      <c r="BB66" s="120"/>
      <c r="BC66" s="120"/>
      <c r="BD66" s="120"/>
      <c r="BE66" s="120"/>
      <c r="BF66" s="120"/>
      <c r="BG66" s="120"/>
      <c r="BH66" s="120"/>
      <c r="BI66" s="120"/>
      <c r="BJ66" s="120"/>
      <c r="BK66" s="120"/>
      <c r="BL66" s="120"/>
      <c r="BM66" s="120"/>
    </row>
    <row r="67" ht="19.5" customHeight="1">
      <c r="A67" s="120"/>
      <c r="B67" s="121"/>
      <c r="C67" s="120"/>
      <c r="D67" s="122" t="s">
        <v>116</v>
      </c>
      <c r="E67" s="123"/>
      <c r="F67" s="123"/>
      <c r="G67" s="123"/>
      <c r="H67" s="123"/>
      <c r="I67" s="123"/>
      <c r="J67" s="124">
        <f>J145</f>
        <v>0</v>
      </c>
      <c r="K67" s="120"/>
      <c r="L67" s="121"/>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c r="BA67" s="120"/>
      <c r="BB67" s="120"/>
      <c r="BC67" s="120"/>
      <c r="BD67" s="120"/>
      <c r="BE67" s="120"/>
      <c r="BF67" s="120"/>
      <c r="BG67" s="120"/>
      <c r="BH67" s="120"/>
      <c r="BI67" s="120"/>
      <c r="BJ67" s="120"/>
      <c r="BK67" s="120"/>
      <c r="BL67" s="120"/>
      <c r="BM67" s="120"/>
    </row>
    <row r="68" ht="19.5" customHeight="1">
      <c r="A68" s="120"/>
      <c r="B68" s="121"/>
      <c r="C68" s="120"/>
      <c r="D68" s="122" t="s">
        <v>117</v>
      </c>
      <c r="E68" s="123"/>
      <c r="F68" s="123"/>
      <c r="G68" s="123"/>
      <c r="H68" s="123"/>
      <c r="I68" s="123"/>
      <c r="J68" s="124">
        <f>J172</f>
        <v>0</v>
      </c>
      <c r="K68" s="120"/>
      <c r="L68" s="121"/>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c r="BA68" s="120"/>
      <c r="BB68" s="120"/>
      <c r="BC68" s="120"/>
      <c r="BD68" s="120"/>
      <c r="BE68" s="120"/>
      <c r="BF68" s="120"/>
      <c r="BG68" s="120"/>
      <c r="BH68" s="120"/>
      <c r="BI68" s="120"/>
      <c r="BJ68" s="120"/>
      <c r="BK68" s="120"/>
      <c r="BL68" s="120"/>
      <c r="BM68" s="120"/>
    </row>
    <row r="69" ht="19.5" customHeight="1">
      <c r="A69" s="120"/>
      <c r="B69" s="121"/>
      <c r="C69" s="120"/>
      <c r="D69" s="122" t="s">
        <v>118</v>
      </c>
      <c r="E69" s="123"/>
      <c r="F69" s="123"/>
      <c r="G69" s="123"/>
      <c r="H69" s="123"/>
      <c r="I69" s="123"/>
      <c r="J69" s="124">
        <f>J182</f>
        <v>0</v>
      </c>
      <c r="K69" s="120"/>
      <c r="L69" s="121"/>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c r="BA69" s="120"/>
      <c r="BB69" s="120"/>
      <c r="BC69" s="120"/>
      <c r="BD69" s="120"/>
      <c r="BE69" s="120"/>
      <c r="BF69" s="120"/>
      <c r="BG69" s="120"/>
      <c r="BH69" s="120"/>
      <c r="BI69" s="120"/>
      <c r="BJ69" s="120"/>
      <c r="BK69" s="120"/>
      <c r="BL69" s="120"/>
      <c r="BM69" s="120"/>
    </row>
    <row r="70" ht="24.75" customHeight="1">
      <c r="A70" s="115"/>
      <c r="B70" s="116"/>
      <c r="C70" s="115"/>
      <c r="D70" s="117" t="s">
        <v>251</v>
      </c>
      <c r="E70" s="118"/>
      <c r="F70" s="118"/>
      <c r="G70" s="118"/>
      <c r="H70" s="118"/>
      <c r="I70" s="118"/>
      <c r="J70" s="119">
        <f>J191</f>
        <v>0</v>
      </c>
      <c r="K70" s="115"/>
      <c r="L70" s="116"/>
      <c r="M70" s="115"/>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5"/>
      <c r="AL70" s="115"/>
      <c r="AM70" s="115"/>
      <c r="AN70" s="115"/>
      <c r="AO70" s="115"/>
      <c r="AP70" s="115"/>
      <c r="AQ70" s="115"/>
      <c r="AR70" s="115"/>
      <c r="AS70" s="115"/>
      <c r="AT70" s="115"/>
      <c r="AU70" s="115"/>
      <c r="AV70" s="115"/>
      <c r="AW70" s="115"/>
      <c r="AX70" s="115"/>
      <c r="AY70" s="115"/>
      <c r="AZ70" s="115"/>
      <c r="BA70" s="115"/>
      <c r="BB70" s="115"/>
      <c r="BC70" s="115"/>
      <c r="BD70" s="115"/>
      <c r="BE70" s="115"/>
      <c r="BF70" s="115"/>
      <c r="BG70" s="115"/>
      <c r="BH70" s="115"/>
      <c r="BI70" s="115"/>
      <c r="BJ70" s="115"/>
      <c r="BK70" s="115"/>
      <c r="BL70" s="115"/>
      <c r="BM70" s="115"/>
    </row>
    <row r="71" ht="21.75" customHeight="1">
      <c r="A71" s="20"/>
      <c r="B71" s="21"/>
      <c r="C71" s="20"/>
      <c r="D71" s="20"/>
      <c r="E71" s="20"/>
      <c r="F71" s="20"/>
      <c r="G71" s="20"/>
      <c r="H71" s="20"/>
      <c r="I71" s="20"/>
      <c r="J71" s="20"/>
      <c r="K71" s="20"/>
      <c r="L71" s="21"/>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c r="AY71" s="20"/>
      <c r="AZ71" s="20"/>
      <c r="BA71" s="20"/>
      <c r="BB71" s="20"/>
      <c r="BC71" s="20"/>
      <c r="BD71" s="20"/>
      <c r="BE71" s="20"/>
      <c r="BF71" s="20"/>
      <c r="BG71" s="20"/>
      <c r="BH71" s="20"/>
      <c r="BI71" s="20"/>
      <c r="BJ71" s="20"/>
      <c r="BK71" s="20"/>
      <c r="BL71" s="20"/>
      <c r="BM71" s="20"/>
    </row>
    <row r="72" ht="6.75" customHeight="1">
      <c r="A72" s="20"/>
      <c r="B72" s="39"/>
      <c r="C72" s="40"/>
      <c r="D72" s="40"/>
      <c r="E72" s="40"/>
      <c r="F72" s="40"/>
      <c r="G72" s="40"/>
      <c r="H72" s="40"/>
      <c r="I72" s="40"/>
      <c r="J72" s="40"/>
      <c r="K72" s="40"/>
      <c r="L72" s="21"/>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c r="AY72" s="20"/>
      <c r="AZ72" s="20"/>
      <c r="BA72" s="20"/>
      <c r="BB72" s="20"/>
      <c r="BC72" s="20"/>
      <c r="BD72" s="20"/>
      <c r="BE72" s="20"/>
      <c r="BF72" s="20"/>
      <c r="BG72" s="20"/>
      <c r="BH72" s="20"/>
      <c r="BI72" s="20"/>
      <c r="BJ72" s="20"/>
      <c r="BK72" s="20"/>
      <c r="BL72" s="20"/>
      <c r="BM72" s="20"/>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R73" s="2"/>
      <c r="AS73" s="2"/>
      <c r="AT73" s="2"/>
      <c r="AU73" s="2"/>
      <c r="AV73" s="2"/>
      <c r="AW73" s="2"/>
      <c r="AX73" s="2"/>
      <c r="AY73" s="2"/>
      <c r="AZ73" s="2"/>
      <c r="BA73" s="2"/>
      <c r="BB73" s="2"/>
      <c r="BC73" s="2"/>
      <c r="BD73" s="2"/>
      <c r="BE73" s="2"/>
      <c r="BF73" s="2"/>
      <c r="BG73" s="2"/>
      <c r="BH73" s="2"/>
      <c r="BI73" s="2"/>
      <c r="BJ73" s="2"/>
      <c r="BK73" s="2"/>
      <c r="BL73" s="2"/>
      <c r="BM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R74" s="2"/>
      <c r="AS74" s="2"/>
      <c r="AT74" s="2"/>
      <c r="AU74" s="2"/>
      <c r="AV74" s="2"/>
      <c r="AW74" s="2"/>
      <c r="AX74" s="2"/>
      <c r="AY74" s="2"/>
      <c r="AZ74" s="2"/>
      <c r="BA74" s="2"/>
      <c r="BB74" s="2"/>
      <c r="BC74" s="2"/>
      <c r="BD74" s="2"/>
      <c r="BE74" s="2"/>
      <c r="BF74" s="2"/>
      <c r="BG74" s="2"/>
      <c r="BH74" s="2"/>
      <c r="BI74" s="2"/>
      <c r="BJ74" s="2"/>
      <c r="BK74" s="2"/>
      <c r="BL74" s="2"/>
      <c r="BM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R75" s="2"/>
      <c r="AS75" s="2"/>
      <c r="AT75" s="2"/>
      <c r="AU75" s="2"/>
      <c r="AV75" s="2"/>
      <c r="AW75" s="2"/>
      <c r="AX75" s="2"/>
      <c r="AY75" s="2"/>
      <c r="AZ75" s="2"/>
      <c r="BA75" s="2"/>
      <c r="BB75" s="2"/>
      <c r="BC75" s="2"/>
      <c r="BD75" s="2"/>
      <c r="BE75" s="2"/>
      <c r="BF75" s="2"/>
      <c r="BG75" s="2"/>
      <c r="BH75" s="2"/>
      <c r="BI75" s="2"/>
      <c r="BJ75" s="2"/>
      <c r="BK75" s="2"/>
      <c r="BL75" s="2"/>
      <c r="BM75" s="2"/>
    </row>
    <row r="76" ht="6.75" customHeight="1">
      <c r="A76" s="20"/>
      <c r="B76" s="41"/>
      <c r="C76" s="42"/>
      <c r="D76" s="42"/>
      <c r="E76" s="42"/>
      <c r="F76" s="42"/>
      <c r="G76" s="42"/>
      <c r="H76" s="42"/>
      <c r="I76" s="42"/>
      <c r="J76" s="42"/>
      <c r="K76" s="42"/>
      <c r="L76" s="21"/>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row>
    <row r="77" ht="24.75" customHeight="1">
      <c r="A77" s="20"/>
      <c r="B77" s="21"/>
      <c r="C77" s="7" t="s">
        <v>119</v>
      </c>
      <c r="D77" s="20"/>
      <c r="E77" s="20"/>
      <c r="F77" s="20"/>
      <c r="G77" s="20"/>
      <c r="H77" s="20"/>
      <c r="I77" s="20"/>
      <c r="J77" s="20"/>
      <c r="K77" s="20"/>
      <c r="L77" s="21"/>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c r="BA77" s="20"/>
      <c r="BB77" s="20"/>
      <c r="BC77" s="20"/>
      <c r="BD77" s="20"/>
      <c r="BE77" s="20"/>
      <c r="BF77" s="20"/>
      <c r="BG77" s="20"/>
      <c r="BH77" s="20"/>
      <c r="BI77" s="20"/>
      <c r="BJ77" s="20"/>
      <c r="BK77" s="20"/>
      <c r="BL77" s="20"/>
      <c r="BM77" s="20"/>
    </row>
    <row r="78" ht="6.75" customHeight="1">
      <c r="A78" s="20"/>
      <c r="B78" s="21"/>
      <c r="C78" s="20"/>
      <c r="D78" s="20"/>
      <c r="E78" s="20"/>
      <c r="F78" s="20"/>
      <c r="G78" s="20"/>
      <c r="H78" s="20"/>
      <c r="I78" s="20"/>
      <c r="J78" s="20"/>
      <c r="K78" s="20"/>
      <c r="L78" s="21"/>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c r="AY78" s="20"/>
      <c r="AZ78" s="20"/>
      <c r="BA78" s="20"/>
      <c r="BB78" s="20"/>
      <c r="BC78" s="20"/>
      <c r="BD78" s="20"/>
      <c r="BE78" s="20"/>
      <c r="BF78" s="20"/>
      <c r="BG78" s="20"/>
      <c r="BH78" s="20"/>
      <c r="BI78" s="20"/>
      <c r="BJ78" s="20"/>
      <c r="BK78" s="20"/>
      <c r="BL78" s="20"/>
      <c r="BM78" s="20"/>
    </row>
    <row r="79" ht="12.0" customHeight="1">
      <c r="A79" s="20"/>
      <c r="B79" s="21"/>
      <c r="C79" s="15" t="s">
        <v>16</v>
      </c>
      <c r="D79" s="20"/>
      <c r="E79" s="20"/>
      <c r="F79" s="20"/>
      <c r="G79" s="20"/>
      <c r="H79" s="20"/>
      <c r="I79" s="20"/>
      <c r="J79" s="20"/>
      <c r="K79" s="20"/>
      <c r="L79" s="21"/>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c r="AY79" s="20"/>
      <c r="AZ79" s="20"/>
      <c r="BA79" s="20"/>
      <c r="BB79" s="20"/>
      <c r="BC79" s="20"/>
      <c r="BD79" s="20"/>
      <c r="BE79" s="20"/>
      <c r="BF79" s="20"/>
      <c r="BG79" s="20"/>
      <c r="BH79" s="20"/>
      <c r="BI79" s="20"/>
      <c r="BJ79" s="20"/>
      <c r="BK79" s="20"/>
      <c r="BL79" s="20"/>
      <c r="BM79" s="20"/>
    </row>
    <row r="80" ht="16.5" customHeight="1">
      <c r="A80" s="20"/>
      <c r="B80" s="21"/>
      <c r="C80" s="20"/>
      <c r="D80" s="20"/>
      <c r="E80" s="98" t="str">
        <f>E7</f>
        <v>Rekonstrukce výdejny v 1.NP a 2.NP v MŠ Pohádka Kolín V</v>
      </c>
      <c r="I80" s="20"/>
      <c r="J80" s="20"/>
      <c r="K80" s="20"/>
      <c r="L80" s="21"/>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c r="AY80" s="20"/>
      <c r="AZ80" s="20"/>
      <c r="BA80" s="20"/>
      <c r="BB80" s="20"/>
      <c r="BC80" s="20"/>
      <c r="BD80" s="20"/>
      <c r="BE80" s="20"/>
      <c r="BF80" s="20"/>
      <c r="BG80" s="20"/>
      <c r="BH80" s="20"/>
      <c r="BI80" s="20"/>
      <c r="BJ80" s="20"/>
      <c r="BK80" s="20"/>
      <c r="BL80" s="20"/>
      <c r="BM80" s="20"/>
    </row>
    <row r="81" ht="12.0" customHeight="1">
      <c r="A81" s="20"/>
      <c r="B81" s="21"/>
      <c r="C81" s="15" t="s">
        <v>101</v>
      </c>
      <c r="D81" s="20"/>
      <c r="E81" s="20"/>
      <c r="F81" s="20"/>
      <c r="G81" s="20"/>
      <c r="H81" s="20"/>
      <c r="I81" s="20"/>
      <c r="J81" s="20"/>
      <c r="K81" s="20"/>
      <c r="L81" s="21"/>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c r="AY81" s="20"/>
      <c r="AZ81" s="20"/>
      <c r="BA81" s="20"/>
      <c r="BB81" s="20"/>
      <c r="BC81" s="20"/>
      <c r="BD81" s="20"/>
      <c r="BE81" s="20"/>
      <c r="BF81" s="20"/>
      <c r="BG81" s="20"/>
      <c r="BH81" s="20"/>
      <c r="BI81" s="20"/>
      <c r="BJ81" s="20"/>
      <c r="BK81" s="20"/>
      <c r="BL81" s="20"/>
      <c r="BM81" s="20"/>
    </row>
    <row r="82" ht="16.5" customHeight="1">
      <c r="A82" s="20"/>
      <c r="B82" s="21"/>
      <c r="C82" s="20"/>
      <c r="D82" s="20"/>
      <c r="E82" s="48" t="str">
        <f>E9</f>
        <v>02 - 1.NP - ASR</v>
      </c>
      <c r="I82" s="20"/>
      <c r="J82" s="20"/>
      <c r="K82" s="20"/>
      <c r="L82" s="21"/>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c r="AY82" s="20"/>
      <c r="AZ82" s="20"/>
      <c r="BA82" s="20"/>
      <c r="BB82" s="20"/>
      <c r="BC82" s="20"/>
      <c r="BD82" s="20"/>
      <c r="BE82" s="20"/>
      <c r="BF82" s="20"/>
      <c r="BG82" s="20"/>
      <c r="BH82" s="20"/>
      <c r="BI82" s="20"/>
      <c r="BJ82" s="20"/>
      <c r="BK82" s="20"/>
      <c r="BL82" s="20"/>
      <c r="BM82" s="20"/>
    </row>
    <row r="83" ht="6.75" customHeight="1">
      <c r="A83" s="20"/>
      <c r="B83" s="21"/>
      <c r="C83" s="20"/>
      <c r="D83" s="20"/>
      <c r="E83" s="20"/>
      <c r="F83" s="20"/>
      <c r="G83" s="20"/>
      <c r="H83" s="20"/>
      <c r="I83" s="20"/>
      <c r="J83" s="20"/>
      <c r="K83" s="20"/>
      <c r="L83" s="21"/>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c r="AY83" s="20"/>
      <c r="AZ83" s="20"/>
      <c r="BA83" s="20"/>
      <c r="BB83" s="20"/>
      <c r="BC83" s="20"/>
      <c r="BD83" s="20"/>
      <c r="BE83" s="20"/>
      <c r="BF83" s="20"/>
      <c r="BG83" s="20"/>
      <c r="BH83" s="20"/>
      <c r="BI83" s="20"/>
      <c r="BJ83" s="20"/>
      <c r="BK83" s="20"/>
      <c r="BL83" s="20"/>
      <c r="BM83" s="20"/>
    </row>
    <row r="84" ht="12.0" customHeight="1">
      <c r="A84" s="20"/>
      <c r="B84" s="21"/>
      <c r="C84" s="15" t="s">
        <v>21</v>
      </c>
      <c r="D84" s="20"/>
      <c r="E84" s="20"/>
      <c r="F84" s="11" t="str">
        <f>F12</f>
        <v>Chelčického 1299</v>
      </c>
      <c r="G84" s="20"/>
      <c r="H84" s="20"/>
      <c r="I84" s="15" t="s">
        <v>23</v>
      </c>
      <c r="J84" s="50" t="str">
        <f>IF(J12="","",J12)</f>
        <v>13. 3. 2025</v>
      </c>
      <c r="K84" s="20"/>
      <c r="L84" s="21"/>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row>
    <row r="85" ht="6.75" customHeight="1">
      <c r="A85" s="20"/>
      <c r="B85" s="21"/>
      <c r="C85" s="20"/>
      <c r="D85" s="20"/>
      <c r="E85" s="20"/>
      <c r="F85" s="20"/>
      <c r="G85" s="20"/>
      <c r="H85" s="20"/>
      <c r="I85" s="20"/>
      <c r="J85" s="20"/>
      <c r="K85" s="20"/>
      <c r="L85" s="21"/>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c r="AY85" s="20"/>
      <c r="AZ85" s="20"/>
      <c r="BA85" s="20"/>
      <c r="BB85" s="20"/>
      <c r="BC85" s="20"/>
      <c r="BD85" s="20"/>
      <c r="BE85" s="20"/>
      <c r="BF85" s="20"/>
      <c r="BG85" s="20"/>
      <c r="BH85" s="20"/>
      <c r="BI85" s="20"/>
      <c r="BJ85" s="20"/>
      <c r="BK85" s="20"/>
      <c r="BL85" s="20"/>
      <c r="BM85" s="20"/>
    </row>
    <row r="86" ht="15.0" customHeight="1">
      <c r="A86" s="20"/>
      <c r="B86" s="21"/>
      <c r="C86" s="15" t="s">
        <v>25</v>
      </c>
      <c r="D86" s="20"/>
      <c r="E86" s="20"/>
      <c r="F86" s="11" t="str">
        <f>E15</f>
        <v>Město Kolín </v>
      </c>
      <c r="G86" s="20"/>
      <c r="H86" s="20"/>
      <c r="I86" s="15" t="s">
        <v>32</v>
      </c>
      <c r="J86" s="18" t="str">
        <f>E21</f>
        <v>Proiectura Dana s.r.o.</v>
      </c>
      <c r="K86" s="20"/>
      <c r="L86" s="21"/>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c r="AY86" s="20"/>
      <c r="AZ86" s="20"/>
      <c r="BA86" s="20"/>
      <c r="BB86" s="20"/>
      <c r="BC86" s="20"/>
      <c r="BD86" s="20"/>
      <c r="BE86" s="20"/>
      <c r="BF86" s="20"/>
      <c r="BG86" s="20"/>
      <c r="BH86" s="20"/>
      <c r="BI86" s="20"/>
      <c r="BJ86" s="20"/>
      <c r="BK86" s="20"/>
      <c r="BL86" s="20"/>
      <c r="BM86" s="20"/>
    </row>
    <row r="87" ht="15.0" customHeight="1">
      <c r="A87" s="20"/>
      <c r="B87" s="21"/>
      <c r="C87" s="15" t="s">
        <v>30</v>
      </c>
      <c r="D87" s="20"/>
      <c r="E87" s="20"/>
      <c r="F87" s="111" t="str">
        <f>IF(E18="","",E18)</f>
        <v>Vyplň údaj</v>
      </c>
      <c r="G87" s="20"/>
      <c r="H87" s="20"/>
      <c r="I87" s="15" t="s">
        <v>37</v>
      </c>
      <c r="J87" s="18" t="str">
        <f>E24</f>
        <v>Proiectura Dana s.r.o.</v>
      </c>
      <c r="K87" s="20"/>
      <c r="L87" s="21"/>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c r="AY87" s="20"/>
      <c r="AZ87" s="20"/>
      <c r="BA87" s="20"/>
      <c r="BB87" s="20"/>
      <c r="BC87" s="20"/>
      <c r="BD87" s="20"/>
      <c r="BE87" s="20"/>
      <c r="BF87" s="20"/>
      <c r="BG87" s="20"/>
      <c r="BH87" s="20"/>
      <c r="BI87" s="20"/>
      <c r="BJ87" s="20"/>
      <c r="BK87" s="20"/>
      <c r="BL87" s="20"/>
      <c r="BM87" s="20"/>
    </row>
    <row r="88" ht="9.75" customHeight="1">
      <c r="A88" s="20"/>
      <c r="B88" s="21"/>
      <c r="C88" s="20"/>
      <c r="D88" s="20"/>
      <c r="E88" s="20"/>
      <c r="F88" s="20"/>
      <c r="G88" s="20"/>
      <c r="H88" s="20"/>
      <c r="I88" s="20"/>
      <c r="J88" s="20"/>
      <c r="K88" s="20"/>
      <c r="L88" s="21"/>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c r="AY88" s="20"/>
      <c r="AZ88" s="20"/>
      <c r="BA88" s="20"/>
      <c r="BB88" s="20"/>
      <c r="BC88" s="20"/>
      <c r="BD88" s="20"/>
      <c r="BE88" s="20"/>
      <c r="BF88" s="20"/>
      <c r="BG88" s="20"/>
      <c r="BH88" s="20"/>
      <c r="BI88" s="20"/>
      <c r="BJ88" s="20"/>
      <c r="BK88" s="20"/>
      <c r="BL88" s="20"/>
      <c r="BM88" s="20"/>
    </row>
    <row r="89" ht="29.25" customHeight="1">
      <c r="A89" s="125"/>
      <c r="B89" s="126"/>
      <c r="C89" s="127" t="s">
        <v>120</v>
      </c>
      <c r="D89" s="128" t="s">
        <v>59</v>
      </c>
      <c r="E89" s="128" t="s">
        <v>55</v>
      </c>
      <c r="F89" s="128" t="s">
        <v>56</v>
      </c>
      <c r="G89" s="128" t="s">
        <v>121</v>
      </c>
      <c r="H89" s="128" t="s">
        <v>122</v>
      </c>
      <c r="I89" s="128" t="s">
        <v>123</v>
      </c>
      <c r="J89" s="128" t="s">
        <v>105</v>
      </c>
      <c r="K89" s="129" t="s">
        <v>124</v>
      </c>
      <c r="L89" s="126"/>
      <c r="M89" s="63" t="s">
        <v>19</v>
      </c>
      <c r="N89" s="64" t="s">
        <v>44</v>
      </c>
      <c r="O89" s="64" t="s">
        <v>125</v>
      </c>
      <c r="P89" s="64" t="s">
        <v>126</v>
      </c>
      <c r="Q89" s="64" t="s">
        <v>127</v>
      </c>
      <c r="R89" s="64" t="s">
        <v>128</v>
      </c>
      <c r="S89" s="64" t="s">
        <v>129</v>
      </c>
      <c r="T89" s="65" t="s">
        <v>130</v>
      </c>
      <c r="U89" s="125"/>
      <c r="V89" s="125"/>
      <c r="W89" s="125"/>
      <c r="X89" s="125"/>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row>
    <row r="90" ht="22.5" customHeight="1">
      <c r="A90" s="20"/>
      <c r="B90" s="21"/>
      <c r="C90" s="69" t="s">
        <v>131</v>
      </c>
      <c r="D90" s="20"/>
      <c r="E90" s="20"/>
      <c r="F90" s="20"/>
      <c r="G90" s="20"/>
      <c r="H90" s="20"/>
      <c r="I90" s="20"/>
      <c r="J90" s="130">
        <f t="shared" ref="J90:J92" si="4">BK90</f>
        <v>0</v>
      </c>
      <c r="K90" s="20"/>
      <c r="L90" s="21"/>
      <c r="M90" s="66"/>
      <c r="N90" s="54"/>
      <c r="O90" s="54"/>
      <c r="P90" s="131">
        <f>P91+P106+P191</f>
        <v>0</v>
      </c>
      <c r="Q90" s="54"/>
      <c r="R90" s="131">
        <f>R91+R106+R191</f>
        <v>1.3174639</v>
      </c>
      <c r="S90" s="54"/>
      <c r="T90" s="132">
        <f>T91+T106+T191</f>
        <v>0</v>
      </c>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3" t="s">
        <v>73</v>
      </c>
      <c r="AU90" s="3" t="s">
        <v>106</v>
      </c>
      <c r="AV90" s="20"/>
      <c r="AW90" s="20"/>
      <c r="AX90" s="20"/>
      <c r="AY90" s="20"/>
      <c r="AZ90" s="20"/>
      <c r="BA90" s="20"/>
      <c r="BB90" s="20"/>
      <c r="BC90" s="20"/>
      <c r="BD90" s="20"/>
      <c r="BE90" s="20"/>
      <c r="BF90" s="20"/>
      <c r="BG90" s="20"/>
      <c r="BH90" s="20"/>
      <c r="BI90" s="20"/>
      <c r="BJ90" s="20"/>
      <c r="BK90" s="133">
        <f>BK91+BK106+BK191</f>
        <v>0</v>
      </c>
      <c r="BL90" s="20"/>
      <c r="BM90" s="20"/>
    </row>
    <row r="91" ht="25.5" customHeight="1">
      <c r="A91" s="134"/>
      <c r="B91" s="135"/>
      <c r="C91" s="134"/>
      <c r="D91" s="136" t="s">
        <v>73</v>
      </c>
      <c r="E91" s="137" t="s">
        <v>132</v>
      </c>
      <c r="F91" s="137" t="s">
        <v>133</v>
      </c>
      <c r="G91" s="134"/>
      <c r="H91" s="134"/>
      <c r="I91" s="134"/>
      <c r="J91" s="138">
        <f t="shared" si="4"/>
        <v>0</v>
      </c>
      <c r="K91" s="134"/>
      <c r="L91" s="135"/>
      <c r="M91" s="139"/>
      <c r="N91" s="134"/>
      <c r="O91" s="134"/>
      <c r="P91" s="140">
        <f>P92+P98+P103</f>
        <v>0</v>
      </c>
      <c r="Q91" s="134"/>
      <c r="R91" s="140">
        <f>R92+R98+R103</f>
        <v>0.1651728</v>
      </c>
      <c r="S91" s="134"/>
      <c r="T91" s="141">
        <f>T92+T98+T103</f>
        <v>0</v>
      </c>
      <c r="U91" s="134"/>
      <c r="V91" s="134"/>
      <c r="W91" s="134"/>
      <c r="X91" s="134"/>
      <c r="Y91" s="134"/>
      <c r="Z91" s="134"/>
      <c r="AA91" s="134"/>
      <c r="AB91" s="134"/>
      <c r="AC91" s="134"/>
      <c r="AD91" s="134"/>
      <c r="AE91" s="134"/>
      <c r="AF91" s="134"/>
      <c r="AG91" s="134"/>
      <c r="AH91" s="134"/>
      <c r="AI91" s="134"/>
      <c r="AJ91" s="134"/>
      <c r="AK91" s="134"/>
      <c r="AL91" s="134"/>
      <c r="AM91" s="134"/>
      <c r="AN91" s="134"/>
      <c r="AO91" s="134"/>
      <c r="AP91" s="134"/>
      <c r="AQ91" s="134"/>
      <c r="AR91" s="136" t="s">
        <v>82</v>
      </c>
      <c r="AS91" s="134"/>
      <c r="AT91" s="142" t="s">
        <v>73</v>
      </c>
      <c r="AU91" s="142" t="s">
        <v>74</v>
      </c>
      <c r="AV91" s="134"/>
      <c r="AW91" s="134"/>
      <c r="AX91" s="134"/>
      <c r="AY91" s="136" t="s">
        <v>134</v>
      </c>
      <c r="AZ91" s="134"/>
      <c r="BA91" s="134"/>
      <c r="BB91" s="134"/>
      <c r="BC91" s="134"/>
      <c r="BD91" s="134"/>
      <c r="BE91" s="134"/>
      <c r="BF91" s="134"/>
      <c r="BG91" s="134"/>
      <c r="BH91" s="134"/>
      <c r="BI91" s="134"/>
      <c r="BJ91" s="134"/>
      <c r="BK91" s="143">
        <f>BK92+BK98+BK103</f>
        <v>0</v>
      </c>
      <c r="BL91" s="134"/>
      <c r="BM91" s="134"/>
    </row>
    <row r="92" ht="22.5" customHeight="1">
      <c r="A92" s="134"/>
      <c r="B92" s="135"/>
      <c r="C92" s="134"/>
      <c r="D92" s="136" t="s">
        <v>73</v>
      </c>
      <c r="E92" s="144" t="s">
        <v>168</v>
      </c>
      <c r="F92" s="144" t="s">
        <v>252</v>
      </c>
      <c r="G92" s="134"/>
      <c r="H92" s="134"/>
      <c r="I92" s="134"/>
      <c r="J92" s="145">
        <f t="shared" si="4"/>
        <v>0</v>
      </c>
      <c r="K92" s="134"/>
      <c r="L92" s="135"/>
      <c r="M92" s="139"/>
      <c r="N92" s="134"/>
      <c r="O92" s="134"/>
      <c r="P92" s="140">
        <f>SUM(P93:P97)</f>
        <v>0</v>
      </c>
      <c r="Q92" s="134"/>
      <c r="R92" s="140">
        <f>SUM(R93:R97)</f>
        <v>0.1648</v>
      </c>
      <c r="S92" s="134"/>
      <c r="T92" s="141">
        <f>SUM(T93:T97)</f>
        <v>0</v>
      </c>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6" t="s">
        <v>82</v>
      </c>
      <c r="AS92" s="134"/>
      <c r="AT92" s="142" t="s">
        <v>73</v>
      </c>
      <c r="AU92" s="142" t="s">
        <v>82</v>
      </c>
      <c r="AV92" s="134"/>
      <c r="AW92" s="134"/>
      <c r="AX92" s="134"/>
      <c r="AY92" s="136" t="s">
        <v>134</v>
      </c>
      <c r="AZ92" s="134"/>
      <c r="BA92" s="134"/>
      <c r="BB92" s="134"/>
      <c r="BC92" s="134"/>
      <c r="BD92" s="134"/>
      <c r="BE92" s="134"/>
      <c r="BF92" s="134"/>
      <c r="BG92" s="134"/>
      <c r="BH92" s="134"/>
      <c r="BI92" s="134"/>
      <c r="BJ92" s="134"/>
      <c r="BK92" s="143">
        <f>SUM(BK93:BK97)</f>
        <v>0</v>
      </c>
      <c r="BL92" s="134"/>
      <c r="BM92" s="134"/>
    </row>
    <row r="93" ht="16.5" customHeight="1">
      <c r="A93" s="20"/>
      <c r="B93" s="21"/>
      <c r="C93" s="146" t="s">
        <v>82</v>
      </c>
      <c r="D93" s="146" t="s">
        <v>137</v>
      </c>
      <c r="E93" s="147" t="s">
        <v>253</v>
      </c>
      <c r="F93" s="148" t="s">
        <v>254</v>
      </c>
      <c r="G93" s="149" t="s">
        <v>140</v>
      </c>
      <c r="H93" s="150">
        <v>4.0</v>
      </c>
      <c r="I93" s="151"/>
      <c r="J93" s="152">
        <f>ROUND(I93*H93,2)</f>
        <v>0</v>
      </c>
      <c r="K93" s="148" t="s">
        <v>141</v>
      </c>
      <c r="L93" s="21"/>
      <c r="M93" s="153" t="s">
        <v>19</v>
      </c>
      <c r="N93" s="154" t="s">
        <v>45</v>
      </c>
      <c r="O93" s="20"/>
      <c r="P93" s="155">
        <f>O93*H93</f>
        <v>0</v>
      </c>
      <c r="Q93" s="155">
        <v>0.0412</v>
      </c>
      <c r="R93" s="155">
        <f>Q93*H93</f>
        <v>0.1648</v>
      </c>
      <c r="S93" s="155">
        <v>0.0</v>
      </c>
      <c r="T93" s="156">
        <f>S93*H93</f>
        <v>0</v>
      </c>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157" t="s">
        <v>142</v>
      </c>
      <c r="AS93" s="20"/>
      <c r="AT93" s="157" t="s">
        <v>137</v>
      </c>
      <c r="AU93" s="157" t="s">
        <v>84</v>
      </c>
      <c r="AV93" s="20"/>
      <c r="AW93" s="20"/>
      <c r="AX93" s="20"/>
      <c r="AY93" s="3" t="s">
        <v>134</v>
      </c>
      <c r="AZ93" s="20"/>
      <c r="BA93" s="20"/>
      <c r="BB93" s="20"/>
      <c r="BC93" s="20"/>
      <c r="BD93" s="20"/>
      <c r="BE93" s="158">
        <f>IF(N93="základní",J93,0)</f>
        <v>0</v>
      </c>
      <c r="BF93" s="158">
        <f>IF(N93="snížená",J93,0)</f>
        <v>0</v>
      </c>
      <c r="BG93" s="158">
        <f>IF(N93="zákl. přenesená",J93,0)</f>
        <v>0</v>
      </c>
      <c r="BH93" s="158">
        <f>IF(N93="sníž. přenesená",J93,0)</f>
        <v>0</v>
      </c>
      <c r="BI93" s="158">
        <f>IF(N93="nulová",J93,0)</f>
        <v>0</v>
      </c>
      <c r="BJ93" s="3" t="s">
        <v>82</v>
      </c>
      <c r="BK93" s="158">
        <f>ROUND(I93*H93,2)</f>
        <v>0</v>
      </c>
      <c r="BL93" s="3" t="s">
        <v>142</v>
      </c>
      <c r="BM93" s="157" t="s">
        <v>255</v>
      </c>
    </row>
    <row r="94" ht="15.75" customHeight="1">
      <c r="A94" s="20"/>
      <c r="B94" s="21"/>
      <c r="C94" s="20"/>
      <c r="D94" s="159" t="s">
        <v>144</v>
      </c>
      <c r="E94" s="20"/>
      <c r="F94" s="160" t="s">
        <v>256</v>
      </c>
      <c r="G94" s="20"/>
      <c r="H94" s="20"/>
      <c r="I94" s="20"/>
      <c r="J94" s="20"/>
      <c r="K94" s="20"/>
      <c r="L94" s="21"/>
      <c r="M94" s="161"/>
      <c r="N94" s="20"/>
      <c r="O94" s="20"/>
      <c r="P94" s="20"/>
      <c r="Q94" s="20"/>
      <c r="R94" s="20"/>
      <c r="S94" s="20"/>
      <c r="T94" s="57"/>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3" t="s">
        <v>144</v>
      </c>
      <c r="AU94" s="3" t="s">
        <v>84</v>
      </c>
      <c r="AV94" s="20"/>
      <c r="AW94" s="20"/>
      <c r="AX94" s="20"/>
      <c r="AY94" s="20"/>
      <c r="AZ94" s="20"/>
      <c r="BA94" s="20"/>
      <c r="BB94" s="20"/>
      <c r="BC94" s="20"/>
      <c r="BD94" s="20"/>
      <c r="BE94" s="20"/>
      <c r="BF94" s="20"/>
      <c r="BG94" s="20"/>
      <c r="BH94" s="20"/>
      <c r="BI94" s="20"/>
      <c r="BJ94" s="20"/>
      <c r="BK94" s="20"/>
      <c r="BL94" s="20"/>
      <c r="BM94" s="20"/>
    </row>
    <row r="95" ht="15.75" customHeight="1">
      <c r="A95" s="177"/>
      <c r="B95" s="178"/>
      <c r="C95" s="177"/>
      <c r="D95" s="164" t="s">
        <v>173</v>
      </c>
      <c r="E95" s="179" t="s">
        <v>19</v>
      </c>
      <c r="F95" s="180" t="s">
        <v>257</v>
      </c>
      <c r="G95" s="177"/>
      <c r="H95" s="179" t="s">
        <v>19</v>
      </c>
      <c r="I95" s="177"/>
      <c r="J95" s="177"/>
      <c r="K95" s="177"/>
      <c r="L95" s="178"/>
      <c r="M95" s="181"/>
      <c r="N95" s="177"/>
      <c r="O95" s="177"/>
      <c r="P95" s="177"/>
      <c r="Q95" s="177"/>
      <c r="R95" s="177"/>
      <c r="S95" s="177"/>
      <c r="T95" s="182"/>
      <c r="U95" s="177"/>
      <c r="V95" s="177"/>
      <c r="W95" s="177"/>
      <c r="X95" s="177"/>
      <c r="Y95" s="177"/>
      <c r="Z95" s="177"/>
      <c r="AA95" s="177"/>
      <c r="AB95" s="177"/>
      <c r="AC95" s="177"/>
      <c r="AD95" s="177"/>
      <c r="AE95" s="177"/>
      <c r="AF95" s="177"/>
      <c r="AG95" s="177"/>
      <c r="AH95" s="177"/>
      <c r="AI95" s="177"/>
      <c r="AJ95" s="177"/>
      <c r="AK95" s="177"/>
      <c r="AL95" s="177"/>
      <c r="AM95" s="177"/>
      <c r="AN95" s="177"/>
      <c r="AO95" s="177"/>
      <c r="AP95" s="177"/>
      <c r="AQ95" s="177"/>
      <c r="AR95" s="177"/>
      <c r="AS95" s="177"/>
      <c r="AT95" s="179" t="s">
        <v>173</v>
      </c>
      <c r="AU95" s="179" t="s">
        <v>84</v>
      </c>
      <c r="AV95" s="177" t="s">
        <v>82</v>
      </c>
      <c r="AW95" s="177" t="s">
        <v>36</v>
      </c>
      <c r="AX95" s="177" t="s">
        <v>74</v>
      </c>
      <c r="AY95" s="179" t="s">
        <v>134</v>
      </c>
      <c r="AZ95" s="177"/>
      <c r="BA95" s="177"/>
      <c r="BB95" s="177"/>
      <c r="BC95" s="177"/>
      <c r="BD95" s="177"/>
      <c r="BE95" s="177"/>
      <c r="BF95" s="177"/>
      <c r="BG95" s="177"/>
      <c r="BH95" s="177"/>
      <c r="BI95" s="177"/>
      <c r="BJ95" s="177"/>
      <c r="BK95" s="177"/>
      <c r="BL95" s="177"/>
      <c r="BM95" s="177"/>
    </row>
    <row r="96" ht="15.75" customHeight="1">
      <c r="A96" s="162"/>
      <c r="B96" s="163"/>
      <c r="C96" s="162"/>
      <c r="D96" s="164" t="s">
        <v>173</v>
      </c>
      <c r="E96" s="169" t="s">
        <v>19</v>
      </c>
      <c r="F96" s="165" t="s">
        <v>258</v>
      </c>
      <c r="G96" s="162"/>
      <c r="H96" s="166">
        <v>4.0</v>
      </c>
      <c r="I96" s="162"/>
      <c r="J96" s="162"/>
      <c r="K96" s="162"/>
      <c r="L96" s="163"/>
      <c r="M96" s="167"/>
      <c r="N96" s="162"/>
      <c r="O96" s="162"/>
      <c r="P96" s="162"/>
      <c r="Q96" s="162"/>
      <c r="R96" s="162"/>
      <c r="S96" s="162"/>
      <c r="T96" s="168"/>
      <c r="U96" s="162"/>
      <c r="V96" s="162"/>
      <c r="W96" s="162"/>
      <c r="X96" s="162"/>
      <c r="Y96" s="162"/>
      <c r="Z96" s="162"/>
      <c r="AA96" s="162"/>
      <c r="AB96" s="162"/>
      <c r="AC96" s="162"/>
      <c r="AD96" s="162"/>
      <c r="AE96" s="162"/>
      <c r="AF96" s="162"/>
      <c r="AG96" s="162"/>
      <c r="AH96" s="162"/>
      <c r="AI96" s="162"/>
      <c r="AJ96" s="162"/>
      <c r="AK96" s="162"/>
      <c r="AL96" s="162"/>
      <c r="AM96" s="162"/>
      <c r="AN96" s="162"/>
      <c r="AO96" s="162"/>
      <c r="AP96" s="162"/>
      <c r="AQ96" s="162"/>
      <c r="AR96" s="162"/>
      <c r="AS96" s="162"/>
      <c r="AT96" s="169" t="s">
        <v>173</v>
      </c>
      <c r="AU96" s="169" t="s">
        <v>84</v>
      </c>
      <c r="AV96" s="162" t="s">
        <v>84</v>
      </c>
      <c r="AW96" s="162" t="s">
        <v>36</v>
      </c>
      <c r="AX96" s="162" t="s">
        <v>74</v>
      </c>
      <c r="AY96" s="169" t="s">
        <v>134</v>
      </c>
      <c r="AZ96" s="162"/>
      <c r="BA96" s="162"/>
      <c r="BB96" s="162"/>
      <c r="BC96" s="162"/>
      <c r="BD96" s="162"/>
      <c r="BE96" s="162"/>
      <c r="BF96" s="162"/>
      <c r="BG96" s="162"/>
      <c r="BH96" s="162"/>
      <c r="BI96" s="162"/>
      <c r="BJ96" s="162"/>
      <c r="BK96" s="162"/>
      <c r="BL96" s="162"/>
      <c r="BM96" s="162"/>
    </row>
    <row r="97" ht="15.75" customHeight="1">
      <c r="A97" s="170"/>
      <c r="B97" s="171"/>
      <c r="C97" s="170"/>
      <c r="D97" s="164" t="s">
        <v>173</v>
      </c>
      <c r="E97" s="172" t="s">
        <v>19</v>
      </c>
      <c r="F97" s="173" t="s">
        <v>209</v>
      </c>
      <c r="G97" s="170"/>
      <c r="H97" s="174">
        <v>4.0</v>
      </c>
      <c r="I97" s="170"/>
      <c r="J97" s="170"/>
      <c r="K97" s="170"/>
      <c r="L97" s="171"/>
      <c r="M97" s="175"/>
      <c r="N97" s="170"/>
      <c r="O97" s="170"/>
      <c r="P97" s="170"/>
      <c r="Q97" s="170"/>
      <c r="R97" s="170"/>
      <c r="S97" s="170"/>
      <c r="T97" s="176"/>
      <c r="U97" s="170"/>
      <c r="V97" s="170"/>
      <c r="W97" s="170"/>
      <c r="X97" s="170"/>
      <c r="Y97" s="170"/>
      <c r="Z97" s="170"/>
      <c r="AA97" s="170"/>
      <c r="AB97" s="170"/>
      <c r="AC97" s="170"/>
      <c r="AD97" s="170"/>
      <c r="AE97" s="170"/>
      <c r="AF97" s="170"/>
      <c r="AG97" s="170"/>
      <c r="AH97" s="170"/>
      <c r="AI97" s="170"/>
      <c r="AJ97" s="170"/>
      <c r="AK97" s="170"/>
      <c r="AL97" s="170"/>
      <c r="AM97" s="170"/>
      <c r="AN97" s="170"/>
      <c r="AO97" s="170"/>
      <c r="AP97" s="170"/>
      <c r="AQ97" s="170"/>
      <c r="AR97" s="170"/>
      <c r="AS97" s="170"/>
      <c r="AT97" s="172" t="s">
        <v>173</v>
      </c>
      <c r="AU97" s="172" t="s">
        <v>84</v>
      </c>
      <c r="AV97" s="170" t="s">
        <v>142</v>
      </c>
      <c r="AW97" s="170" t="s">
        <v>36</v>
      </c>
      <c r="AX97" s="170" t="s">
        <v>82</v>
      </c>
      <c r="AY97" s="172" t="s">
        <v>134</v>
      </c>
      <c r="AZ97" s="170"/>
      <c r="BA97" s="170"/>
      <c r="BB97" s="170"/>
      <c r="BC97" s="170"/>
      <c r="BD97" s="170"/>
      <c r="BE97" s="170"/>
      <c r="BF97" s="170"/>
      <c r="BG97" s="170"/>
      <c r="BH97" s="170"/>
      <c r="BI97" s="170"/>
      <c r="BJ97" s="170"/>
      <c r="BK97" s="170"/>
      <c r="BL97" s="170"/>
      <c r="BM97" s="170"/>
    </row>
    <row r="98" ht="22.5" customHeight="1">
      <c r="A98" s="134"/>
      <c r="B98" s="135"/>
      <c r="C98" s="134"/>
      <c r="D98" s="136" t="s">
        <v>73</v>
      </c>
      <c r="E98" s="144" t="s">
        <v>135</v>
      </c>
      <c r="F98" s="144" t="s">
        <v>136</v>
      </c>
      <c r="G98" s="134"/>
      <c r="H98" s="134"/>
      <c r="I98" s="134"/>
      <c r="J98" s="145">
        <f>BK98</f>
        <v>0</v>
      </c>
      <c r="K98" s="134"/>
      <c r="L98" s="135"/>
      <c r="M98" s="139"/>
      <c r="N98" s="134"/>
      <c r="O98" s="134"/>
      <c r="P98" s="140">
        <f>SUM(P99:P102)</f>
        <v>0</v>
      </c>
      <c r="Q98" s="134"/>
      <c r="R98" s="140">
        <f>SUM(R99:R102)</f>
        <v>0.0003728</v>
      </c>
      <c r="S98" s="134"/>
      <c r="T98" s="141">
        <f>SUM(T99:T102)</f>
        <v>0</v>
      </c>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6" t="s">
        <v>82</v>
      </c>
      <c r="AS98" s="134"/>
      <c r="AT98" s="142" t="s">
        <v>73</v>
      </c>
      <c r="AU98" s="142" t="s">
        <v>82</v>
      </c>
      <c r="AV98" s="134"/>
      <c r="AW98" s="134"/>
      <c r="AX98" s="134"/>
      <c r="AY98" s="136" t="s">
        <v>134</v>
      </c>
      <c r="AZ98" s="134"/>
      <c r="BA98" s="134"/>
      <c r="BB98" s="134"/>
      <c r="BC98" s="134"/>
      <c r="BD98" s="134"/>
      <c r="BE98" s="134"/>
      <c r="BF98" s="134"/>
      <c r="BG98" s="134"/>
      <c r="BH98" s="134"/>
      <c r="BI98" s="134"/>
      <c r="BJ98" s="134"/>
      <c r="BK98" s="143">
        <f>SUM(BK99:BK102)</f>
        <v>0</v>
      </c>
      <c r="BL98" s="134"/>
      <c r="BM98" s="134"/>
    </row>
    <row r="99" ht="24.0" customHeight="1">
      <c r="A99" s="20"/>
      <c r="B99" s="21"/>
      <c r="C99" s="146" t="s">
        <v>84</v>
      </c>
      <c r="D99" s="146" t="s">
        <v>137</v>
      </c>
      <c r="E99" s="147" t="s">
        <v>259</v>
      </c>
      <c r="F99" s="148" t="s">
        <v>260</v>
      </c>
      <c r="G99" s="149" t="s">
        <v>140</v>
      </c>
      <c r="H99" s="150">
        <v>10.0</v>
      </c>
      <c r="I99" s="151"/>
      <c r="J99" s="152">
        <f>ROUND(I99*H99,2)</f>
        <v>0</v>
      </c>
      <c r="K99" s="148" t="s">
        <v>141</v>
      </c>
      <c r="L99" s="21"/>
      <c r="M99" s="153" t="s">
        <v>19</v>
      </c>
      <c r="N99" s="154" t="s">
        <v>45</v>
      </c>
      <c r="O99" s="20"/>
      <c r="P99" s="155">
        <f>O99*H99</f>
        <v>0</v>
      </c>
      <c r="Q99" s="155">
        <v>0.0</v>
      </c>
      <c r="R99" s="155">
        <f>Q99*H99</f>
        <v>0</v>
      </c>
      <c r="S99" s="155">
        <v>0.0</v>
      </c>
      <c r="T99" s="156">
        <f>S99*H99</f>
        <v>0</v>
      </c>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157" t="s">
        <v>142</v>
      </c>
      <c r="AS99" s="20"/>
      <c r="AT99" s="157" t="s">
        <v>137</v>
      </c>
      <c r="AU99" s="157" t="s">
        <v>84</v>
      </c>
      <c r="AV99" s="20"/>
      <c r="AW99" s="20"/>
      <c r="AX99" s="20"/>
      <c r="AY99" s="3" t="s">
        <v>134</v>
      </c>
      <c r="AZ99" s="20"/>
      <c r="BA99" s="20"/>
      <c r="BB99" s="20"/>
      <c r="BC99" s="20"/>
      <c r="BD99" s="20"/>
      <c r="BE99" s="158">
        <f>IF(N99="základní",J99,0)</f>
        <v>0</v>
      </c>
      <c r="BF99" s="158">
        <f>IF(N99="snížená",J99,0)</f>
        <v>0</v>
      </c>
      <c r="BG99" s="158">
        <f>IF(N99="zákl. přenesená",J99,0)</f>
        <v>0</v>
      </c>
      <c r="BH99" s="158">
        <f>IF(N99="sníž. přenesená",J99,0)</f>
        <v>0</v>
      </c>
      <c r="BI99" s="158">
        <f>IF(N99="nulová",J99,0)</f>
        <v>0</v>
      </c>
      <c r="BJ99" s="3" t="s">
        <v>82</v>
      </c>
      <c r="BK99" s="158">
        <f>ROUND(I99*H99,2)</f>
        <v>0</v>
      </c>
      <c r="BL99" s="3" t="s">
        <v>142</v>
      </c>
      <c r="BM99" s="157" t="s">
        <v>261</v>
      </c>
    </row>
    <row r="100" ht="15.75" customHeight="1">
      <c r="A100" s="20"/>
      <c r="B100" s="21"/>
      <c r="C100" s="20"/>
      <c r="D100" s="159" t="s">
        <v>144</v>
      </c>
      <c r="E100" s="20"/>
      <c r="F100" s="160" t="s">
        <v>262</v>
      </c>
      <c r="G100" s="20"/>
      <c r="H100" s="20"/>
      <c r="I100" s="20"/>
      <c r="J100" s="20"/>
      <c r="K100" s="20"/>
      <c r="L100" s="21"/>
      <c r="M100" s="161"/>
      <c r="N100" s="20"/>
      <c r="O100" s="20"/>
      <c r="P100" s="20"/>
      <c r="Q100" s="20"/>
      <c r="R100" s="20"/>
      <c r="S100" s="20"/>
      <c r="T100" s="57"/>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3" t="s">
        <v>144</v>
      </c>
      <c r="AU100" s="3" t="s">
        <v>84</v>
      </c>
      <c r="AV100" s="20"/>
      <c r="AW100" s="20"/>
      <c r="AX100" s="20"/>
      <c r="AY100" s="20"/>
      <c r="AZ100" s="20"/>
      <c r="BA100" s="20"/>
      <c r="BB100" s="20"/>
      <c r="BC100" s="20"/>
      <c r="BD100" s="20"/>
      <c r="BE100" s="20"/>
      <c r="BF100" s="20"/>
      <c r="BG100" s="20"/>
      <c r="BH100" s="20"/>
      <c r="BI100" s="20"/>
      <c r="BJ100" s="20"/>
      <c r="BK100" s="20"/>
      <c r="BL100" s="20"/>
      <c r="BM100" s="20"/>
    </row>
    <row r="101" ht="24.0" customHeight="1">
      <c r="A101" s="20"/>
      <c r="B101" s="21"/>
      <c r="C101" s="146" t="s">
        <v>153</v>
      </c>
      <c r="D101" s="146" t="s">
        <v>137</v>
      </c>
      <c r="E101" s="147" t="s">
        <v>263</v>
      </c>
      <c r="F101" s="148" t="s">
        <v>264</v>
      </c>
      <c r="G101" s="149" t="s">
        <v>140</v>
      </c>
      <c r="H101" s="150">
        <v>9.32</v>
      </c>
      <c r="I101" s="151"/>
      <c r="J101" s="152">
        <f>ROUND(I101*H101,2)</f>
        <v>0</v>
      </c>
      <c r="K101" s="148" t="s">
        <v>141</v>
      </c>
      <c r="L101" s="21"/>
      <c r="M101" s="153" t="s">
        <v>19</v>
      </c>
      <c r="N101" s="154" t="s">
        <v>45</v>
      </c>
      <c r="O101" s="20"/>
      <c r="P101" s="155">
        <f>O101*H101</f>
        <v>0</v>
      </c>
      <c r="Q101" s="155">
        <v>4.0E-5</v>
      </c>
      <c r="R101" s="155">
        <f>Q101*H101</f>
        <v>0.0003728</v>
      </c>
      <c r="S101" s="155">
        <v>0.0</v>
      </c>
      <c r="T101" s="156">
        <f>S101*H101</f>
        <v>0</v>
      </c>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157" t="s">
        <v>142</v>
      </c>
      <c r="AS101" s="20"/>
      <c r="AT101" s="157" t="s">
        <v>137</v>
      </c>
      <c r="AU101" s="157" t="s">
        <v>84</v>
      </c>
      <c r="AV101" s="20"/>
      <c r="AW101" s="20"/>
      <c r="AX101" s="20"/>
      <c r="AY101" s="3" t="s">
        <v>134</v>
      </c>
      <c r="AZ101" s="20"/>
      <c r="BA101" s="20"/>
      <c r="BB101" s="20"/>
      <c r="BC101" s="20"/>
      <c r="BD101" s="20"/>
      <c r="BE101" s="158">
        <f>IF(N101="základní",J101,0)</f>
        <v>0</v>
      </c>
      <c r="BF101" s="158">
        <f>IF(N101="snížená",J101,0)</f>
        <v>0</v>
      </c>
      <c r="BG101" s="158">
        <f>IF(N101="zákl. přenesená",J101,0)</f>
        <v>0</v>
      </c>
      <c r="BH101" s="158">
        <f>IF(N101="sníž. přenesená",J101,0)</f>
        <v>0</v>
      </c>
      <c r="BI101" s="158">
        <f>IF(N101="nulová",J101,0)</f>
        <v>0</v>
      </c>
      <c r="BJ101" s="3" t="s">
        <v>82</v>
      </c>
      <c r="BK101" s="158">
        <f>ROUND(I101*H101,2)</f>
        <v>0</v>
      </c>
      <c r="BL101" s="3" t="s">
        <v>142</v>
      </c>
      <c r="BM101" s="157" t="s">
        <v>265</v>
      </c>
    </row>
    <row r="102" ht="15.75" customHeight="1">
      <c r="A102" s="20"/>
      <c r="B102" s="21"/>
      <c r="C102" s="20"/>
      <c r="D102" s="159" t="s">
        <v>144</v>
      </c>
      <c r="E102" s="20"/>
      <c r="F102" s="160" t="s">
        <v>266</v>
      </c>
      <c r="G102" s="20"/>
      <c r="H102" s="20"/>
      <c r="I102" s="20"/>
      <c r="J102" s="20"/>
      <c r="K102" s="20"/>
      <c r="L102" s="21"/>
      <c r="M102" s="161"/>
      <c r="N102" s="20"/>
      <c r="O102" s="20"/>
      <c r="P102" s="20"/>
      <c r="Q102" s="20"/>
      <c r="R102" s="20"/>
      <c r="S102" s="20"/>
      <c r="T102" s="57"/>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3" t="s">
        <v>144</v>
      </c>
      <c r="AU102" s="3" t="s">
        <v>84</v>
      </c>
      <c r="AV102" s="20"/>
      <c r="AW102" s="20"/>
      <c r="AX102" s="20"/>
      <c r="AY102" s="20"/>
      <c r="AZ102" s="20"/>
      <c r="BA102" s="20"/>
      <c r="BB102" s="20"/>
      <c r="BC102" s="20"/>
      <c r="BD102" s="20"/>
      <c r="BE102" s="20"/>
      <c r="BF102" s="20"/>
      <c r="BG102" s="20"/>
      <c r="BH102" s="20"/>
      <c r="BI102" s="20"/>
      <c r="BJ102" s="20"/>
      <c r="BK102" s="20"/>
      <c r="BL102" s="20"/>
      <c r="BM102" s="20"/>
    </row>
    <row r="103" ht="22.5" customHeight="1">
      <c r="A103" s="134"/>
      <c r="B103" s="135"/>
      <c r="C103" s="134"/>
      <c r="D103" s="136" t="s">
        <v>73</v>
      </c>
      <c r="E103" s="144" t="s">
        <v>267</v>
      </c>
      <c r="F103" s="144" t="s">
        <v>268</v>
      </c>
      <c r="G103" s="134"/>
      <c r="H103" s="134"/>
      <c r="I103" s="134"/>
      <c r="J103" s="145">
        <f>BK103</f>
        <v>0</v>
      </c>
      <c r="K103" s="134"/>
      <c r="L103" s="135"/>
      <c r="M103" s="139"/>
      <c r="N103" s="134"/>
      <c r="O103" s="134"/>
      <c r="P103" s="140">
        <f>SUM(P104:P105)</f>
        <v>0</v>
      </c>
      <c r="Q103" s="134"/>
      <c r="R103" s="140">
        <f>SUM(R104:R105)</f>
        <v>0</v>
      </c>
      <c r="S103" s="134"/>
      <c r="T103" s="141">
        <f>SUM(T104:T105)</f>
        <v>0</v>
      </c>
      <c r="U103" s="134"/>
      <c r="V103" s="134"/>
      <c r="W103" s="134"/>
      <c r="X103" s="134"/>
      <c r="Y103" s="134"/>
      <c r="Z103" s="134"/>
      <c r="AA103" s="134"/>
      <c r="AB103" s="134"/>
      <c r="AC103" s="134"/>
      <c r="AD103" s="134"/>
      <c r="AE103" s="134"/>
      <c r="AF103" s="134"/>
      <c r="AG103" s="134"/>
      <c r="AH103" s="134"/>
      <c r="AI103" s="134"/>
      <c r="AJ103" s="134"/>
      <c r="AK103" s="134"/>
      <c r="AL103" s="134"/>
      <c r="AM103" s="134"/>
      <c r="AN103" s="134"/>
      <c r="AO103" s="134"/>
      <c r="AP103" s="134"/>
      <c r="AQ103" s="134"/>
      <c r="AR103" s="136" t="s">
        <v>82</v>
      </c>
      <c r="AS103" s="134"/>
      <c r="AT103" s="142" t="s">
        <v>73</v>
      </c>
      <c r="AU103" s="142" t="s">
        <v>82</v>
      </c>
      <c r="AV103" s="134"/>
      <c r="AW103" s="134"/>
      <c r="AX103" s="134"/>
      <c r="AY103" s="136" t="s">
        <v>134</v>
      </c>
      <c r="AZ103" s="134"/>
      <c r="BA103" s="134"/>
      <c r="BB103" s="134"/>
      <c r="BC103" s="134"/>
      <c r="BD103" s="134"/>
      <c r="BE103" s="134"/>
      <c r="BF103" s="134"/>
      <c r="BG103" s="134"/>
      <c r="BH103" s="134"/>
      <c r="BI103" s="134"/>
      <c r="BJ103" s="134"/>
      <c r="BK103" s="143">
        <f>SUM(BK104:BK105)</f>
        <v>0</v>
      </c>
      <c r="BL103" s="134"/>
      <c r="BM103" s="134"/>
    </row>
    <row r="104" ht="33.0" customHeight="1">
      <c r="A104" s="20"/>
      <c r="B104" s="21"/>
      <c r="C104" s="146" t="s">
        <v>142</v>
      </c>
      <c r="D104" s="146" t="s">
        <v>137</v>
      </c>
      <c r="E104" s="147" t="s">
        <v>269</v>
      </c>
      <c r="F104" s="148" t="s">
        <v>270</v>
      </c>
      <c r="G104" s="149" t="s">
        <v>156</v>
      </c>
      <c r="H104" s="150">
        <v>0.165</v>
      </c>
      <c r="I104" s="151"/>
      <c r="J104" s="152">
        <f>ROUND(I104*H104,2)</f>
        <v>0</v>
      </c>
      <c r="K104" s="148" t="s">
        <v>141</v>
      </c>
      <c r="L104" s="21"/>
      <c r="M104" s="153" t="s">
        <v>19</v>
      </c>
      <c r="N104" s="154" t="s">
        <v>45</v>
      </c>
      <c r="O104" s="20"/>
      <c r="P104" s="155">
        <f>O104*H104</f>
        <v>0</v>
      </c>
      <c r="Q104" s="155">
        <v>0.0</v>
      </c>
      <c r="R104" s="155">
        <f>Q104*H104</f>
        <v>0</v>
      </c>
      <c r="S104" s="155">
        <v>0.0</v>
      </c>
      <c r="T104" s="156">
        <f>S104*H104</f>
        <v>0</v>
      </c>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157" t="s">
        <v>142</v>
      </c>
      <c r="AS104" s="20"/>
      <c r="AT104" s="157" t="s">
        <v>137</v>
      </c>
      <c r="AU104" s="157" t="s">
        <v>84</v>
      </c>
      <c r="AV104" s="20"/>
      <c r="AW104" s="20"/>
      <c r="AX104" s="20"/>
      <c r="AY104" s="3" t="s">
        <v>134</v>
      </c>
      <c r="AZ104" s="20"/>
      <c r="BA104" s="20"/>
      <c r="BB104" s="20"/>
      <c r="BC104" s="20"/>
      <c r="BD104" s="20"/>
      <c r="BE104" s="158">
        <f>IF(N104="základní",J104,0)</f>
        <v>0</v>
      </c>
      <c r="BF104" s="158">
        <f>IF(N104="snížená",J104,0)</f>
        <v>0</v>
      </c>
      <c r="BG104" s="158">
        <f>IF(N104="zákl. přenesená",J104,0)</f>
        <v>0</v>
      </c>
      <c r="BH104" s="158">
        <f>IF(N104="sníž. přenesená",J104,0)</f>
        <v>0</v>
      </c>
      <c r="BI104" s="158">
        <f>IF(N104="nulová",J104,0)</f>
        <v>0</v>
      </c>
      <c r="BJ104" s="3" t="s">
        <v>82</v>
      </c>
      <c r="BK104" s="158">
        <f>ROUND(I104*H104,2)</f>
        <v>0</v>
      </c>
      <c r="BL104" s="3" t="s">
        <v>142</v>
      </c>
      <c r="BM104" s="157" t="s">
        <v>271</v>
      </c>
    </row>
    <row r="105" ht="15.75" customHeight="1">
      <c r="A105" s="20"/>
      <c r="B105" s="21"/>
      <c r="C105" s="20"/>
      <c r="D105" s="159" t="s">
        <v>144</v>
      </c>
      <c r="E105" s="20"/>
      <c r="F105" s="160" t="s">
        <v>272</v>
      </c>
      <c r="G105" s="20"/>
      <c r="H105" s="20"/>
      <c r="I105" s="20"/>
      <c r="J105" s="20"/>
      <c r="K105" s="20"/>
      <c r="L105" s="21"/>
      <c r="M105" s="161"/>
      <c r="N105" s="20"/>
      <c r="O105" s="20"/>
      <c r="P105" s="20"/>
      <c r="Q105" s="20"/>
      <c r="R105" s="20"/>
      <c r="S105" s="20"/>
      <c r="T105" s="57"/>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3" t="s">
        <v>144</v>
      </c>
      <c r="AU105" s="3" t="s">
        <v>84</v>
      </c>
      <c r="AV105" s="20"/>
      <c r="AW105" s="20"/>
      <c r="AX105" s="20"/>
      <c r="AY105" s="20"/>
      <c r="AZ105" s="20"/>
      <c r="BA105" s="20"/>
      <c r="BB105" s="20"/>
      <c r="BC105" s="20"/>
      <c r="BD105" s="20"/>
      <c r="BE105" s="20"/>
      <c r="BF105" s="20"/>
      <c r="BG105" s="20"/>
      <c r="BH105" s="20"/>
      <c r="BI105" s="20"/>
      <c r="BJ105" s="20"/>
      <c r="BK105" s="20"/>
      <c r="BL105" s="20"/>
      <c r="BM105" s="20"/>
    </row>
    <row r="106" ht="25.5" customHeight="1">
      <c r="A106" s="134"/>
      <c r="B106" s="135"/>
      <c r="C106" s="134"/>
      <c r="D106" s="136" t="s">
        <v>73</v>
      </c>
      <c r="E106" s="137" t="s">
        <v>180</v>
      </c>
      <c r="F106" s="137" t="s">
        <v>181</v>
      </c>
      <c r="G106" s="134"/>
      <c r="H106" s="134"/>
      <c r="I106" s="134"/>
      <c r="J106" s="138">
        <f t="shared" ref="J106:J107" si="5">BK106</f>
        <v>0</v>
      </c>
      <c r="K106" s="134"/>
      <c r="L106" s="135"/>
      <c r="M106" s="139"/>
      <c r="N106" s="134"/>
      <c r="O106" s="134"/>
      <c r="P106" s="140">
        <f>P107+P124+P145+P172+P182</f>
        <v>0</v>
      </c>
      <c r="Q106" s="134"/>
      <c r="R106" s="140">
        <f>R107+R124+R145+R172+R182</f>
        <v>1.1522911</v>
      </c>
      <c r="S106" s="134"/>
      <c r="T106" s="141">
        <f>T107+T124+T145+T172+T182</f>
        <v>0</v>
      </c>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6" t="s">
        <v>84</v>
      </c>
      <c r="AS106" s="134"/>
      <c r="AT106" s="142" t="s">
        <v>73</v>
      </c>
      <c r="AU106" s="142" t="s">
        <v>74</v>
      </c>
      <c r="AV106" s="134"/>
      <c r="AW106" s="134"/>
      <c r="AX106" s="134"/>
      <c r="AY106" s="136" t="s">
        <v>134</v>
      </c>
      <c r="AZ106" s="134"/>
      <c r="BA106" s="134"/>
      <c r="BB106" s="134"/>
      <c r="BC106" s="134"/>
      <c r="BD106" s="134"/>
      <c r="BE106" s="134"/>
      <c r="BF106" s="134"/>
      <c r="BG106" s="134"/>
      <c r="BH106" s="134"/>
      <c r="BI106" s="134"/>
      <c r="BJ106" s="134"/>
      <c r="BK106" s="143">
        <f>BK107+BK124+BK145+BK172+BK182</f>
        <v>0</v>
      </c>
      <c r="BL106" s="134"/>
      <c r="BM106" s="134"/>
    </row>
    <row r="107" ht="22.5" customHeight="1">
      <c r="A107" s="134"/>
      <c r="B107" s="135"/>
      <c r="C107" s="134"/>
      <c r="D107" s="136" t="s">
        <v>73</v>
      </c>
      <c r="E107" s="144" t="s">
        <v>201</v>
      </c>
      <c r="F107" s="144" t="s">
        <v>202</v>
      </c>
      <c r="G107" s="134"/>
      <c r="H107" s="134"/>
      <c r="I107" s="134"/>
      <c r="J107" s="145">
        <f t="shared" si="5"/>
        <v>0</v>
      </c>
      <c r="K107" s="134"/>
      <c r="L107" s="135"/>
      <c r="M107" s="139"/>
      <c r="N107" s="134"/>
      <c r="O107" s="134"/>
      <c r="P107" s="140">
        <f>SUM(P108:P123)</f>
        <v>0</v>
      </c>
      <c r="Q107" s="134"/>
      <c r="R107" s="140">
        <f>SUM(R108:R123)</f>
        <v>0.02731</v>
      </c>
      <c r="S107" s="134"/>
      <c r="T107" s="141">
        <f>SUM(T108:T123)</f>
        <v>0</v>
      </c>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6" t="s">
        <v>84</v>
      </c>
      <c r="AS107" s="134"/>
      <c r="AT107" s="142" t="s">
        <v>73</v>
      </c>
      <c r="AU107" s="142" t="s">
        <v>82</v>
      </c>
      <c r="AV107" s="134"/>
      <c r="AW107" s="134"/>
      <c r="AX107" s="134"/>
      <c r="AY107" s="136" t="s">
        <v>134</v>
      </c>
      <c r="AZ107" s="134"/>
      <c r="BA107" s="134"/>
      <c r="BB107" s="134"/>
      <c r="BC107" s="134"/>
      <c r="BD107" s="134"/>
      <c r="BE107" s="134"/>
      <c r="BF107" s="134"/>
      <c r="BG107" s="134"/>
      <c r="BH107" s="134"/>
      <c r="BI107" s="134"/>
      <c r="BJ107" s="134"/>
      <c r="BK107" s="143">
        <f>SUM(BK108:BK123)</f>
        <v>0</v>
      </c>
      <c r="BL107" s="134"/>
      <c r="BM107" s="134"/>
    </row>
    <row r="108" ht="24.0" customHeight="1">
      <c r="A108" s="20"/>
      <c r="B108" s="21"/>
      <c r="C108" s="146" t="s">
        <v>163</v>
      </c>
      <c r="D108" s="146" t="s">
        <v>137</v>
      </c>
      <c r="E108" s="147" t="s">
        <v>273</v>
      </c>
      <c r="F108" s="148" t="s">
        <v>274</v>
      </c>
      <c r="G108" s="149" t="s">
        <v>212</v>
      </c>
      <c r="H108" s="150">
        <v>1.0</v>
      </c>
      <c r="I108" s="151"/>
      <c r="J108" s="152">
        <f>ROUND(I108*H108,2)</f>
        <v>0</v>
      </c>
      <c r="K108" s="148" t="s">
        <v>141</v>
      </c>
      <c r="L108" s="21"/>
      <c r="M108" s="153" t="s">
        <v>19</v>
      </c>
      <c r="N108" s="154" t="s">
        <v>45</v>
      </c>
      <c r="O108" s="20"/>
      <c r="P108" s="155">
        <f>O108*H108</f>
        <v>0</v>
      </c>
      <c r="Q108" s="155">
        <v>0.0</v>
      </c>
      <c r="R108" s="155">
        <f>Q108*H108</f>
        <v>0</v>
      </c>
      <c r="S108" s="155">
        <v>0.0</v>
      </c>
      <c r="T108" s="156">
        <f>S108*H108</f>
        <v>0</v>
      </c>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157" t="s">
        <v>188</v>
      </c>
      <c r="AS108" s="20"/>
      <c r="AT108" s="157" t="s">
        <v>137</v>
      </c>
      <c r="AU108" s="157" t="s">
        <v>84</v>
      </c>
      <c r="AV108" s="20"/>
      <c r="AW108" s="20"/>
      <c r="AX108" s="20"/>
      <c r="AY108" s="3" t="s">
        <v>134</v>
      </c>
      <c r="AZ108" s="20"/>
      <c r="BA108" s="20"/>
      <c r="BB108" s="20"/>
      <c r="BC108" s="20"/>
      <c r="BD108" s="20"/>
      <c r="BE108" s="158">
        <f>IF(N108="základní",J108,0)</f>
        <v>0</v>
      </c>
      <c r="BF108" s="158">
        <f>IF(N108="snížená",J108,0)</f>
        <v>0</v>
      </c>
      <c r="BG108" s="158">
        <f>IF(N108="zákl. přenesená",J108,0)</f>
        <v>0</v>
      </c>
      <c r="BH108" s="158">
        <f>IF(N108="sníž. přenesená",J108,0)</f>
        <v>0</v>
      </c>
      <c r="BI108" s="158">
        <f>IF(N108="nulová",J108,0)</f>
        <v>0</v>
      </c>
      <c r="BJ108" s="3" t="s">
        <v>82</v>
      </c>
      <c r="BK108" s="158">
        <f>ROUND(I108*H108,2)</f>
        <v>0</v>
      </c>
      <c r="BL108" s="3" t="s">
        <v>188</v>
      </c>
      <c r="BM108" s="157" t="s">
        <v>275</v>
      </c>
    </row>
    <row r="109" ht="15.75" customHeight="1">
      <c r="A109" s="20"/>
      <c r="B109" s="21"/>
      <c r="C109" s="20"/>
      <c r="D109" s="159" t="s">
        <v>144</v>
      </c>
      <c r="E109" s="20"/>
      <c r="F109" s="160" t="s">
        <v>276</v>
      </c>
      <c r="G109" s="20"/>
      <c r="H109" s="20"/>
      <c r="I109" s="20"/>
      <c r="J109" s="20"/>
      <c r="K109" s="20"/>
      <c r="L109" s="21"/>
      <c r="M109" s="161"/>
      <c r="N109" s="20"/>
      <c r="O109" s="20"/>
      <c r="P109" s="20"/>
      <c r="Q109" s="20"/>
      <c r="R109" s="20"/>
      <c r="S109" s="20"/>
      <c r="T109" s="57"/>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3" t="s">
        <v>144</v>
      </c>
      <c r="AU109" s="3" t="s">
        <v>84</v>
      </c>
      <c r="AV109" s="20"/>
      <c r="AW109" s="20"/>
      <c r="AX109" s="20"/>
      <c r="AY109" s="20"/>
      <c r="AZ109" s="20"/>
      <c r="BA109" s="20"/>
      <c r="BB109" s="20"/>
      <c r="BC109" s="20"/>
      <c r="BD109" s="20"/>
      <c r="BE109" s="20"/>
      <c r="BF109" s="20"/>
      <c r="BG109" s="20"/>
      <c r="BH109" s="20"/>
      <c r="BI109" s="20"/>
      <c r="BJ109" s="20"/>
      <c r="BK109" s="20"/>
      <c r="BL109" s="20"/>
      <c r="BM109" s="20"/>
    </row>
    <row r="110" ht="16.5" customHeight="1">
      <c r="A110" s="20"/>
      <c r="B110" s="21"/>
      <c r="C110" s="186" t="s">
        <v>168</v>
      </c>
      <c r="D110" s="186" t="s">
        <v>277</v>
      </c>
      <c r="E110" s="187" t="s">
        <v>278</v>
      </c>
      <c r="F110" s="188" t="s">
        <v>279</v>
      </c>
      <c r="G110" s="189" t="s">
        <v>212</v>
      </c>
      <c r="H110" s="190">
        <v>1.0</v>
      </c>
      <c r="I110" s="191"/>
      <c r="J110" s="192">
        <f t="shared" ref="J110:J111" si="6">ROUND(I110*H110,2)</f>
        <v>0</v>
      </c>
      <c r="K110" s="188" t="s">
        <v>141</v>
      </c>
      <c r="L110" s="193"/>
      <c r="M110" s="194" t="s">
        <v>19</v>
      </c>
      <c r="N110" s="195" t="s">
        <v>45</v>
      </c>
      <c r="O110" s="20"/>
      <c r="P110" s="155">
        <f t="shared" ref="P110:P111" si="7">O110*H110</f>
        <v>0</v>
      </c>
      <c r="Q110" s="155">
        <v>0.021</v>
      </c>
      <c r="R110" s="155">
        <f t="shared" ref="R110:R111" si="8">Q110*H110</f>
        <v>0.021</v>
      </c>
      <c r="S110" s="155">
        <v>0.0</v>
      </c>
      <c r="T110" s="156">
        <f t="shared" ref="T110:T111" si="9">S110*H110</f>
        <v>0</v>
      </c>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157" t="s">
        <v>280</v>
      </c>
      <c r="AS110" s="20"/>
      <c r="AT110" s="157" t="s">
        <v>277</v>
      </c>
      <c r="AU110" s="157" t="s">
        <v>84</v>
      </c>
      <c r="AV110" s="20"/>
      <c r="AW110" s="20"/>
      <c r="AX110" s="20"/>
      <c r="AY110" s="3" t="s">
        <v>134</v>
      </c>
      <c r="AZ110" s="20"/>
      <c r="BA110" s="20"/>
      <c r="BB110" s="20"/>
      <c r="BC110" s="20"/>
      <c r="BD110" s="20"/>
      <c r="BE110" s="158">
        <f t="shared" ref="BE110:BE111" si="10">IF(N110="základní",J110,0)</f>
        <v>0</v>
      </c>
      <c r="BF110" s="158">
        <f t="shared" ref="BF110:BF111" si="11">IF(N110="snížená",J110,0)</f>
        <v>0</v>
      </c>
      <c r="BG110" s="158">
        <f t="shared" ref="BG110:BG111" si="12">IF(N110="zákl. přenesená",J110,0)</f>
        <v>0</v>
      </c>
      <c r="BH110" s="158">
        <f t="shared" ref="BH110:BH111" si="13">IF(N110="sníž. přenesená",J110,0)</f>
        <v>0</v>
      </c>
      <c r="BI110" s="158">
        <f t="shared" ref="BI110:BI111" si="14">IF(N110="nulová",J110,0)</f>
        <v>0</v>
      </c>
      <c r="BJ110" s="3" t="s">
        <v>82</v>
      </c>
      <c r="BK110" s="158">
        <f t="shared" ref="BK110:BK111" si="15">ROUND(I110*H110,2)</f>
        <v>0</v>
      </c>
      <c r="BL110" s="3" t="s">
        <v>188</v>
      </c>
      <c r="BM110" s="157" t="s">
        <v>281</v>
      </c>
    </row>
    <row r="111" ht="16.5" customHeight="1">
      <c r="A111" s="20"/>
      <c r="B111" s="21"/>
      <c r="C111" s="146" t="s">
        <v>175</v>
      </c>
      <c r="D111" s="146" t="s">
        <v>137</v>
      </c>
      <c r="E111" s="147" t="s">
        <v>282</v>
      </c>
      <c r="F111" s="148" t="s">
        <v>283</v>
      </c>
      <c r="G111" s="149" t="s">
        <v>212</v>
      </c>
      <c r="H111" s="150">
        <v>1.0</v>
      </c>
      <c r="I111" s="151"/>
      <c r="J111" s="152">
        <f t="shared" si="6"/>
        <v>0</v>
      </c>
      <c r="K111" s="148" t="s">
        <v>141</v>
      </c>
      <c r="L111" s="21"/>
      <c r="M111" s="153" t="s">
        <v>19</v>
      </c>
      <c r="N111" s="154" t="s">
        <v>45</v>
      </c>
      <c r="O111" s="20"/>
      <c r="P111" s="155">
        <f t="shared" si="7"/>
        <v>0</v>
      </c>
      <c r="Q111" s="155">
        <v>0.0</v>
      </c>
      <c r="R111" s="155">
        <f t="shared" si="8"/>
        <v>0</v>
      </c>
      <c r="S111" s="155">
        <v>0.0</v>
      </c>
      <c r="T111" s="156">
        <f t="shared" si="9"/>
        <v>0</v>
      </c>
      <c r="U111" s="20"/>
      <c r="V111" s="20"/>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157" t="s">
        <v>188</v>
      </c>
      <c r="AS111" s="20"/>
      <c r="AT111" s="157" t="s">
        <v>137</v>
      </c>
      <c r="AU111" s="157" t="s">
        <v>84</v>
      </c>
      <c r="AV111" s="20"/>
      <c r="AW111" s="20"/>
      <c r="AX111" s="20"/>
      <c r="AY111" s="3" t="s">
        <v>134</v>
      </c>
      <c r="AZ111" s="20"/>
      <c r="BA111" s="20"/>
      <c r="BB111" s="20"/>
      <c r="BC111" s="20"/>
      <c r="BD111" s="20"/>
      <c r="BE111" s="158">
        <f t="shared" si="10"/>
        <v>0</v>
      </c>
      <c r="BF111" s="158">
        <f t="shared" si="11"/>
        <v>0</v>
      </c>
      <c r="BG111" s="158">
        <f t="shared" si="12"/>
        <v>0</v>
      </c>
      <c r="BH111" s="158">
        <f t="shared" si="13"/>
        <v>0</v>
      </c>
      <c r="BI111" s="158">
        <f t="shared" si="14"/>
        <v>0</v>
      </c>
      <c r="BJ111" s="3" t="s">
        <v>82</v>
      </c>
      <c r="BK111" s="158">
        <f t="shared" si="15"/>
        <v>0</v>
      </c>
      <c r="BL111" s="3" t="s">
        <v>188</v>
      </c>
      <c r="BM111" s="157" t="s">
        <v>284</v>
      </c>
    </row>
    <row r="112" ht="15.75" customHeight="1">
      <c r="A112" s="20"/>
      <c r="B112" s="21"/>
      <c r="C112" s="20"/>
      <c r="D112" s="159" t="s">
        <v>144</v>
      </c>
      <c r="E112" s="20"/>
      <c r="F112" s="160" t="s">
        <v>285</v>
      </c>
      <c r="G112" s="20"/>
      <c r="H112" s="20"/>
      <c r="I112" s="20"/>
      <c r="J112" s="20"/>
      <c r="K112" s="20"/>
      <c r="L112" s="21"/>
      <c r="M112" s="161"/>
      <c r="N112" s="20"/>
      <c r="O112" s="20"/>
      <c r="P112" s="20"/>
      <c r="Q112" s="20"/>
      <c r="R112" s="20"/>
      <c r="S112" s="20"/>
      <c r="T112" s="57"/>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3" t="s">
        <v>144</v>
      </c>
      <c r="AU112" s="3" t="s">
        <v>84</v>
      </c>
      <c r="AV112" s="20"/>
      <c r="AW112" s="20"/>
      <c r="AX112" s="20"/>
      <c r="AY112" s="20"/>
      <c r="AZ112" s="20"/>
      <c r="BA112" s="20"/>
      <c r="BB112" s="20"/>
      <c r="BC112" s="20"/>
      <c r="BD112" s="20"/>
      <c r="BE112" s="20"/>
      <c r="BF112" s="20"/>
      <c r="BG112" s="20"/>
      <c r="BH112" s="20"/>
      <c r="BI112" s="20"/>
      <c r="BJ112" s="20"/>
      <c r="BK112" s="20"/>
      <c r="BL112" s="20"/>
      <c r="BM112" s="20"/>
    </row>
    <row r="113" ht="16.5" customHeight="1">
      <c r="A113" s="20"/>
      <c r="B113" s="21"/>
      <c r="C113" s="186" t="s">
        <v>184</v>
      </c>
      <c r="D113" s="186" t="s">
        <v>277</v>
      </c>
      <c r="E113" s="187" t="s">
        <v>286</v>
      </c>
      <c r="F113" s="188" t="s">
        <v>287</v>
      </c>
      <c r="G113" s="189" t="s">
        <v>212</v>
      </c>
      <c r="H113" s="190">
        <v>1.0</v>
      </c>
      <c r="I113" s="191"/>
      <c r="J113" s="192">
        <f t="shared" ref="J113:J114" si="16">ROUND(I113*H113,2)</f>
        <v>0</v>
      </c>
      <c r="K113" s="188" t="s">
        <v>141</v>
      </c>
      <c r="L113" s="193"/>
      <c r="M113" s="194" t="s">
        <v>19</v>
      </c>
      <c r="N113" s="195" t="s">
        <v>45</v>
      </c>
      <c r="O113" s="20"/>
      <c r="P113" s="155">
        <f t="shared" ref="P113:P114" si="17">O113*H113</f>
        <v>0</v>
      </c>
      <c r="Q113" s="155">
        <v>0.0022</v>
      </c>
      <c r="R113" s="155">
        <f t="shared" ref="R113:R114" si="18">Q113*H113</f>
        <v>0.0022</v>
      </c>
      <c r="S113" s="155">
        <v>0.0</v>
      </c>
      <c r="T113" s="156">
        <f t="shared" ref="T113:T114" si="19">S113*H113</f>
        <v>0</v>
      </c>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157" t="s">
        <v>280</v>
      </c>
      <c r="AS113" s="20"/>
      <c r="AT113" s="157" t="s">
        <v>277</v>
      </c>
      <c r="AU113" s="157" t="s">
        <v>84</v>
      </c>
      <c r="AV113" s="20"/>
      <c r="AW113" s="20"/>
      <c r="AX113" s="20"/>
      <c r="AY113" s="3" t="s">
        <v>134</v>
      </c>
      <c r="AZ113" s="20"/>
      <c r="BA113" s="20"/>
      <c r="BB113" s="20"/>
      <c r="BC113" s="20"/>
      <c r="BD113" s="20"/>
      <c r="BE113" s="158">
        <f t="shared" ref="BE113:BE114" si="20">IF(N113="základní",J113,0)</f>
        <v>0</v>
      </c>
      <c r="BF113" s="158">
        <f t="shared" ref="BF113:BF114" si="21">IF(N113="snížená",J113,0)</f>
        <v>0</v>
      </c>
      <c r="BG113" s="158">
        <f t="shared" ref="BG113:BG114" si="22">IF(N113="zákl. přenesená",J113,0)</f>
        <v>0</v>
      </c>
      <c r="BH113" s="158">
        <f t="shared" ref="BH113:BH114" si="23">IF(N113="sníž. přenesená",J113,0)</f>
        <v>0</v>
      </c>
      <c r="BI113" s="158">
        <f t="shared" ref="BI113:BI114" si="24">IF(N113="nulová",J113,0)</f>
        <v>0</v>
      </c>
      <c r="BJ113" s="3" t="s">
        <v>82</v>
      </c>
      <c r="BK113" s="158">
        <f t="shared" ref="BK113:BK114" si="25">ROUND(I113*H113,2)</f>
        <v>0</v>
      </c>
      <c r="BL113" s="3" t="s">
        <v>188</v>
      </c>
      <c r="BM113" s="157" t="s">
        <v>288</v>
      </c>
    </row>
    <row r="114" ht="16.5" customHeight="1">
      <c r="A114" s="20"/>
      <c r="B114" s="21"/>
      <c r="C114" s="146" t="s">
        <v>135</v>
      </c>
      <c r="D114" s="146" t="s">
        <v>137</v>
      </c>
      <c r="E114" s="147" t="s">
        <v>289</v>
      </c>
      <c r="F114" s="148" t="s">
        <v>290</v>
      </c>
      <c r="G114" s="149" t="s">
        <v>212</v>
      </c>
      <c r="H114" s="150">
        <v>1.0</v>
      </c>
      <c r="I114" s="151"/>
      <c r="J114" s="152">
        <f t="shared" si="16"/>
        <v>0</v>
      </c>
      <c r="K114" s="148" t="s">
        <v>141</v>
      </c>
      <c r="L114" s="21"/>
      <c r="M114" s="153" t="s">
        <v>19</v>
      </c>
      <c r="N114" s="154" t="s">
        <v>45</v>
      </c>
      <c r="O114" s="20"/>
      <c r="P114" s="155">
        <f t="shared" si="17"/>
        <v>0</v>
      </c>
      <c r="Q114" s="155">
        <v>0.0</v>
      </c>
      <c r="R114" s="155">
        <f t="shared" si="18"/>
        <v>0</v>
      </c>
      <c r="S114" s="155">
        <v>0.0</v>
      </c>
      <c r="T114" s="156">
        <f t="shared" si="19"/>
        <v>0</v>
      </c>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157" t="s">
        <v>188</v>
      </c>
      <c r="AS114" s="20"/>
      <c r="AT114" s="157" t="s">
        <v>137</v>
      </c>
      <c r="AU114" s="157" t="s">
        <v>84</v>
      </c>
      <c r="AV114" s="20"/>
      <c r="AW114" s="20"/>
      <c r="AX114" s="20"/>
      <c r="AY114" s="3" t="s">
        <v>134</v>
      </c>
      <c r="AZ114" s="20"/>
      <c r="BA114" s="20"/>
      <c r="BB114" s="20"/>
      <c r="BC114" s="20"/>
      <c r="BD114" s="20"/>
      <c r="BE114" s="158">
        <f t="shared" si="20"/>
        <v>0</v>
      </c>
      <c r="BF114" s="158">
        <f t="shared" si="21"/>
        <v>0</v>
      </c>
      <c r="BG114" s="158">
        <f t="shared" si="22"/>
        <v>0</v>
      </c>
      <c r="BH114" s="158">
        <f t="shared" si="23"/>
        <v>0</v>
      </c>
      <c r="BI114" s="158">
        <f t="shared" si="24"/>
        <v>0</v>
      </c>
      <c r="BJ114" s="3" t="s">
        <v>82</v>
      </c>
      <c r="BK114" s="158">
        <f t="shared" si="25"/>
        <v>0</v>
      </c>
      <c r="BL114" s="3" t="s">
        <v>188</v>
      </c>
      <c r="BM114" s="157" t="s">
        <v>291</v>
      </c>
    </row>
    <row r="115" ht="15.75" customHeight="1">
      <c r="A115" s="20"/>
      <c r="B115" s="21"/>
      <c r="C115" s="20"/>
      <c r="D115" s="159" t="s">
        <v>144</v>
      </c>
      <c r="E115" s="20"/>
      <c r="F115" s="160" t="s">
        <v>292</v>
      </c>
      <c r="G115" s="20"/>
      <c r="H115" s="20"/>
      <c r="I115" s="20"/>
      <c r="J115" s="20"/>
      <c r="K115" s="20"/>
      <c r="L115" s="21"/>
      <c r="M115" s="161"/>
      <c r="N115" s="20"/>
      <c r="O115" s="20"/>
      <c r="P115" s="20"/>
      <c r="Q115" s="20"/>
      <c r="R115" s="20"/>
      <c r="S115" s="20"/>
      <c r="T115" s="57"/>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3" t="s">
        <v>144</v>
      </c>
      <c r="AU115" s="3" t="s">
        <v>84</v>
      </c>
      <c r="AV115" s="20"/>
      <c r="AW115" s="20"/>
      <c r="AX115" s="20"/>
      <c r="AY115" s="20"/>
      <c r="AZ115" s="20"/>
      <c r="BA115" s="20"/>
      <c r="BB115" s="20"/>
      <c r="BC115" s="20"/>
      <c r="BD115" s="20"/>
      <c r="BE115" s="20"/>
      <c r="BF115" s="20"/>
      <c r="BG115" s="20"/>
      <c r="BH115" s="20"/>
      <c r="BI115" s="20"/>
      <c r="BJ115" s="20"/>
      <c r="BK115" s="20"/>
      <c r="BL115" s="20"/>
      <c r="BM115" s="20"/>
    </row>
    <row r="116" ht="16.5" customHeight="1">
      <c r="A116" s="20"/>
      <c r="B116" s="21"/>
      <c r="C116" s="186" t="s">
        <v>197</v>
      </c>
      <c r="D116" s="186" t="s">
        <v>277</v>
      </c>
      <c r="E116" s="187" t="s">
        <v>293</v>
      </c>
      <c r="F116" s="188" t="s">
        <v>294</v>
      </c>
      <c r="G116" s="189" t="s">
        <v>212</v>
      </c>
      <c r="H116" s="190">
        <v>1.0</v>
      </c>
      <c r="I116" s="191"/>
      <c r="J116" s="192">
        <f t="shared" ref="J116:J117" si="26">ROUND(I116*H116,2)</f>
        <v>0</v>
      </c>
      <c r="K116" s="188" t="s">
        <v>141</v>
      </c>
      <c r="L116" s="193"/>
      <c r="M116" s="194" t="s">
        <v>19</v>
      </c>
      <c r="N116" s="195" t="s">
        <v>45</v>
      </c>
      <c r="O116" s="20"/>
      <c r="P116" s="155">
        <f t="shared" ref="P116:P117" si="27">O116*H116</f>
        <v>0</v>
      </c>
      <c r="Q116" s="155">
        <v>1.4999999999999996E-4</v>
      </c>
      <c r="R116" s="155">
        <f t="shared" ref="R116:R117" si="28">Q116*H116</f>
        <v>0.00015</v>
      </c>
      <c r="S116" s="155">
        <v>0.0</v>
      </c>
      <c r="T116" s="156">
        <f t="shared" ref="T116:T117" si="29">S116*H116</f>
        <v>0</v>
      </c>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157" t="s">
        <v>280</v>
      </c>
      <c r="AS116" s="20"/>
      <c r="AT116" s="157" t="s">
        <v>277</v>
      </c>
      <c r="AU116" s="157" t="s">
        <v>84</v>
      </c>
      <c r="AV116" s="20"/>
      <c r="AW116" s="20"/>
      <c r="AX116" s="20"/>
      <c r="AY116" s="3" t="s">
        <v>134</v>
      </c>
      <c r="AZ116" s="20"/>
      <c r="BA116" s="20"/>
      <c r="BB116" s="20"/>
      <c r="BC116" s="20"/>
      <c r="BD116" s="20"/>
      <c r="BE116" s="158">
        <f t="shared" ref="BE116:BE117" si="30">IF(N116="základní",J116,0)</f>
        <v>0</v>
      </c>
      <c r="BF116" s="158">
        <f t="shared" ref="BF116:BF117" si="31">IF(N116="snížená",J116,0)</f>
        <v>0</v>
      </c>
      <c r="BG116" s="158">
        <f t="shared" ref="BG116:BG117" si="32">IF(N116="zákl. přenesená",J116,0)</f>
        <v>0</v>
      </c>
      <c r="BH116" s="158">
        <f t="shared" ref="BH116:BH117" si="33">IF(N116="sníž. přenesená",J116,0)</f>
        <v>0</v>
      </c>
      <c r="BI116" s="158">
        <f t="shared" ref="BI116:BI117" si="34">IF(N116="nulová",J116,0)</f>
        <v>0</v>
      </c>
      <c r="BJ116" s="3" t="s">
        <v>82</v>
      </c>
      <c r="BK116" s="158">
        <f t="shared" ref="BK116:BK117" si="35">ROUND(I116*H116,2)</f>
        <v>0</v>
      </c>
      <c r="BL116" s="3" t="s">
        <v>188</v>
      </c>
      <c r="BM116" s="157" t="s">
        <v>295</v>
      </c>
    </row>
    <row r="117" ht="21.75" customHeight="1">
      <c r="A117" s="20"/>
      <c r="B117" s="21"/>
      <c r="C117" s="146" t="s">
        <v>203</v>
      </c>
      <c r="D117" s="146" t="s">
        <v>137</v>
      </c>
      <c r="E117" s="147" t="s">
        <v>296</v>
      </c>
      <c r="F117" s="148" t="s">
        <v>297</v>
      </c>
      <c r="G117" s="149" t="s">
        <v>148</v>
      </c>
      <c r="H117" s="150">
        <v>2.2</v>
      </c>
      <c r="I117" s="151"/>
      <c r="J117" s="152">
        <f t="shared" si="26"/>
        <v>0</v>
      </c>
      <c r="K117" s="148" t="s">
        <v>141</v>
      </c>
      <c r="L117" s="21"/>
      <c r="M117" s="153" t="s">
        <v>19</v>
      </c>
      <c r="N117" s="154" t="s">
        <v>45</v>
      </c>
      <c r="O117" s="20"/>
      <c r="P117" s="155">
        <f t="shared" si="27"/>
        <v>0</v>
      </c>
      <c r="Q117" s="155">
        <v>0.0</v>
      </c>
      <c r="R117" s="155">
        <f t="shared" si="28"/>
        <v>0</v>
      </c>
      <c r="S117" s="155">
        <v>0.0</v>
      </c>
      <c r="T117" s="156">
        <f t="shared" si="29"/>
        <v>0</v>
      </c>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157" t="s">
        <v>188</v>
      </c>
      <c r="AS117" s="20"/>
      <c r="AT117" s="157" t="s">
        <v>137</v>
      </c>
      <c r="AU117" s="157" t="s">
        <v>84</v>
      </c>
      <c r="AV117" s="20"/>
      <c r="AW117" s="20"/>
      <c r="AX117" s="20"/>
      <c r="AY117" s="3" t="s">
        <v>134</v>
      </c>
      <c r="AZ117" s="20"/>
      <c r="BA117" s="20"/>
      <c r="BB117" s="20"/>
      <c r="BC117" s="20"/>
      <c r="BD117" s="20"/>
      <c r="BE117" s="158">
        <f t="shared" si="30"/>
        <v>0</v>
      </c>
      <c r="BF117" s="158">
        <f t="shared" si="31"/>
        <v>0</v>
      </c>
      <c r="BG117" s="158">
        <f t="shared" si="32"/>
        <v>0</v>
      </c>
      <c r="BH117" s="158">
        <f t="shared" si="33"/>
        <v>0</v>
      </c>
      <c r="BI117" s="158">
        <f t="shared" si="34"/>
        <v>0</v>
      </c>
      <c r="BJ117" s="3" t="s">
        <v>82</v>
      </c>
      <c r="BK117" s="158">
        <f t="shared" si="35"/>
        <v>0</v>
      </c>
      <c r="BL117" s="3" t="s">
        <v>188</v>
      </c>
      <c r="BM117" s="157" t="s">
        <v>298</v>
      </c>
    </row>
    <row r="118" ht="15.75" customHeight="1">
      <c r="A118" s="20"/>
      <c r="B118" s="21"/>
      <c r="C118" s="20"/>
      <c r="D118" s="159" t="s">
        <v>144</v>
      </c>
      <c r="E118" s="20"/>
      <c r="F118" s="160" t="s">
        <v>299</v>
      </c>
      <c r="G118" s="20"/>
      <c r="H118" s="20"/>
      <c r="I118" s="20"/>
      <c r="J118" s="20"/>
      <c r="K118" s="20"/>
      <c r="L118" s="21"/>
      <c r="M118" s="161"/>
      <c r="N118" s="20"/>
      <c r="O118" s="20"/>
      <c r="P118" s="20"/>
      <c r="Q118" s="20"/>
      <c r="R118" s="20"/>
      <c r="S118" s="20"/>
      <c r="T118" s="57"/>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3" t="s">
        <v>144</v>
      </c>
      <c r="AU118" s="3" t="s">
        <v>84</v>
      </c>
      <c r="AV118" s="20"/>
      <c r="AW118" s="20"/>
      <c r="AX118" s="20"/>
      <c r="AY118" s="20"/>
      <c r="AZ118" s="20"/>
      <c r="BA118" s="20"/>
      <c r="BB118" s="20"/>
      <c r="BC118" s="20"/>
      <c r="BD118" s="20"/>
      <c r="BE118" s="20"/>
      <c r="BF118" s="20"/>
      <c r="BG118" s="20"/>
      <c r="BH118" s="20"/>
      <c r="BI118" s="20"/>
      <c r="BJ118" s="20"/>
      <c r="BK118" s="20"/>
      <c r="BL118" s="20"/>
      <c r="BM118" s="20"/>
    </row>
    <row r="119" ht="15.75" customHeight="1">
      <c r="A119" s="162"/>
      <c r="B119" s="163"/>
      <c r="C119" s="162"/>
      <c r="D119" s="164" t="s">
        <v>173</v>
      </c>
      <c r="E119" s="169" t="s">
        <v>19</v>
      </c>
      <c r="F119" s="165" t="s">
        <v>300</v>
      </c>
      <c r="G119" s="162"/>
      <c r="H119" s="166">
        <v>2.2</v>
      </c>
      <c r="I119" s="162"/>
      <c r="J119" s="162"/>
      <c r="K119" s="162"/>
      <c r="L119" s="163"/>
      <c r="M119" s="167"/>
      <c r="N119" s="162"/>
      <c r="O119" s="162"/>
      <c r="P119" s="162"/>
      <c r="Q119" s="162"/>
      <c r="R119" s="162"/>
      <c r="S119" s="162"/>
      <c r="T119" s="168"/>
      <c r="U119" s="162"/>
      <c r="V119" s="162"/>
      <c r="W119" s="162"/>
      <c r="X119" s="162"/>
      <c r="Y119" s="162"/>
      <c r="Z119" s="162"/>
      <c r="AA119" s="162"/>
      <c r="AB119" s="162"/>
      <c r="AC119" s="162"/>
      <c r="AD119" s="162"/>
      <c r="AE119" s="162"/>
      <c r="AF119" s="162"/>
      <c r="AG119" s="162"/>
      <c r="AH119" s="162"/>
      <c r="AI119" s="162"/>
      <c r="AJ119" s="162"/>
      <c r="AK119" s="162"/>
      <c r="AL119" s="162"/>
      <c r="AM119" s="162"/>
      <c r="AN119" s="162"/>
      <c r="AO119" s="162"/>
      <c r="AP119" s="162"/>
      <c r="AQ119" s="162"/>
      <c r="AR119" s="162"/>
      <c r="AS119" s="162"/>
      <c r="AT119" s="169" t="s">
        <v>173</v>
      </c>
      <c r="AU119" s="169" t="s">
        <v>84</v>
      </c>
      <c r="AV119" s="162" t="s">
        <v>84</v>
      </c>
      <c r="AW119" s="162" t="s">
        <v>36</v>
      </c>
      <c r="AX119" s="162" t="s">
        <v>74</v>
      </c>
      <c r="AY119" s="169" t="s">
        <v>134</v>
      </c>
      <c r="AZ119" s="162"/>
      <c r="BA119" s="162"/>
      <c r="BB119" s="162"/>
      <c r="BC119" s="162"/>
      <c r="BD119" s="162"/>
      <c r="BE119" s="162"/>
      <c r="BF119" s="162"/>
      <c r="BG119" s="162"/>
      <c r="BH119" s="162"/>
      <c r="BI119" s="162"/>
      <c r="BJ119" s="162"/>
      <c r="BK119" s="162"/>
      <c r="BL119" s="162"/>
      <c r="BM119" s="162"/>
    </row>
    <row r="120" ht="15.75" customHeight="1">
      <c r="A120" s="170"/>
      <c r="B120" s="171"/>
      <c r="C120" s="170"/>
      <c r="D120" s="164" t="s">
        <v>173</v>
      </c>
      <c r="E120" s="172" t="s">
        <v>19</v>
      </c>
      <c r="F120" s="173" t="s">
        <v>209</v>
      </c>
      <c r="G120" s="170"/>
      <c r="H120" s="174">
        <v>2.2</v>
      </c>
      <c r="I120" s="170"/>
      <c r="J120" s="170"/>
      <c r="K120" s="170"/>
      <c r="L120" s="171"/>
      <c r="M120" s="175"/>
      <c r="N120" s="170"/>
      <c r="O120" s="170"/>
      <c r="P120" s="170"/>
      <c r="Q120" s="170"/>
      <c r="R120" s="170"/>
      <c r="S120" s="170"/>
      <c r="T120" s="176"/>
      <c r="U120" s="170"/>
      <c r="V120" s="170"/>
      <c r="W120" s="170"/>
      <c r="X120" s="170"/>
      <c r="Y120" s="170"/>
      <c r="Z120" s="170"/>
      <c r="AA120" s="170"/>
      <c r="AB120" s="170"/>
      <c r="AC120" s="170"/>
      <c r="AD120" s="170"/>
      <c r="AE120" s="170"/>
      <c r="AF120" s="170"/>
      <c r="AG120" s="170"/>
      <c r="AH120" s="170"/>
      <c r="AI120" s="170"/>
      <c r="AJ120" s="170"/>
      <c r="AK120" s="170"/>
      <c r="AL120" s="170"/>
      <c r="AM120" s="170"/>
      <c r="AN120" s="170"/>
      <c r="AO120" s="170"/>
      <c r="AP120" s="170"/>
      <c r="AQ120" s="170"/>
      <c r="AR120" s="170"/>
      <c r="AS120" s="170"/>
      <c r="AT120" s="172" t="s">
        <v>173</v>
      </c>
      <c r="AU120" s="172" t="s">
        <v>84</v>
      </c>
      <c r="AV120" s="170" t="s">
        <v>142</v>
      </c>
      <c r="AW120" s="170" t="s">
        <v>36</v>
      </c>
      <c r="AX120" s="170" t="s">
        <v>82</v>
      </c>
      <c r="AY120" s="172" t="s">
        <v>134</v>
      </c>
      <c r="AZ120" s="170"/>
      <c r="BA120" s="170"/>
      <c r="BB120" s="170"/>
      <c r="BC120" s="170"/>
      <c r="BD120" s="170"/>
      <c r="BE120" s="170"/>
      <c r="BF120" s="170"/>
      <c r="BG120" s="170"/>
      <c r="BH120" s="170"/>
      <c r="BI120" s="170"/>
      <c r="BJ120" s="170"/>
      <c r="BK120" s="170"/>
      <c r="BL120" s="170"/>
      <c r="BM120" s="170"/>
    </row>
    <row r="121" ht="16.5" customHeight="1">
      <c r="A121" s="20"/>
      <c r="B121" s="21"/>
      <c r="C121" s="186" t="s">
        <v>8</v>
      </c>
      <c r="D121" s="186" t="s">
        <v>277</v>
      </c>
      <c r="E121" s="187" t="s">
        <v>301</v>
      </c>
      <c r="F121" s="188" t="s">
        <v>302</v>
      </c>
      <c r="G121" s="189" t="s">
        <v>148</v>
      </c>
      <c r="H121" s="190">
        <v>2.2</v>
      </c>
      <c r="I121" s="191"/>
      <c r="J121" s="192">
        <f t="shared" ref="J121:J122" si="36">ROUND(I121*H121,2)</f>
        <v>0</v>
      </c>
      <c r="K121" s="188" t="s">
        <v>141</v>
      </c>
      <c r="L121" s="193"/>
      <c r="M121" s="194" t="s">
        <v>19</v>
      </c>
      <c r="N121" s="195" t="s">
        <v>45</v>
      </c>
      <c r="O121" s="20"/>
      <c r="P121" s="155">
        <f t="shared" ref="P121:P122" si="37">O121*H121</f>
        <v>0</v>
      </c>
      <c r="Q121" s="155">
        <v>0.0018</v>
      </c>
      <c r="R121" s="155">
        <f t="shared" ref="R121:R122" si="38">Q121*H121</f>
        <v>0.00396</v>
      </c>
      <c r="S121" s="155">
        <v>0.0</v>
      </c>
      <c r="T121" s="156">
        <f t="shared" ref="T121:T122" si="39">S121*H121</f>
        <v>0</v>
      </c>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157" t="s">
        <v>280</v>
      </c>
      <c r="AS121" s="20"/>
      <c r="AT121" s="157" t="s">
        <v>277</v>
      </c>
      <c r="AU121" s="157" t="s">
        <v>84</v>
      </c>
      <c r="AV121" s="20"/>
      <c r="AW121" s="20"/>
      <c r="AX121" s="20"/>
      <c r="AY121" s="3" t="s">
        <v>134</v>
      </c>
      <c r="AZ121" s="20"/>
      <c r="BA121" s="20"/>
      <c r="BB121" s="20"/>
      <c r="BC121" s="20"/>
      <c r="BD121" s="20"/>
      <c r="BE121" s="158">
        <f t="shared" ref="BE121:BE122" si="40">IF(N121="základní",J121,0)</f>
        <v>0</v>
      </c>
      <c r="BF121" s="158">
        <f t="shared" ref="BF121:BF122" si="41">IF(N121="snížená",J121,0)</f>
        <v>0</v>
      </c>
      <c r="BG121" s="158">
        <f t="shared" ref="BG121:BG122" si="42">IF(N121="zákl. přenesená",J121,0)</f>
        <v>0</v>
      </c>
      <c r="BH121" s="158">
        <f t="shared" ref="BH121:BH122" si="43">IF(N121="sníž. přenesená",J121,0)</f>
        <v>0</v>
      </c>
      <c r="BI121" s="158">
        <f t="shared" ref="BI121:BI122" si="44">IF(N121="nulová",J121,0)</f>
        <v>0</v>
      </c>
      <c r="BJ121" s="3" t="s">
        <v>82</v>
      </c>
      <c r="BK121" s="158">
        <f t="shared" ref="BK121:BK122" si="45">ROUND(I121*H121,2)</f>
        <v>0</v>
      </c>
      <c r="BL121" s="3" t="s">
        <v>188</v>
      </c>
      <c r="BM121" s="157" t="s">
        <v>303</v>
      </c>
    </row>
    <row r="122" ht="24.0" customHeight="1">
      <c r="A122" s="20"/>
      <c r="B122" s="21"/>
      <c r="C122" s="146" t="s">
        <v>218</v>
      </c>
      <c r="D122" s="146" t="s">
        <v>137</v>
      </c>
      <c r="E122" s="147" t="s">
        <v>304</v>
      </c>
      <c r="F122" s="148" t="s">
        <v>305</v>
      </c>
      <c r="G122" s="149" t="s">
        <v>156</v>
      </c>
      <c r="H122" s="150">
        <v>0.027</v>
      </c>
      <c r="I122" s="151"/>
      <c r="J122" s="152">
        <f t="shared" si="36"/>
        <v>0</v>
      </c>
      <c r="K122" s="148" t="s">
        <v>141</v>
      </c>
      <c r="L122" s="21"/>
      <c r="M122" s="153" t="s">
        <v>19</v>
      </c>
      <c r="N122" s="154" t="s">
        <v>45</v>
      </c>
      <c r="O122" s="20"/>
      <c r="P122" s="155">
        <f t="shared" si="37"/>
        <v>0</v>
      </c>
      <c r="Q122" s="155">
        <v>0.0</v>
      </c>
      <c r="R122" s="155">
        <f t="shared" si="38"/>
        <v>0</v>
      </c>
      <c r="S122" s="155">
        <v>0.0</v>
      </c>
      <c r="T122" s="156">
        <f t="shared" si="39"/>
        <v>0</v>
      </c>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157" t="s">
        <v>188</v>
      </c>
      <c r="AS122" s="20"/>
      <c r="AT122" s="157" t="s">
        <v>137</v>
      </c>
      <c r="AU122" s="157" t="s">
        <v>84</v>
      </c>
      <c r="AV122" s="20"/>
      <c r="AW122" s="20"/>
      <c r="AX122" s="20"/>
      <c r="AY122" s="3" t="s">
        <v>134</v>
      </c>
      <c r="AZ122" s="20"/>
      <c r="BA122" s="20"/>
      <c r="BB122" s="20"/>
      <c r="BC122" s="20"/>
      <c r="BD122" s="20"/>
      <c r="BE122" s="158">
        <f t="shared" si="40"/>
        <v>0</v>
      </c>
      <c r="BF122" s="158">
        <f t="shared" si="41"/>
        <v>0</v>
      </c>
      <c r="BG122" s="158">
        <f t="shared" si="42"/>
        <v>0</v>
      </c>
      <c r="BH122" s="158">
        <f t="shared" si="43"/>
        <v>0</v>
      </c>
      <c r="BI122" s="158">
        <f t="shared" si="44"/>
        <v>0</v>
      </c>
      <c r="BJ122" s="3" t="s">
        <v>82</v>
      </c>
      <c r="BK122" s="158">
        <f t="shared" si="45"/>
        <v>0</v>
      </c>
      <c r="BL122" s="3" t="s">
        <v>188</v>
      </c>
      <c r="BM122" s="157" t="s">
        <v>306</v>
      </c>
    </row>
    <row r="123" ht="15.75" customHeight="1">
      <c r="A123" s="20"/>
      <c r="B123" s="21"/>
      <c r="C123" s="20"/>
      <c r="D123" s="159" t="s">
        <v>144</v>
      </c>
      <c r="E123" s="20"/>
      <c r="F123" s="160" t="s">
        <v>307</v>
      </c>
      <c r="G123" s="20"/>
      <c r="H123" s="20"/>
      <c r="I123" s="20"/>
      <c r="J123" s="20"/>
      <c r="K123" s="20"/>
      <c r="L123" s="21"/>
      <c r="M123" s="161"/>
      <c r="N123" s="20"/>
      <c r="O123" s="20"/>
      <c r="P123" s="20"/>
      <c r="Q123" s="20"/>
      <c r="R123" s="20"/>
      <c r="S123" s="20"/>
      <c r="T123" s="57"/>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3" t="s">
        <v>144</v>
      </c>
      <c r="AU123" s="3" t="s">
        <v>84</v>
      </c>
      <c r="AV123" s="20"/>
      <c r="AW123" s="20"/>
      <c r="AX123" s="20"/>
      <c r="AY123" s="20"/>
      <c r="AZ123" s="20"/>
      <c r="BA123" s="20"/>
      <c r="BB123" s="20"/>
      <c r="BC123" s="20"/>
      <c r="BD123" s="20"/>
      <c r="BE123" s="20"/>
      <c r="BF123" s="20"/>
      <c r="BG123" s="20"/>
      <c r="BH123" s="20"/>
      <c r="BI123" s="20"/>
      <c r="BJ123" s="20"/>
      <c r="BK123" s="20"/>
      <c r="BL123" s="20"/>
      <c r="BM123" s="20"/>
    </row>
    <row r="124" ht="22.5" customHeight="1">
      <c r="A124" s="134"/>
      <c r="B124" s="135"/>
      <c r="C124" s="134"/>
      <c r="D124" s="136" t="s">
        <v>73</v>
      </c>
      <c r="E124" s="144" t="s">
        <v>216</v>
      </c>
      <c r="F124" s="144" t="s">
        <v>217</v>
      </c>
      <c r="G124" s="134"/>
      <c r="H124" s="134"/>
      <c r="I124" s="134"/>
      <c r="J124" s="145">
        <f>BK124</f>
        <v>0</v>
      </c>
      <c r="K124" s="134"/>
      <c r="L124" s="135"/>
      <c r="M124" s="139"/>
      <c r="N124" s="134"/>
      <c r="O124" s="134"/>
      <c r="P124" s="140">
        <f>SUM(P125:P144)</f>
        <v>0</v>
      </c>
      <c r="Q124" s="134"/>
      <c r="R124" s="140">
        <f>SUM(R125:R144)</f>
        <v>0.40553932</v>
      </c>
      <c r="S124" s="134"/>
      <c r="T124" s="141">
        <f>SUM(T125:T144)</f>
        <v>0</v>
      </c>
      <c r="U124" s="134"/>
      <c r="V124" s="134"/>
      <c r="W124" s="134"/>
      <c r="X124" s="134"/>
      <c r="Y124" s="134"/>
      <c r="Z124" s="134"/>
      <c r="AA124" s="134"/>
      <c r="AB124" s="134"/>
      <c r="AC124" s="134"/>
      <c r="AD124" s="134"/>
      <c r="AE124" s="134"/>
      <c r="AF124" s="134"/>
      <c r="AG124" s="134"/>
      <c r="AH124" s="134"/>
      <c r="AI124" s="134"/>
      <c r="AJ124" s="134"/>
      <c r="AK124" s="134"/>
      <c r="AL124" s="134"/>
      <c r="AM124" s="134"/>
      <c r="AN124" s="134"/>
      <c r="AO124" s="134"/>
      <c r="AP124" s="134"/>
      <c r="AQ124" s="134"/>
      <c r="AR124" s="136" t="s">
        <v>84</v>
      </c>
      <c r="AS124" s="134"/>
      <c r="AT124" s="142" t="s">
        <v>73</v>
      </c>
      <c r="AU124" s="142" t="s">
        <v>82</v>
      </c>
      <c r="AV124" s="134"/>
      <c r="AW124" s="134"/>
      <c r="AX124" s="134"/>
      <c r="AY124" s="136" t="s">
        <v>134</v>
      </c>
      <c r="AZ124" s="134"/>
      <c r="BA124" s="134"/>
      <c r="BB124" s="134"/>
      <c r="BC124" s="134"/>
      <c r="BD124" s="134"/>
      <c r="BE124" s="134"/>
      <c r="BF124" s="134"/>
      <c r="BG124" s="134"/>
      <c r="BH124" s="134"/>
      <c r="BI124" s="134"/>
      <c r="BJ124" s="134"/>
      <c r="BK124" s="143">
        <f>SUM(BK125:BK144)</f>
        <v>0</v>
      </c>
      <c r="BL124" s="134"/>
      <c r="BM124" s="134"/>
    </row>
    <row r="125" ht="16.5" customHeight="1">
      <c r="A125" s="20"/>
      <c r="B125" s="21"/>
      <c r="C125" s="146" t="s">
        <v>226</v>
      </c>
      <c r="D125" s="146" t="s">
        <v>137</v>
      </c>
      <c r="E125" s="147" t="s">
        <v>308</v>
      </c>
      <c r="F125" s="148" t="s">
        <v>309</v>
      </c>
      <c r="G125" s="149" t="s">
        <v>140</v>
      </c>
      <c r="H125" s="150">
        <v>9.32</v>
      </c>
      <c r="I125" s="151"/>
      <c r="J125" s="152">
        <f>ROUND(I125*H125,2)</f>
        <v>0</v>
      </c>
      <c r="K125" s="148" t="s">
        <v>141</v>
      </c>
      <c r="L125" s="21"/>
      <c r="M125" s="153" t="s">
        <v>19</v>
      </c>
      <c r="N125" s="154" t="s">
        <v>45</v>
      </c>
      <c r="O125" s="20"/>
      <c r="P125" s="155">
        <f>O125*H125</f>
        <v>0</v>
      </c>
      <c r="Q125" s="155">
        <v>0.0</v>
      </c>
      <c r="R125" s="155">
        <f>Q125*H125</f>
        <v>0</v>
      </c>
      <c r="S125" s="155">
        <v>0.0</v>
      </c>
      <c r="T125" s="156">
        <f>S125*H125</f>
        <v>0</v>
      </c>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157" t="s">
        <v>188</v>
      </c>
      <c r="AS125" s="20"/>
      <c r="AT125" s="157" t="s">
        <v>137</v>
      </c>
      <c r="AU125" s="157" t="s">
        <v>84</v>
      </c>
      <c r="AV125" s="20"/>
      <c r="AW125" s="20"/>
      <c r="AX125" s="20"/>
      <c r="AY125" s="3" t="s">
        <v>134</v>
      </c>
      <c r="AZ125" s="20"/>
      <c r="BA125" s="20"/>
      <c r="BB125" s="20"/>
      <c r="BC125" s="20"/>
      <c r="BD125" s="20"/>
      <c r="BE125" s="158">
        <f>IF(N125="základní",J125,0)</f>
        <v>0</v>
      </c>
      <c r="BF125" s="158">
        <f>IF(N125="snížená",J125,0)</f>
        <v>0</v>
      </c>
      <c r="BG125" s="158">
        <f>IF(N125="zákl. přenesená",J125,0)</f>
        <v>0</v>
      </c>
      <c r="BH125" s="158">
        <f>IF(N125="sníž. přenesená",J125,0)</f>
        <v>0</v>
      </c>
      <c r="BI125" s="158">
        <f>IF(N125="nulová",J125,0)</f>
        <v>0</v>
      </c>
      <c r="BJ125" s="3" t="s">
        <v>82</v>
      </c>
      <c r="BK125" s="158">
        <f>ROUND(I125*H125,2)</f>
        <v>0</v>
      </c>
      <c r="BL125" s="3" t="s">
        <v>188</v>
      </c>
      <c r="BM125" s="157" t="s">
        <v>310</v>
      </c>
    </row>
    <row r="126" ht="15.75" customHeight="1">
      <c r="A126" s="20"/>
      <c r="B126" s="21"/>
      <c r="C126" s="20"/>
      <c r="D126" s="159" t="s">
        <v>144</v>
      </c>
      <c r="E126" s="20"/>
      <c r="F126" s="160" t="s">
        <v>311</v>
      </c>
      <c r="G126" s="20"/>
      <c r="H126" s="20"/>
      <c r="I126" s="20"/>
      <c r="J126" s="20"/>
      <c r="K126" s="20"/>
      <c r="L126" s="21"/>
      <c r="M126" s="161"/>
      <c r="N126" s="20"/>
      <c r="O126" s="20"/>
      <c r="P126" s="20"/>
      <c r="Q126" s="20"/>
      <c r="R126" s="20"/>
      <c r="S126" s="20"/>
      <c r="T126" s="57"/>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20"/>
      <c r="AS126" s="20"/>
      <c r="AT126" s="3" t="s">
        <v>144</v>
      </c>
      <c r="AU126" s="3" t="s">
        <v>84</v>
      </c>
      <c r="AV126" s="20"/>
      <c r="AW126" s="20"/>
      <c r="AX126" s="20"/>
      <c r="AY126" s="20"/>
      <c r="AZ126" s="20"/>
      <c r="BA126" s="20"/>
      <c r="BB126" s="20"/>
      <c r="BC126" s="20"/>
      <c r="BD126" s="20"/>
      <c r="BE126" s="20"/>
      <c r="BF126" s="20"/>
      <c r="BG126" s="20"/>
      <c r="BH126" s="20"/>
      <c r="BI126" s="20"/>
      <c r="BJ126" s="20"/>
      <c r="BK126" s="20"/>
      <c r="BL126" s="20"/>
      <c r="BM126" s="20"/>
    </row>
    <row r="127" ht="15.75" customHeight="1">
      <c r="A127" s="162"/>
      <c r="B127" s="163"/>
      <c r="C127" s="162"/>
      <c r="D127" s="164" t="s">
        <v>173</v>
      </c>
      <c r="E127" s="169" t="s">
        <v>19</v>
      </c>
      <c r="F127" s="165" t="s">
        <v>223</v>
      </c>
      <c r="G127" s="162"/>
      <c r="H127" s="166">
        <v>9.32</v>
      </c>
      <c r="I127" s="162"/>
      <c r="J127" s="162"/>
      <c r="K127" s="162"/>
      <c r="L127" s="163"/>
      <c r="M127" s="167"/>
      <c r="N127" s="162"/>
      <c r="O127" s="162"/>
      <c r="P127" s="162"/>
      <c r="Q127" s="162"/>
      <c r="R127" s="162"/>
      <c r="S127" s="162"/>
      <c r="T127" s="168"/>
      <c r="U127" s="162"/>
      <c r="V127" s="162"/>
      <c r="W127" s="162"/>
      <c r="X127" s="162"/>
      <c r="Y127" s="162"/>
      <c r="Z127" s="162"/>
      <c r="AA127" s="162"/>
      <c r="AB127" s="162"/>
      <c r="AC127" s="162"/>
      <c r="AD127" s="162"/>
      <c r="AE127" s="162"/>
      <c r="AF127" s="162"/>
      <c r="AG127" s="162"/>
      <c r="AH127" s="162"/>
      <c r="AI127" s="162"/>
      <c r="AJ127" s="162"/>
      <c r="AK127" s="162"/>
      <c r="AL127" s="162"/>
      <c r="AM127" s="162"/>
      <c r="AN127" s="162"/>
      <c r="AO127" s="162"/>
      <c r="AP127" s="162"/>
      <c r="AQ127" s="162"/>
      <c r="AR127" s="162"/>
      <c r="AS127" s="162"/>
      <c r="AT127" s="169" t="s">
        <v>173</v>
      </c>
      <c r="AU127" s="169" t="s">
        <v>84</v>
      </c>
      <c r="AV127" s="162" t="s">
        <v>84</v>
      </c>
      <c r="AW127" s="162" t="s">
        <v>36</v>
      </c>
      <c r="AX127" s="162" t="s">
        <v>74</v>
      </c>
      <c r="AY127" s="169" t="s">
        <v>134</v>
      </c>
      <c r="AZ127" s="162"/>
      <c r="BA127" s="162"/>
      <c r="BB127" s="162"/>
      <c r="BC127" s="162"/>
      <c r="BD127" s="162"/>
      <c r="BE127" s="162"/>
      <c r="BF127" s="162"/>
      <c r="BG127" s="162"/>
      <c r="BH127" s="162"/>
      <c r="BI127" s="162"/>
      <c r="BJ127" s="162"/>
      <c r="BK127" s="162"/>
      <c r="BL127" s="162"/>
      <c r="BM127" s="162"/>
    </row>
    <row r="128" ht="15.75" customHeight="1">
      <c r="A128" s="170"/>
      <c r="B128" s="171"/>
      <c r="C128" s="170"/>
      <c r="D128" s="164" t="s">
        <v>173</v>
      </c>
      <c r="E128" s="172" t="s">
        <v>19</v>
      </c>
      <c r="F128" s="173" t="s">
        <v>209</v>
      </c>
      <c r="G128" s="170"/>
      <c r="H128" s="174">
        <v>9.32</v>
      </c>
      <c r="I128" s="170"/>
      <c r="J128" s="170"/>
      <c r="K128" s="170"/>
      <c r="L128" s="171"/>
      <c r="M128" s="175"/>
      <c r="N128" s="170"/>
      <c r="O128" s="170"/>
      <c r="P128" s="170"/>
      <c r="Q128" s="170"/>
      <c r="R128" s="170"/>
      <c r="S128" s="170"/>
      <c r="T128" s="176"/>
      <c r="U128" s="170"/>
      <c r="V128" s="170"/>
      <c r="W128" s="170"/>
      <c r="X128" s="170"/>
      <c r="Y128" s="170"/>
      <c r="Z128" s="170"/>
      <c r="AA128" s="170"/>
      <c r="AB128" s="170"/>
      <c r="AC128" s="170"/>
      <c r="AD128" s="170"/>
      <c r="AE128" s="170"/>
      <c r="AF128" s="170"/>
      <c r="AG128" s="170"/>
      <c r="AH128" s="170"/>
      <c r="AI128" s="170"/>
      <c r="AJ128" s="170"/>
      <c r="AK128" s="170"/>
      <c r="AL128" s="170"/>
      <c r="AM128" s="170"/>
      <c r="AN128" s="170"/>
      <c r="AO128" s="170"/>
      <c r="AP128" s="170"/>
      <c r="AQ128" s="170"/>
      <c r="AR128" s="170"/>
      <c r="AS128" s="170"/>
      <c r="AT128" s="172" t="s">
        <v>173</v>
      </c>
      <c r="AU128" s="172" t="s">
        <v>84</v>
      </c>
      <c r="AV128" s="170" t="s">
        <v>142</v>
      </c>
      <c r="AW128" s="170" t="s">
        <v>36</v>
      </c>
      <c r="AX128" s="170" t="s">
        <v>82</v>
      </c>
      <c r="AY128" s="172" t="s">
        <v>134</v>
      </c>
      <c r="AZ128" s="170"/>
      <c r="BA128" s="170"/>
      <c r="BB128" s="170"/>
      <c r="BC128" s="170"/>
      <c r="BD128" s="170"/>
      <c r="BE128" s="170"/>
      <c r="BF128" s="170"/>
      <c r="BG128" s="170"/>
      <c r="BH128" s="170"/>
      <c r="BI128" s="170"/>
      <c r="BJ128" s="170"/>
      <c r="BK128" s="170"/>
      <c r="BL128" s="170"/>
      <c r="BM128" s="170"/>
    </row>
    <row r="129" ht="16.5" customHeight="1">
      <c r="A129" s="20"/>
      <c r="B129" s="21"/>
      <c r="C129" s="146" t="s">
        <v>234</v>
      </c>
      <c r="D129" s="146" t="s">
        <v>137</v>
      </c>
      <c r="E129" s="147" t="s">
        <v>312</v>
      </c>
      <c r="F129" s="148" t="s">
        <v>313</v>
      </c>
      <c r="G129" s="149" t="s">
        <v>140</v>
      </c>
      <c r="H129" s="150">
        <v>9.32</v>
      </c>
      <c r="I129" s="151"/>
      <c r="J129" s="152">
        <f>ROUND(I129*H129,2)</f>
        <v>0</v>
      </c>
      <c r="K129" s="148" t="s">
        <v>141</v>
      </c>
      <c r="L129" s="21"/>
      <c r="M129" s="153" t="s">
        <v>19</v>
      </c>
      <c r="N129" s="154" t="s">
        <v>45</v>
      </c>
      <c r="O129" s="20"/>
      <c r="P129" s="155">
        <f>O129*H129</f>
        <v>0</v>
      </c>
      <c r="Q129" s="155">
        <v>3.0E-4</v>
      </c>
      <c r="R129" s="155">
        <f>Q129*H129</f>
        <v>0.002796</v>
      </c>
      <c r="S129" s="155">
        <v>0.0</v>
      </c>
      <c r="T129" s="156">
        <f>S129*H129</f>
        <v>0</v>
      </c>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157" t="s">
        <v>188</v>
      </c>
      <c r="AS129" s="20"/>
      <c r="AT129" s="157" t="s">
        <v>137</v>
      </c>
      <c r="AU129" s="157" t="s">
        <v>84</v>
      </c>
      <c r="AV129" s="20"/>
      <c r="AW129" s="20"/>
      <c r="AX129" s="20"/>
      <c r="AY129" s="3" t="s">
        <v>134</v>
      </c>
      <c r="AZ129" s="20"/>
      <c r="BA129" s="20"/>
      <c r="BB129" s="20"/>
      <c r="BC129" s="20"/>
      <c r="BD129" s="20"/>
      <c r="BE129" s="158">
        <f>IF(N129="základní",J129,0)</f>
        <v>0</v>
      </c>
      <c r="BF129" s="158">
        <f>IF(N129="snížená",J129,0)</f>
        <v>0</v>
      </c>
      <c r="BG129" s="158">
        <f>IF(N129="zákl. přenesená",J129,0)</f>
        <v>0</v>
      </c>
      <c r="BH129" s="158">
        <f>IF(N129="sníž. přenesená",J129,0)</f>
        <v>0</v>
      </c>
      <c r="BI129" s="158">
        <f>IF(N129="nulová",J129,0)</f>
        <v>0</v>
      </c>
      <c r="BJ129" s="3" t="s">
        <v>82</v>
      </c>
      <c r="BK129" s="158">
        <f>ROUND(I129*H129,2)</f>
        <v>0</v>
      </c>
      <c r="BL129" s="3" t="s">
        <v>188</v>
      </c>
      <c r="BM129" s="157" t="s">
        <v>314</v>
      </c>
    </row>
    <row r="130" ht="15.75" customHeight="1">
      <c r="A130" s="20"/>
      <c r="B130" s="21"/>
      <c r="C130" s="20"/>
      <c r="D130" s="159" t="s">
        <v>144</v>
      </c>
      <c r="E130" s="20"/>
      <c r="F130" s="160" t="s">
        <v>315</v>
      </c>
      <c r="G130" s="20"/>
      <c r="H130" s="20"/>
      <c r="I130" s="20"/>
      <c r="J130" s="20"/>
      <c r="K130" s="20"/>
      <c r="L130" s="21"/>
      <c r="M130" s="161"/>
      <c r="N130" s="20"/>
      <c r="O130" s="20"/>
      <c r="P130" s="20"/>
      <c r="Q130" s="20"/>
      <c r="R130" s="20"/>
      <c r="S130" s="20"/>
      <c r="T130" s="57"/>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3" t="s">
        <v>144</v>
      </c>
      <c r="AU130" s="3" t="s">
        <v>84</v>
      </c>
      <c r="AV130" s="20"/>
      <c r="AW130" s="20"/>
      <c r="AX130" s="20"/>
      <c r="AY130" s="20"/>
      <c r="AZ130" s="20"/>
      <c r="BA130" s="20"/>
      <c r="BB130" s="20"/>
      <c r="BC130" s="20"/>
      <c r="BD130" s="20"/>
      <c r="BE130" s="20"/>
      <c r="BF130" s="20"/>
      <c r="BG130" s="20"/>
      <c r="BH130" s="20"/>
      <c r="BI130" s="20"/>
      <c r="BJ130" s="20"/>
      <c r="BK130" s="20"/>
      <c r="BL130" s="20"/>
      <c r="BM130" s="20"/>
    </row>
    <row r="131" ht="24.0" customHeight="1">
      <c r="A131" s="20"/>
      <c r="B131" s="21"/>
      <c r="C131" s="146" t="s">
        <v>188</v>
      </c>
      <c r="D131" s="146" t="s">
        <v>137</v>
      </c>
      <c r="E131" s="147" t="s">
        <v>316</v>
      </c>
      <c r="F131" s="148" t="s">
        <v>317</v>
      </c>
      <c r="G131" s="149" t="s">
        <v>140</v>
      </c>
      <c r="H131" s="150">
        <v>9.32</v>
      </c>
      <c r="I131" s="151"/>
      <c r="J131" s="152">
        <f>ROUND(I131*H131,2)</f>
        <v>0</v>
      </c>
      <c r="K131" s="148" t="s">
        <v>141</v>
      </c>
      <c r="L131" s="21"/>
      <c r="M131" s="153" t="s">
        <v>19</v>
      </c>
      <c r="N131" s="154" t="s">
        <v>45</v>
      </c>
      <c r="O131" s="20"/>
      <c r="P131" s="155">
        <f>O131*H131</f>
        <v>0</v>
      </c>
      <c r="Q131" s="155">
        <v>0.012</v>
      </c>
      <c r="R131" s="155">
        <f>Q131*H131</f>
        <v>0.11184</v>
      </c>
      <c r="S131" s="155">
        <v>0.0</v>
      </c>
      <c r="T131" s="156">
        <f>S131*H131</f>
        <v>0</v>
      </c>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157" t="s">
        <v>188</v>
      </c>
      <c r="AS131" s="20"/>
      <c r="AT131" s="157" t="s">
        <v>137</v>
      </c>
      <c r="AU131" s="157" t="s">
        <v>84</v>
      </c>
      <c r="AV131" s="20"/>
      <c r="AW131" s="20"/>
      <c r="AX131" s="20"/>
      <c r="AY131" s="3" t="s">
        <v>134</v>
      </c>
      <c r="AZ131" s="20"/>
      <c r="BA131" s="20"/>
      <c r="BB131" s="20"/>
      <c r="BC131" s="20"/>
      <c r="BD131" s="20"/>
      <c r="BE131" s="158">
        <f>IF(N131="základní",J131,0)</f>
        <v>0</v>
      </c>
      <c r="BF131" s="158">
        <f>IF(N131="snížená",J131,0)</f>
        <v>0</v>
      </c>
      <c r="BG131" s="158">
        <f>IF(N131="zákl. přenesená",J131,0)</f>
        <v>0</v>
      </c>
      <c r="BH131" s="158">
        <f>IF(N131="sníž. přenesená",J131,0)</f>
        <v>0</v>
      </c>
      <c r="BI131" s="158">
        <f>IF(N131="nulová",J131,0)</f>
        <v>0</v>
      </c>
      <c r="BJ131" s="3" t="s">
        <v>82</v>
      </c>
      <c r="BK131" s="158">
        <f>ROUND(I131*H131,2)</f>
        <v>0</v>
      </c>
      <c r="BL131" s="3" t="s">
        <v>188</v>
      </c>
      <c r="BM131" s="157" t="s">
        <v>318</v>
      </c>
    </row>
    <row r="132" ht="15.75" customHeight="1">
      <c r="A132" s="20"/>
      <c r="B132" s="21"/>
      <c r="C132" s="20"/>
      <c r="D132" s="159" t="s">
        <v>144</v>
      </c>
      <c r="E132" s="20"/>
      <c r="F132" s="160" t="s">
        <v>319</v>
      </c>
      <c r="G132" s="20"/>
      <c r="H132" s="20"/>
      <c r="I132" s="20"/>
      <c r="J132" s="20"/>
      <c r="K132" s="20"/>
      <c r="L132" s="21"/>
      <c r="M132" s="161"/>
      <c r="N132" s="20"/>
      <c r="O132" s="20"/>
      <c r="P132" s="20"/>
      <c r="Q132" s="20"/>
      <c r="R132" s="20"/>
      <c r="S132" s="20"/>
      <c r="T132" s="57"/>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3" t="s">
        <v>144</v>
      </c>
      <c r="AU132" s="3" t="s">
        <v>84</v>
      </c>
      <c r="AV132" s="20"/>
      <c r="AW132" s="20"/>
      <c r="AX132" s="20"/>
      <c r="AY132" s="20"/>
      <c r="AZ132" s="20"/>
      <c r="BA132" s="20"/>
      <c r="BB132" s="20"/>
      <c r="BC132" s="20"/>
      <c r="BD132" s="20"/>
      <c r="BE132" s="20"/>
      <c r="BF132" s="20"/>
      <c r="BG132" s="20"/>
      <c r="BH132" s="20"/>
      <c r="BI132" s="20"/>
      <c r="BJ132" s="20"/>
      <c r="BK132" s="20"/>
      <c r="BL132" s="20"/>
      <c r="BM132" s="20"/>
    </row>
    <row r="133" ht="24.0" customHeight="1">
      <c r="A133" s="20"/>
      <c r="B133" s="21"/>
      <c r="C133" s="146" t="s">
        <v>320</v>
      </c>
      <c r="D133" s="146" t="s">
        <v>137</v>
      </c>
      <c r="E133" s="147" t="s">
        <v>321</v>
      </c>
      <c r="F133" s="148" t="s">
        <v>322</v>
      </c>
      <c r="G133" s="149" t="s">
        <v>140</v>
      </c>
      <c r="H133" s="150">
        <v>9.32</v>
      </c>
      <c r="I133" s="151"/>
      <c r="J133" s="152">
        <f>ROUND(I133*H133,2)</f>
        <v>0</v>
      </c>
      <c r="K133" s="148" t="s">
        <v>141</v>
      </c>
      <c r="L133" s="21"/>
      <c r="M133" s="153" t="s">
        <v>19</v>
      </c>
      <c r="N133" s="154" t="s">
        <v>45</v>
      </c>
      <c r="O133" s="20"/>
      <c r="P133" s="155">
        <f>O133*H133</f>
        <v>0</v>
      </c>
      <c r="Q133" s="155">
        <v>0.00755</v>
      </c>
      <c r="R133" s="155">
        <f>Q133*H133</f>
        <v>0.070366</v>
      </c>
      <c r="S133" s="155">
        <v>0.0</v>
      </c>
      <c r="T133" s="156">
        <f>S133*H133</f>
        <v>0</v>
      </c>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157" t="s">
        <v>188</v>
      </c>
      <c r="AS133" s="20"/>
      <c r="AT133" s="157" t="s">
        <v>137</v>
      </c>
      <c r="AU133" s="157" t="s">
        <v>84</v>
      </c>
      <c r="AV133" s="20"/>
      <c r="AW133" s="20"/>
      <c r="AX133" s="20"/>
      <c r="AY133" s="3" t="s">
        <v>134</v>
      </c>
      <c r="AZ133" s="20"/>
      <c r="BA133" s="20"/>
      <c r="BB133" s="20"/>
      <c r="BC133" s="20"/>
      <c r="BD133" s="20"/>
      <c r="BE133" s="158">
        <f>IF(N133="základní",J133,0)</f>
        <v>0</v>
      </c>
      <c r="BF133" s="158">
        <f>IF(N133="snížená",J133,0)</f>
        <v>0</v>
      </c>
      <c r="BG133" s="158">
        <f>IF(N133="zákl. přenesená",J133,0)</f>
        <v>0</v>
      </c>
      <c r="BH133" s="158">
        <f>IF(N133="sníž. přenesená",J133,0)</f>
        <v>0</v>
      </c>
      <c r="BI133" s="158">
        <f>IF(N133="nulová",J133,0)</f>
        <v>0</v>
      </c>
      <c r="BJ133" s="3" t="s">
        <v>82</v>
      </c>
      <c r="BK133" s="158">
        <f>ROUND(I133*H133,2)</f>
        <v>0</v>
      </c>
      <c r="BL133" s="3" t="s">
        <v>188</v>
      </c>
      <c r="BM133" s="157" t="s">
        <v>323</v>
      </c>
    </row>
    <row r="134" ht="15.75" customHeight="1">
      <c r="A134" s="20"/>
      <c r="B134" s="21"/>
      <c r="C134" s="20"/>
      <c r="D134" s="159" t="s">
        <v>144</v>
      </c>
      <c r="E134" s="20"/>
      <c r="F134" s="160" t="s">
        <v>324</v>
      </c>
      <c r="G134" s="20"/>
      <c r="H134" s="20"/>
      <c r="I134" s="20"/>
      <c r="J134" s="20"/>
      <c r="K134" s="20"/>
      <c r="L134" s="21"/>
      <c r="M134" s="161"/>
      <c r="N134" s="20"/>
      <c r="O134" s="20"/>
      <c r="P134" s="20"/>
      <c r="Q134" s="20"/>
      <c r="R134" s="20"/>
      <c r="S134" s="20"/>
      <c r="T134" s="57"/>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3" t="s">
        <v>144</v>
      </c>
      <c r="AU134" s="3" t="s">
        <v>84</v>
      </c>
      <c r="AV134" s="20"/>
      <c r="AW134" s="20"/>
      <c r="AX134" s="20"/>
      <c r="AY134" s="20"/>
      <c r="AZ134" s="20"/>
      <c r="BA134" s="20"/>
      <c r="BB134" s="20"/>
      <c r="BC134" s="20"/>
      <c r="BD134" s="20"/>
      <c r="BE134" s="20"/>
      <c r="BF134" s="20"/>
      <c r="BG134" s="20"/>
      <c r="BH134" s="20"/>
      <c r="BI134" s="20"/>
      <c r="BJ134" s="20"/>
      <c r="BK134" s="20"/>
      <c r="BL134" s="20"/>
      <c r="BM134" s="20"/>
    </row>
    <row r="135" ht="16.5" customHeight="1">
      <c r="A135" s="20"/>
      <c r="B135" s="21"/>
      <c r="C135" s="186" t="s">
        <v>325</v>
      </c>
      <c r="D135" s="186" t="s">
        <v>277</v>
      </c>
      <c r="E135" s="187" t="s">
        <v>326</v>
      </c>
      <c r="F135" s="188" t="s">
        <v>327</v>
      </c>
      <c r="G135" s="189" t="s">
        <v>140</v>
      </c>
      <c r="H135" s="190">
        <v>10.252</v>
      </c>
      <c r="I135" s="191"/>
      <c r="J135" s="192">
        <f>ROUND(I135*H135,2)</f>
        <v>0</v>
      </c>
      <c r="K135" s="188" t="s">
        <v>141</v>
      </c>
      <c r="L135" s="193"/>
      <c r="M135" s="194" t="s">
        <v>19</v>
      </c>
      <c r="N135" s="195" t="s">
        <v>45</v>
      </c>
      <c r="O135" s="20"/>
      <c r="P135" s="155">
        <f>O135*H135</f>
        <v>0</v>
      </c>
      <c r="Q135" s="155">
        <v>0.01841</v>
      </c>
      <c r="R135" s="155">
        <f>Q135*H135</f>
        <v>0.18873932</v>
      </c>
      <c r="S135" s="155">
        <v>0.0</v>
      </c>
      <c r="T135" s="156">
        <f>S135*H135</f>
        <v>0</v>
      </c>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157" t="s">
        <v>280</v>
      </c>
      <c r="AS135" s="20"/>
      <c r="AT135" s="157" t="s">
        <v>277</v>
      </c>
      <c r="AU135" s="157" t="s">
        <v>84</v>
      </c>
      <c r="AV135" s="20"/>
      <c r="AW135" s="20"/>
      <c r="AX135" s="20"/>
      <c r="AY135" s="3" t="s">
        <v>134</v>
      </c>
      <c r="AZ135" s="20"/>
      <c r="BA135" s="20"/>
      <c r="BB135" s="20"/>
      <c r="BC135" s="20"/>
      <c r="BD135" s="20"/>
      <c r="BE135" s="158">
        <f>IF(N135="základní",J135,0)</f>
        <v>0</v>
      </c>
      <c r="BF135" s="158">
        <f>IF(N135="snížená",J135,0)</f>
        <v>0</v>
      </c>
      <c r="BG135" s="158">
        <f>IF(N135="zákl. přenesená",J135,0)</f>
        <v>0</v>
      </c>
      <c r="BH135" s="158">
        <f>IF(N135="sníž. přenesená",J135,0)</f>
        <v>0</v>
      </c>
      <c r="BI135" s="158">
        <f>IF(N135="nulová",J135,0)</f>
        <v>0</v>
      </c>
      <c r="BJ135" s="3" t="s">
        <v>82</v>
      </c>
      <c r="BK135" s="158">
        <f>ROUND(I135*H135,2)</f>
        <v>0</v>
      </c>
      <c r="BL135" s="3" t="s">
        <v>188</v>
      </c>
      <c r="BM135" s="157" t="s">
        <v>328</v>
      </c>
    </row>
    <row r="136" ht="15.75" customHeight="1">
      <c r="A136" s="162"/>
      <c r="B136" s="163"/>
      <c r="C136" s="162"/>
      <c r="D136" s="164" t="s">
        <v>173</v>
      </c>
      <c r="E136" s="162"/>
      <c r="F136" s="165" t="s">
        <v>329</v>
      </c>
      <c r="G136" s="162"/>
      <c r="H136" s="166">
        <v>10.252</v>
      </c>
      <c r="I136" s="162"/>
      <c r="J136" s="162"/>
      <c r="K136" s="162"/>
      <c r="L136" s="163"/>
      <c r="M136" s="167"/>
      <c r="N136" s="162"/>
      <c r="O136" s="162"/>
      <c r="P136" s="162"/>
      <c r="Q136" s="162"/>
      <c r="R136" s="162"/>
      <c r="S136" s="162"/>
      <c r="T136" s="168"/>
      <c r="U136" s="162"/>
      <c r="V136" s="162"/>
      <c r="W136" s="162"/>
      <c r="X136" s="162"/>
      <c r="Y136" s="162"/>
      <c r="Z136" s="162"/>
      <c r="AA136" s="162"/>
      <c r="AB136" s="162"/>
      <c r="AC136" s="162"/>
      <c r="AD136" s="162"/>
      <c r="AE136" s="162"/>
      <c r="AF136" s="162"/>
      <c r="AG136" s="162"/>
      <c r="AH136" s="162"/>
      <c r="AI136" s="162"/>
      <c r="AJ136" s="162"/>
      <c r="AK136" s="162"/>
      <c r="AL136" s="162"/>
      <c r="AM136" s="162"/>
      <c r="AN136" s="162"/>
      <c r="AO136" s="162"/>
      <c r="AP136" s="162"/>
      <c r="AQ136" s="162"/>
      <c r="AR136" s="162"/>
      <c r="AS136" s="162"/>
      <c r="AT136" s="169" t="s">
        <v>173</v>
      </c>
      <c r="AU136" s="169" t="s">
        <v>84</v>
      </c>
      <c r="AV136" s="162" t="s">
        <v>84</v>
      </c>
      <c r="AW136" s="162" t="s">
        <v>4</v>
      </c>
      <c r="AX136" s="162" t="s">
        <v>82</v>
      </c>
      <c r="AY136" s="169" t="s">
        <v>134</v>
      </c>
      <c r="AZ136" s="162"/>
      <c r="BA136" s="162"/>
      <c r="BB136" s="162"/>
      <c r="BC136" s="162"/>
      <c r="BD136" s="162"/>
      <c r="BE136" s="162"/>
      <c r="BF136" s="162"/>
      <c r="BG136" s="162"/>
      <c r="BH136" s="162"/>
      <c r="BI136" s="162"/>
      <c r="BJ136" s="162"/>
      <c r="BK136" s="162"/>
      <c r="BL136" s="162"/>
      <c r="BM136" s="162"/>
    </row>
    <row r="137" ht="16.5" customHeight="1">
      <c r="A137" s="20"/>
      <c r="B137" s="21"/>
      <c r="C137" s="146" t="s">
        <v>330</v>
      </c>
      <c r="D137" s="146" t="s">
        <v>137</v>
      </c>
      <c r="E137" s="147" t="s">
        <v>331</v>
      </c>
      <c r="F137" s="148" t="s">
        <v>332</v>
      </c>
      <c r="G137" s="149" t="s">
        <v>140</v>
      </c>
      <c r="H137" s="150">
        <v>9.32</v>
      </c>
      <c r="I137" s="151"/>
      <c r="J137" s="152">
        <f>ROUND(I137*H137,2)</f>
        <v>0</v>
      </c>
      <c r="K137" s="148" t="s">
        <v>141</v>
      </c>
      <c r="L137" s="21"/>
      <c r="M137" s="153" t="s">
        <v>19</v>
      </c>
      <c r="N137" s="154" t="s">
        <v>45</v>
      </c>
      <c r="O137" s="20"/>
      <c r="P137" s="155">
        <f>O137*H137</f>
        <v>0</v>
      </c>
      <c r="Q137" s="155">
        <v>0.0015</v>
      </c>
      <c r="R137" s="155">
        <f>Q137*H137</f>
        <v>0.01398</v>
      </c>
      <c r="S137" s="155">
        <v>0.0</v>
      </c>
      <c r="T137" s="156">
        <f>S137*H137</f>
        <v>0</v>
      </c>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157" t="s">
        <v>188</v>
      </c>
      <c r="AS137" s="20"/>
      <c r="AT137" s="157" t="s">
        <v>137</v>
      </c>
      <c r="AU137" s="157" t="s">
        <v>84</v>
      </c>
      <c r="AV137" s="20"/>
      <c r="AW137" s="20"/>
      <c r="AX137" s="20"/>
      <c r="AY137" s="3" t="s">
        <v>134</v>
      </c>
      <c r="AZ137" s="20"/>
      <c r="BA137" s="20"/>
      <c r="BB137" s="20"/>
      <c r="BC137" s="20"/>
      <c r="BD137" s="20"/>
      <c r="BE137" s="158">
        <f>IF(N137="základní",J137,0)</f>
        <v>0</v>
      </c>
      <c r="BF137" s="158">
        <f>IF(N137="snížená",J137,0)</f>
        <v>0</v>
      </c>
      <c r="BG137" s="158">
        <f>IF(N137="zákl. přenesená",J137,0)</f>
        <v>0</v>
      </c>
      <c r="BH137" s="158">
        <f>IF(N137="sníž. přenesená",J137,0)</f>
        <v>0</v>
      </c>
      <c r="BI137" s="158">
        <f>IF(N137="nulová",J137,0)</f>
        <v>0</v>
      </c>
      <c r="BJ137" s="3" t="s">
        <v>82</v>
      </c>
      <c r="BK137" s="158">
        <f>ROUND(I137*H137,2)</f>
        <v>0</v>
      </c>
      <c r="BL137" s="3" t="s">
        <v>188</v>
      </c>
      <c r="BM137" s="157" t="s">
        <v>333</v>
      </c>
    </row>
    <row r="138" ht="15.75" customHeight="1">
      <c r="A138" s="20"/>
      <c r="B138" s="21"/>
      <c r="C138" s="20"/>
      <c r="D138" s="159" t="s">
        <v>144</v>
      </c>
      <c r="E138" s="20"/>
      <c r="F138" s="160" t="s">
        <v>334</v>
      </c>
      <c r="G138" s="20"/>
      <c r="H138" s="20"/>
      <c r="I138" s="20"/>
      <c r="J138" s="20"/>
      <c r="K138" s="20"/>
      <c r="L138" s="21"/>
      <c r="M138" s="161"/>
      <c r="N138" s="20"/>
      <c r="O138" s="20"/>
      <c r="P138" s="20"/>
      <c r="Q138" s="20"/>
      <c r="R138" s="20"/>
      <c r="S138" s="20"/>
      <c r="T138" s="57"/>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3" t="s">
        <v>144</v>
      </c>
      <c r="AU138" s="3" t="s">
        <v>84</v>
      </c>
      <c r="AV138" s="20"/>
      <c r="AW138" s="20"/>
      <c r="AX138" s="20"/>
      <c r="AY138" s="20"/>
      <c r="AZ138" s="20"/>
      <c r="BA138" s="20"/>
      <c r="BB138" s="20"/>
      <c r="BC138" s="20"/>
      <c r="BD138" s="20"/>
      <c r="BE138" s="20"/>
      <c r="BF138" s="20"/>
      <c r="BG138" s="20"/>
      <c r="BH138" s="20"/>
      <c r="BI138" s="20"/>
      <c r="BJ138" s="20"/>
      <c r="BK138" s="20"/>
      <c r="BL138" s="20"/>
      <c r="BM138" s="20"/>
    </row>
    <row r="139" ht="16.5" customHeight="1">
      <c r="A139" s="20"/>
      <c r="B139" s="21"/>
      <c r="C139" s="146" t="s">
        <v>335</v>
      </c>
      <c r="D139" s="146" t="s">
        <v>137</v>
      </c>
      <c r="E139" s="147" t="s">
        <v>336</v>
      </c>
      <c r="F139" s="148" t="s">
        <v>337</v>
      </c>
      <c r="G139" s="149" t="s">
        <v>148</v>
      </c>
      <c r="H139" s="150">
        <v>11.8</v>
      </c>
      <c r="I139" s="151"/>
      <c r="J139" s="152">
        <f>ROUND(I139*H139,2)</f>
        <v>0</v>
      </c>
      <c r="K139" s="148" t="s">
        <v>141</v>
      </c>
      <c r="L139" s="21"/>
      <c r="M139" s="153" t="s">
        <v>19</v>
      </c>
      <c r="N139" s="154" t="s">
        <v>45</v>
      </c>
      <c r="O139" s="20"/>
      <c r="P139" s="155">
        <f>O139*H139</f>
        <v>0</v>
      </c>
      <c r="Q139" s="155">
        <v>9.0E-5</v>
      </c>
      <c r="R139" s="155">
        <f>Q139*H139</f>
        <v>0.001062</v>
      </c>
      <c r="S139" s="155">
        <v>0.0</v>
      </c>
      <c r="T139" s="156">
        <f>S139*H139</f>
        <v>0</v>
      </c>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157" t="s">
        <v>188</v>
      </c>
      <c r="AS139" s="20"/>
      <c r="AT139" s="157" t="s">
        <v>137</v>
      </c>
      <c r="AU139" s="157" t="s">
        <v>84</v>
      </c>
      <c r="AV139" s="20"/>
      <c r="AW139" s="20"/>
      <c r="AX139" s="20"/>
      <c r="AY139" s="3" t="s">
        <v>134</v>
      </c>
      <c r="AZ139" s="20"/>
      <c r="BA139" s="20"/>
      <c r="BB139" s="20"/>
      <c r="BC139" s="20"/>
      <c r="BD139" s="20"/>
      <c r="BE139" s="158">
        <f>IF(N139="základní",J139,0)</f>
        <v>0</v>
      </c>
      <c r="BF139" s="158">
        <f>IF(N139="snížená",J139,0)</f>
        <v>0</v>
      </c>
      <c r="BG139" s="158">
        <f>IF(N139="zákl. přenesená",J139,0)</f>
        <v>0</v>
      </c>
      <c r="BH139" s="158">
        <f>IF(N139="sníž. přenesená",J139,0)</f>
        <v>0</v>
      </c>
      <c r="BI139" s="158">
        <f>IF(N139="nulová",J139,0)</f>
        <v>0</v>
      </c>
      <c r="BJ139" s="3" t="s">
        <v>82</v>
      </c>
      <c r="BK139" s="158">
        <f>ROUND(I139*H139,2)</f>
        <v>0</v>
      </c>
      <c r="BL139" s="3" t="s">
        <v>188</v>
      </c>
      <c r="BM139" s="157" t="s">
        <v>338</v>
      </c>
    </row>
    <row r="140" ht="15.75" customHeight="1">
      <c r="A140" s="20"/>
      <c r="B140" s="21"/>
      <c r="C140" s="20"/>
      <c r="D140" s="159" t="s">
        <v>144</v>
      </c>
      <c r="E140" s="20"/>
      <c r="F140" s="160" t="s">
        <v>339</v>
      </c>
      <c r="G140" s="20"/>
      <c r="H140" s="20"/>
      <c r="I140" s="20"/>
      <c r="J140" s="20"/>
      <c r="K140" s="20"/>
      <c r="L140" s="21"/>
      <c r="M140" s="161"/>
      <c r="N140" s="20"/>
      <c r="O140" s="20"/>
      <c r="P140" s="20"/>
      <c r="Q140" s="20"/>
      <c r="R140" s="20"/>
      <c r="S140" s="20"/>
      <c r="T140" s="57"/>
      <c r="U140" s="2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3" t="s">
        <v>144</v>
      </c>
      <c r="AU140" s="3" t="s">
        <v>84</v>
      </c>
      <c r="AV140" s="20"/>
      <c r="AW140" s="20"/>
      <c r="AX140" s="20"/>
      <c r="AY140" s="20"/>
      <c r="AZ140" s="20"/>
      <c r="BA140" s="20"/>
      <c r="BB140" s="20"/>
      <c r="BC140" s="20"/>
      <c r="BD140" s="20"/>
      <c r="BE140" s="20"/>
      <c r="BF140" s="20"/>
      <c r="BG140" s="20"/>
      <c r="BH140" s="20"/>
      <c r="BI140" s="20"/>
      <c r="BJ140" s="20"/>
      <c r="BK140" s="20"/>
      <c r="BL140" s="20"/>
      <c r="BM140" s="20"/>
    </row>
    <row r="141" ht="16.5" customHeight="1">
      <c r="A141" s="20"/>
      <c r="B141" s="21"/>
      <c r="C141" s="146" t="s">
        <v>7</v>
      </c>
      <c r="D141" s="146" t="s">
        <v>137</v>
      </c>
      <c r="E141" s="147" t="s">
        <v>340</v>
      </c>
      <c r="F141" s="148" t="s">
        <v>341</v>
      </c>
      <c r="G141" s="149" t="s">
        <v>148</v>
      </c>
      <c r="H141" s="150">
        <v>11.8</v>
      </c>
      <c r="I141" s="151"/>
      <c r="J141" s="152">
        <f>ROUND(I141*H141,2)</f>
        <v>0</v>
      </c>
      <c r="K141" s="148" t="s">
        <v>141</v>
      </c>
      <c r="L141" s="21"/>
      <c r="M141" s="153" t="s">
        <v>19</v>
      </c>
      <c r="N141" s="154" t="s">
        <v>45</v>
      </c>
      <c r="O141" s="20"/>
      <c r="P141" s="155">
        <f>O141*H141</f>
        <v>0</v>
      </c>
      <c r="Q141" s="155">
        <v>0.0014200000000000003</v>
      </c>
      <c r="R141" s="155">
        <f>Q141*H141</f>
        <v>0.016756</v>
      </c>
      <c r="S141" s="155">
        <v>0.0</v>
      </c>
      <c r="T141" s="156">
        <f>S141*H141</f>
        <v>0</v>
      </c>
      <c r="U141" s="20"/>
      <c r="V141" s="20"/>
      <c r="W141" s="20"/>
      <c r="X141" s="20"/>
      <c r="Y141" s="20"/>
      <c r="Z141" s="20"/>
      <c r="AA141" s="20"/>
      <c r="AB141" s="20"/>
      <c r="AC141" s="20"/>
      <c r="AD141" s="20"/>
      <c r="AE141" s="20"/>
      <c r="AF141" s="20"/>
      <c r="AG141" s="20"/>
      <c r="AH141" s="20"/>
      <c r="AI141" s="20"/>
      <c r="AJ141" s="20"/>
      <c r="AK141" s="20"/>
      <c r="AL141" s="20"/>
      <c r="AM141" s="20"/>
      <c r="AN141" s="20"/>
      <c r="AO141" s="20"/>
      <c r="AP141" s="20"/>
      <c r="AQ141" s="20"/>
      <c r="AR141" s="157" t="s">
        <v>188</v>
      </c>
      <c r="AS141" s="20"/>
      <c r="AT141" s="157" t="s">
        <v>137</v>
      </c>
      <c r="AU141" s="157" t="s">
        <v>84</v>
      </c>
      <c r="AV141" s="20"/>
      <c r="AW141" s="20"/>
      <c r="AX141" s="20"/>
      <c r="AY141" s="3" t="s">
        <v>134</v>
      </c>
      <c r="AZ141" s="20"/>
      <c r="BA141" s="20"/>
      <c r="BB141" s="20"/>
      <c r="BC141" s="20"/>
      <c r="BD141" s="20"/>
      <c r="BE141" s="158">
        <f>IF(N141="základní",J141,0)</f>
        <v>0</v>
      </c>
      <c r="BF141" s="158">
        <f>IF(N141="snížená",J141,0)</f>
        <v>0</v>
      </c>
      <c r="BG141" s="158">
        <f>IF(N141="zákl. přenesená",J141,0)</f>
        <v>0</v>
      </c>
      <c r="BH141" s="158">
        <f>IF(N141="sníž. přenesená",J141,0)</f>
        <v>0</v>
      </c>
      <c r="BI141" s="158">
        <f>IF(N141="nulová",J141,0)</f>
        <v>0</v>
      </c>
      <c r="BJ141" s="3" t="s">
        <v>82</v>
      </c>
      <c r="BK141" s="158">
        <f>ROUND(I141*H141,2)</f>
        <v>0</v>
      </c>
      <c r="BL141" s="3" t="s">
        <v>188</v>
      </c>
      <c r="BM141" s="157" t="s">
        <v>342</v>
      </c>
    </row>
    <row r="142" ht="15.75" customHeight="1">
      <c r="A142" s="20"/>
      <c r="B142" s="21"/>
      <c r="C142" s="20"/>
      <c r="D142" s="159" t="s">
        <v>144</v>
      </c>
      <c r="E142" s="20"/>
      <c r="F142" s="160" t="s">
        <v>343</v>
      </c>
      <c r="G142" s="20"/>
      <c r="H142" s="20"/>
      <c r="I142" s="20"/>
      <c r="J142" s="20"/>
      <c r="K142" s="20"/>
      <c r="L142" s="21"/>
      <c r="M142" s="161"/>
      <c r="N142" s="20"/>
      <c r="O142" s="20"/>
      <c r="P142" s="20"/>
      <c r="Q142" s="20"/>
      <c r="R142" s="20"/>
      <c r="S142" s="20"/>
      <c r="T142" s="57"/>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3" t="s">
        <v>144</v>
      </c>
      <c r="AU142" s="3" t="s">
        <v>84</v>
      </c>
      <c r="AV142" s="20"/>
      <c r="AW142" s="20"/>
      <c r="AX142" s="20"/>
      <c r="AY142" s="20"/>
      <c r="AZ142" s="20"/>
      <c r="BA142" s="20"/>
      <c r="BB142" s="20"/>
      <c r="BC142" s="20"/>
      <c r="BD142" s="20"/>
      <c r="BE142" s="20"/>
      <c r="BF142" s="20"/>
      <c r="BG142" s="20"/>
      <c r="BH142" s="20"/>
      <c r="BI142" s="20"/>
      <c r="BJ142" s="20"/>
      <c r="BK142" s="20"/>
      <c r="BL142" s="20"/>
      <c r="BM142" s="20"/>
    </row>
    <row r="143" ht="24.0" customHeight="1">
      <c r="A143" s="20"/>
      <c r="B143" s="21"/>
      <c r="C143" s="146" t="s">
        <v>344</v>
      </c>
      <c r="D143" s="146" t="s">
        <v>137</v>
      </c>
      <c r="E143" s="147" t="s">
        <v>345</v>
      </c>
      <c r="F143" s="148" t="s">
        <v>346</v>
      </c>
      <c r="G143" s="149" t="s">
        <v>156</v>
      </c>
      <c r="H143" s="150">
        <v>0.4060000000000001</v>
      </c>
      <c r="I143" s="151"/>
      <c r="J143" s="152">
        <f>ROUND(I143*H143,2)</f>
        <v>0</v>
      </c>
      <c r="K143" s="148" t="s">
        <v>141</v>
      </c>
      <c r="L143" s="21"/>
      <c r="M143" s="153" t="s">
        <v>19</v>
      </c>
      <c r="N143" s="154" t="s">
        <v>45</v>
      </c>
      <c r="O143" s="20"/>
      <c r="P143" s="155">
        <f>O143*H143</f>
        <v>0</v>
      </c>
      <c r="Q143" s="155">
        <v>0.0</v>
      </c>
      <c r="R143" s="155">
        <f>Q143*H143</f>
        <v>0</v>
      </c>
      <c r="S143" s="155">
        <v>0.0</v>
      </c>
      <c r="T143" s="156">
        <f>S143*H143</f>
        <v>0</v>
      </c>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157" t="s">
        <v>188</v>
      </c>
      <c r="AS143" s="20"/>
      <c r="AT143" s="157" t="s">
        <v>137</v>
      </c>
      <c r="AU143" s="157" t="s">
        <v>84</v>
      </c>
      <c r="AV143" s="20"/>
      <c r="AW143" s="20"/>
      <c r="AX143" s="20"/>
      <c r="AY143" s="3" t="s">
        <v>134</v>
      </c>
      <c r="AZ143" s="20"/>
      <c r="BA143" s="20"/>
      <c r="BB143" s="20"/>
      <c r="BC143" s="20"/>
      <c r="BD143" s="20"/>
      <c r="BE143" s="158">
        <f>IF(N143="základní",J143,0)</f>
        <v>0</v>
      </c>
      <c r="BF143" s="158">
        <f>IF(N143="snížená",J143,0)</f>
        <v>0</v>
      </c>
      <c r="BG143" s="158">
        <f>IF(N143="zákl. přenesená",J143,0)</f>
        <v>0</v>
      </c>
      <c r="BH143" s="158">
        <f>IF(N143="sníž. přenesená",J143,0)</f>
        <v>0</v>
      </c>
      <c r="BI143" s="158">
        <f>IF(N143="nulová",J143,0)</f>
        <v>0</v>
      </c>
      <c r="BJ143" s="3" t="s">
        <v>82</v>
      </c>
      <c r="BK143" s="158">
        <f>ROUND(I143*H143,2)</f>
        <v>0</v>
      </c>
      <c r="BL143" s="3" t="s">
        <v>188</v>
      </c>
      <c r="BM143" s="157" t="s">
        <v>347</v>
      </c>
    </row>
    <row r="144" ht="15.75" customHeight="1">
      <c r="A144" s="20"/>
      <c r="B144" s="21"/>
      <c r="C144" s="20"/>
      <c r="D144" s="159" t="s">
        <v>144</v>
      </c>
      <c r="E144" s="20"/>
      <c r="F144" s="160" t="s">
        <v>348</v>
      </c>
      <c r="G144" s="20"/>
      <c r="H144" s="20"/>
      <c r="I144" s="20"/>
      <c r="J144" s="20"/>
      <c r="K144" s="20"/>
      <c r="L144" s="21"/>
      <c r="M144" s="161"/>
      <c r="N144" s="20"/>
      <c r="O144" s="20"/>
      <c r="P144" s="20"/>
      <c r="Q144" s="20"/>
      <c r="R144" s="20"/>
      <c r="S144" s="20"/>
      <c r="T144" s="57"/>
      <c r="U144" s="20"/>
      <c r="V144" s="20"/>
      <c r="W144" s="20"/>
      <c r="X144" s="20"/>
      <c r="Y144" s="20"/>
      <c r="Z144" s="20"/>
      <c r="AA144" s="20"/>
      <c r="AB144" s="20"/>
      <c r="AC144" s="20"/>
      <c r="AD144" s="20"/>
      <c r="AE144" s="20"/>
      <c r="AF144" s="20"/>
      <c r="AG144" s="20"/>
      <c r="AH144" s="20"/>
      <c r="AI144" s="20"/>
      <c r="AJ144" s="20"/>
      <c r="AK144" s="20"/>
      <c r="AL144" s="20"/>
      <c r="AM144" s="20"/>
      <c r="AN144" s="20"/>
      <c r="AO144" s="20"/>
      <c r="AP144" s="20"/>
      <c r="AQ144" s="20"/>
      <c r="AR144" s="20"/>
      <c r="AS144" s="20"/>
      <c r="AT144" s="3" t="s">
        <v>144</v>
      </c>
      <c r="AU144" s="3" t="s">
        <v>84</v>
      </c>
      <c r="AV144" s="20"/>
      <c r="AW144" s="20"/>
      <c r="AX144" s="20"/>
      <c r="AY144" s="20"/>
      <c r="AZ144" s="20"/>
      <c r="BA144" s="20"/>
      <c r="BB144" s="20"/>
      <c r="BC144" s="20"/>
      <c r="BD144" s="20"/>
      <c r="BE144" s="20"/>
      <c r="BF144" s="20"/>
      <c r="BG144" s="20"/>
      <c r="BH144" s="20"/>
      <c r="BI144" s="20"/>
      <c r="BJ144" s="20"/>
      <c r="BK144" s="20"/>
      <c r="BL144" s="20"/>
      <c r="BM144" s="20"/>
    </row>
    <row r="145" ht="22.5" customHeight="1">
      <c r="A145" s="134"/>
      <c r="B145" s="135"/>
      <c r="C145" s="134"/>
      <c r="D145" s="136" t="s">
        <v>73</v>
      </c>
      <c r="E145" s="144" t="s">
        <v>224</v>
      </c>
      <c r="F145" s="144" t="s">
        <v>225</v>
      </c>
      <c r="G145" s="134"/>
      <c r="H145" s="134"/>
      <c r="I145" s="134"/>
      <c r="J145" s="145">
        <f>BK145</f>
        <v>0</v>
      </c>
      <c r="K145" s="134"/>
      <c r="L145" s="135"/>
      <c r="M145" s="139"/>
      <c r="N145" s="134"/>
      <c r="O145" s="134"/>
      <c r="P145" s="140">
        <f>SUM(P146:P171)</f>
        <v>0</v>
      </c>
      <c r="Q145" s="134"/>
      <c r="R145" s="140">
        <f>SUM(R146:R171)</f>
        <v>0.707138</v>
      </c>
      <c r="S145" s="134"/>
      <c r="T145" s="141">
        <f>SUM(T146:T171)</f>
        <v>0</v>
      </c>
      <c r="U145" s="134"/>
      <c r="V145" s="134"/>
      <c r="W145" s="134"/>
      <c r="X145" s="134"/>
      <c r="Y145" s="134"/>
      <c r="Z145" s="134"/>
      <c r="AA145" s="134"/>
      <c r="AB145" s="134"/>
      <c r="AC145" s="134"/>
      <c r="AD145" s="134"/>
      <c r="AE145" s="134"/>
      <c r="AF145" s="134"/>
      <c r="AG145" s="134"/>
      <c r="AH145" s="134"/>
      <c r="AI145" s="134"/>
      <c r="AJ145" s="134"/>
      <c r="AK145" s="134"/>
      <c r="AL145" s="134"/>
      <c r="AM145" s="134"/>
      <c r="AN145" s="134"/>
      <c r="AO145" s="134"/>
      <c r="AP145" s="134"/>
      <c r="AQ145" s="134"/>
      <c r="AR145" s="136" t="s">
        <v>84</v>
      </c>
      <c r="AS145" s="134"/>
      <c r="AT145" s="142" t="s">
        <v>73</v>
      </c>
      <c r="AU145" s="142" t="s">
        <v>82</v>
      </c>
      <c r="AV145" s="134"/>
      <c r="AW145" s="134"/>
      <c r="AX145" s="134"/>
      <c r="AY145" s="136" t="s">
        <v>134</v>
      </c>
      <c r="AZ145" s="134"/>
      <c r="BA145" s="134"/>
      <c r="BB145" s="134"/>
      <c r="BC145" s="134"/>
      <c r="BD145" s="134"/>
      <c r="BE145" s="134"/>
      <c r="BF145" s="134"/>
      <c r="BG145" s="134"/>
      <c r="BH145" s="134"/>
      <c r="BI145" s="134"/>
      <c r="BJ145" s="134"/>
      <c r="BK145" s="143">
        <f>SUM(BK146:BK171)</f>
        <v>0</v>
      </c>
      <c r="BL145" s="134"/>
      <c r="BM145" s="134"/>
    </row>
    <row r="146" ht="16.5" customHeight="1">
      <c r="A146" s="20"/>
      <c r="B146" s="21"/>
      <c r="C146" s="146" t="s">
        <v>349</v>
      </c>
      <c r="D146" s="146" t="s">
        <v>137</v>
      </c>
      <c r="E146" s="147" t="s">
        <v>350</v>
      </c>
      <c r="F146" s="148" t="s">
        <v>351</v>
      </c>
      <c r="G146" s="149" t="s">
        <v>140</v>
      </c>
      <c r="H146" s="150">
        <v>23.6</v>
      </c>
      <c r="I146" s="151"/>
      <c r="J146" s="152">
        <f>ROUND(I146*H146,2)</f>
        <v>0</v>
      </c>
      <c r="K146" s="148" t="s">
        <v>141</v>
      </c>
      <c r="L146" s="21"/>
      <c r="M146" s="153" t="s">
        <v>19</v>
      </c>
      <c r="N146" s="154" t="s">
        <v>45</v>
      </c>
      <c r="O146" s="20"/>
      <c r="P146" s="155">
        <f>O146*H146</f>
        <v>0</v>
      </c>
      <c r="Q146" s="155">
        <v>0.0</v>
      </c>
      <c r="R146" s="155">
        <f>Q146*H146</f>
        <v>0</v>
      </c>
      <c r="S146" s="155">
        <v>0.0</v>
      </c>
      <c r="T146" s="156">
        <f>S146*H146</f>
        <v>0</v>
      </c>
      <c r="U146" s="20"/>
      <c r="V146" s="20"/>
      <c r="W146" s="20"/>
      <c r="X146" s="20"/>
      <c r="Y146" s="20"/>
      <c r="Z146" s="20"/>
      <c r="AA146" s="20"/>
      <c r="AB146" s="20"/>
      <c r="AC146" s="20"/>
      <c r="AD146" s="20"/>
      <c r="AE146" s="20"/>
      <c r="AF146" s="20"/>
      <c r="AG146" s="20"/>
      <c r="AH146" s="20"/>
      <c r="AI146" s="20"/>
      <c r="AJ146" s="20"/>
      <c r="AK146" s="20"/>
      <c r="AL146" s="20"/>
      <c r="AM146" s="20"/>
      <c r="AN146" s="20"/>
      <c r="AO146" s="20"/>
      <c r="AP146" s="20"/>
      <c r="AQ146" s="20"/>
      <c r="AR146" s="157" t="s">
        <v>188</v>
      </c>
      <c r="AS146" s="20"/>
      <c r="AT146" s="157" t="s">
        <v>137</v>
      </c>
      <c r="AU146" s="157" t="s">
        <v>84</v>
      </c>
      <c r="AV146" s="20"/>
      <c r="AW146" s="20"/>
      <c r="AX146" s="20"/>
      <c r="AY146" s="3" t="s">
        <v>134</v>
      </c>
      <c r="AZ146" s="20"/>
      <c r="BA146" s="20"/>
      <c r="BB146" s="20"/>
      <c r="BC146" s="20"/>
      <c r="BD146" s="20"/>
      <c r="BE146" s="158">
        <f>IF(N146="základní",J146,0)</f>
        <v>0</v>
      </c>
      <c r="BF146" s="158">
        <f>IF(N146="snížená",J146,0)</f>
        <v>0</v>
      </c>
      <c r="BG146" s="158">
        <f>IF(N146="zákl. přenesená",J146,0)</f>
        <v>0</v>
      </c>
      <c r="BH146" s="158">
        <f>IF(N146="sníž. přenesená",J146,0)</f>
        <v>0</v>
      </c>
      <c r="BI146" s="158">
        <f>IF(N146="nulová",J146,0)</f>
        <v>0</v>
      </c>
      <c r="BJ146" s="3" t="s">
        <v>82</v>
      </c>
      <c r="BK146" s="158">
        <f>ROUND(I146*H146,2)</f>
        <v>0</v>
      </c>
      <c r="BL146" s="3" t="s">
        <v>188</v>
      </c>
      <c r="BM146" s="157" t="s">
        <v>352</v>
      </c>
    </row>
    <row r="147" ht="15.75" customHeight="1">
      <c r="A147" s="20"/>
      <c r="B147" s="21"/>
      <c r="C147" s="20"/>
      <c r="D147" s="159" t="s">
        <v>144</v>
      </c>
      <c r="E147" s="20"/>
      <c r="F147" s="160" t="s">
        <v>353</v>
      </c>
      <c r="G147" s="20"/>
      <c r="H147" s="20"/>
      <c r="I147" s="20"/>
      <c r="J147" s="20"/>
      <c r="K147" s="20"/>
      <c r="L147" s="21"/>
      <c r="M147" s="161"/>
      <c r="N147" s="20"/>
      <c r="O147" s="20"/>
      <c r="P147" s="20"/>
      <c r="Q147" s="20"/>
      <c r="R147" s="20"/>
      <c r="S147" s="20"/>
      <c r="T147" s="57"/>
      <c r="U147" s="20"/>
      <c r="V147" s="20"/>
      <c r="W147" s="20"/>
      <c r="X147" s="20"/>
      <c r="Y147" s="20"/>
      <c r="Z147" s="20"/>
      <c r="AA147" s="20"/>
      <c r="AB147" s="20"/>
      <c r="AC147" s="20"/>
      <c r="AD147" s="20"/>
      <c r="AE147" s="20"/>
      <c r="AF147" s="20"/>
      <c r="AG147" s="20"/>
      <c r="AH147" s="20"/>
      <c r="AI147" s="20"/>
      <c r="AJ147" s="20"/>
      <c r="AK147" s="20"/>
      <c r="AL147" s="20"/>
      <c r="AM147" s="20"/>
      <c r="AN147" s="20"/>
      <c r="AO147" s="20"/>
      <c r="AP147" s="20"/>
      <c r="AQ147" s="20"/>
      <c r="AR147" s="20"/>
      <c r="AS147" s="20"/>
      <c r="AT147" s="3" t="s">
        <v>144</v>
      </c>
      <c r="AU147" s="3" t="s">
        <v>84</v>
      </c>
      <c r="AV147" s="20"/>
      <c r="AW147" s="20"/>
      <c r="AX147" s="20"/>
      <c r="AY147" s="20"/>
      <c r="AZ147" s="20"/>
      <c r="BA147" s="20"/>
      <c r="BB147" s="20"/>
      <c r="BC147" s="20"/>
      <c r="BD147" s="20"/>
      <c r="BE147" s="20"/>
      <c r="BF147" s="20"/>
      <c r="BG147" s="20"/>
      <c r="BH147" s="20"/>
      <c r="BI147" s="20"/>
      <c r="BJ147" s="20"/>
      <c r="BK147" s="20"/>
      <c r="BL147" s="20"/>
      <c r="BM147" s="20"/>
    </row>
    <row r="148" ht="15.75" customHeight="1">
      <c r="A148" s="162"/>
      <c r="B148" s="163"/>
      <c r="C148" s="162"/>
      <c r="D148" s="164" t="s">
        <v>173</v>
      </c>
      <c r="E148" s="169" t="s">
        <v>19</v>
      </c>
      <c r="F148" s="165" t="s">
        <v>231</v>
      </c>
      <c r="G148" s="162"/>
      <c r="H148" s="166">
        <v>23.6</v>
      </c>
      <c r="I148" s="162"/>
      <c r="J148" s="162"/>
      <c r="K148" s="162"/>
      <c r="L148" s="163"/>
      <c r="M148" s="167"/>
      <c r="N148" s="162"/>
      <c r="O148" s="162"/>
      <c r="P148" s="162"/>
      <c r="Q148" s="162"/>
      <c r="R148" s="162"/>
      <c r="S148" s="162"/>
      <c r="T148" s="168"/>
      <c r="U148" s="162"/>
      <c r="V148" s="162"/>
      <c r="W148" s="162"/>
      <c r="X148" s="162"/>
      <c r="Y148" s="162"/>
      <c r="Z148" s="162"/>
      <c r="AA148" s="162"/>
      <c r="AB148" s="162"/>
      <c r="AC148" s="162"/>
      <c r="AD148" s="162"/>
      <c r="AE148" s="162"/>
      <c r="AF148" s="162"/>
      <c r="AG148" s="162"/>
      <c r="AH148" s="162"/>
      <c r="AI148" s="162"/>
      <c r="AJ148" s="162"/>
      <c r="AK148" s="162"/>
      <c r="AL148" s="162"/>
      <c r="AM148" s="162"/>
      <c r="AN148" s="162"/>
      <c r="AO148" s="162"/>
      <c r="AP148" s="162"/>
      <c r="AQ148" s="162"/>
      <c r="AR148" s="162"/>
      <c r="AS148" s="162"/>
      <c r="AT148" s="169" t="s">
        <v>173</v>
      </c>
      <c r="AU148" s="169" t="s">
        <v>84</v>
      </c>
      <c r="AV148" s="162" t="s">
        <v>84</v>
      </c>
      <c r="AW148" s="162" t="s">
        <v>36</v>
      </c>
      <c r="AX148" s="162" t="s">
        <v>74</v>
      </c>
      <c r="AY148" s="169" t="s">
        <v>134</v>
      </c>
      <c r="AZ148" s="162"/>
      <c r="BA148" s="162"/>
      <c r="BB148" s="162"/>
      <c r="BC148" s="162"/>
      <c r="BD148" s="162"/>
      <c r="BE148" s="162"/>
      <c r="BF148" s="162"/>
      <c r="BG148" s="162"/>
      <c r="BH148" s="162"/>
      <c r="BI148" s="162"/>
      <c r="BJ148" s="162"/>
      <c r="BK148" s="162"/>
      <c r="BL148" s="162"/>
      <c r="BM148" s="162"/>
    </row>
    <row r="149" ht="15.75" customHeight="1">
      <c r="A149" s="170"/>
      <c r="B149" s="171"/>
      <c r="C149" s="170"/>
      <c r="D149" s="164" t="s">
        <v>173</v>
      </c>
      <c r="E149" s="172" t="s">
        <v>19</v>
      </c>
      <c r="F149" s="173" t="s">
        <v>209</v>
      </c>
      <c r="G149" s="170"/>
      <c r="H149" s="174">
        <v>23.6</v>
      </c>
      <c r="I149" s="170"/>
      <c r="J149" s="170"/>
      <c r="K149" s="170"/>
      <c r="L149" s="171"/>
      <c r="M149" s="175"/>
      <c r="N149" s="170"/>
      <c r="O149" s="170"/>
      <c r="P149" s="170"/>
      <c r="Q149" s="170"/>
      <c r="R149" s="170"/>
      <c r="S149" s="170"/>
      <c r="T149" s="176"/>
      <c r="U149" s="170"/>
      <c r="V149" s="170"/>
      <c r="W149" s="170"/>
      <c r="X149" s="170"/>
      <c r="Y149" s="170"/>
      <c r="Z149" s="170"/>
      <c r="AA149" s="170"/>
      <c r="AB149" s="170"/>
      <c r="AC149" s="170"/>
      <c r="AD149" s="170"/>
      <c r="AE149" s="170"/>
      <c r="AF149" s="170"/>
      <c r="AG149" s="170"/>
      <c r="AH149" s="170"/>
      <c r="AI149" s="170"/>
      <c r="AJ149" s="170"/>
      <c r="AK149" s="170"/>
      <c r="AL149" s="170"/>
      <c r="AM149" s="170"/>
      <c r="AN149" s="170"/>
      <c r="AO149" s="170"/>
      <c r="AP149" s="170"/>
      <c r="AQ149" s="170"/>
      <c r="AR149" s="170"/>
      <c r="AS149" s="170"/>
      <c r="AT149" s="172" t="s">
        <v>173</v>
      </c>
      <c r="AU149" s="172" t="s">
        <v>84</v>
      </c>
      <c r="AV149" s="170" t="s">
        <v>142</v>
      </c>
      <c r="AW149" s="170" t="s">
        <v>36</v>
      </c>
      <c r="AX149" s="170" t="s">
        <v>82</v>
      </c>
      <c r="AY149" s="172" t="s">
        <v>134</v>
      </c>
      <c r="AZ149" s="170"/>
      <c r="BA149" s="170"/>
      <c r="BB149" s="170"/>
      <c r="BC149" s="170"/>
      <c r="BD149" s="170"/>
      <c r="BE149" s="170"/>
      <c r="BF149" s="170"/>
      <c r="BG149" s="170"/>
      <c r="BH149" s="170"/>
      <c r="BI149" s="170"/>
      <c r="BJ149" s="170"/>
      <c r="BK149" s="170"/>
      <c r="BL149" s="170"/>
      <c r="BM149" s="170"/>
    </row>
    <row r="150" ht="16.5" customHeight="1">
      <c r="A150" s="20"/>
      <c r="B150" s="21"/>
      <c r="C150" s="146" t="s">
        <v>354</v>
      </c>
      <c r="D150" s="146" t="s">
        <v>137</v>
      </c>
      <c r="E150" s="147" t="s">
        <v>355</v>
      </c>
      <c r="F150" s="148" t="s">
        <v>356</v>
      </c>
      <c r="G150" s="149" t="s">
        <v>140</v>
      </c>
      <c r="H150" s="150">
        <v>23.6</v>
      </c>
      <c r="I150" s="151"/>
      <c r="J150" s="152">
        <f>ROUND(I150*H150,2)</f>
        <v>0</v>
      </c>
      <c r="K150" s="148" t="s">
        <v>141</v>
      </c>
      <c r="L150" s="21"/>
      <c r="M150" s="153" t="s">
        <v>19</v>
      </c>
      <c r="N150" s="154" t="s">
        <v>45</v>
      </c>
      <c r="O150" s="20"/>
      <c r="P150" s="155">
        <f>O150*H150</f>
        <v>0</v>
      </c>
      <c r="Q150" s="155">
        <v>3.0E-4</v>
      </c>
      <c r="R150" s="155">
        <f>Q150*H150</f>
        <v>0.00708</v>
      </c>
      <c r="S150" s="155">
        <v>0.0</v>
      </c>
      <c r="T150" s="156">
        <f>S150*H150</f>
        <v>0</v>
      </c>
      <c r="U150" s="20"/>
      <c r="V150" s="20"/>
      <c r="W150" s="20"/>
      <c r="X150" s="20"/>
      <c r="Y150" s="20"/>
      <c r="Z150" s="20"/>
      <c r="AA150" s="20"/>
      <c r="AB150" s="20"/>
      <c r="AC150" s="20"/>
      <c r="AD150" s="20"/>
      <c r="AE150" s="20"/>
      <c r="AF150" s="20"/>
      <c r="AG150" s="20"/>
      <c r="AH150" s="20"/>
      <c r="AI150" s="20"/>
      <c r="AJ150" s="20"/>
      <c r="AK150" s="20"/>
      <c r="AL150" s="20"/>
      <c r="AM150" s="20"/>
      <c r="AN150" s="20"/>
      <c r="AO150" s="20"/>
      <c r="AP150" s="20"/>
      <c r="AQ150" s="20"/>
      <c r="AR150" s="157" t="s">
        <v>188</v>
      </c>
      <c r="AS150" s="20"/>
      <c r="AT150" s="157" t="s">
        <v>137</v>
      </c>
      <c r="AU150" s="157" t="s">
        <v>84</v>
      </c>
      <c r="AV150" s="20"/>
      <c r="AW150" s="20"/>
      <c r="AX150" s="20"/>
      <c r="AY150" s="3" t="s">
        <v>134</v>
      </c>
      <c r="AZ150" s="20"/>
      <c r="BA150" s="20"/>
      <c r="BB150" s="20"/>
      <c r="BC150" s="20"/>
      <c r="BD150" s="20"/>
      <c r="BE150" s="158">
        <f>IF(N150="základní",J150,0)</f>
        <v>0</v>
      </c>
      <c r="BF150" s="158">
        <f>IF(N150="snížená",J150,0)</f>
        <v>0</v>
      </c>
      <c r="BG150" s="158">
        <f>IF(N150="zákl. přenesená",J150,0)</f>
        <v>0</v>
      </c>
      <c r="BH150" s="158">
        <f>IF(N150="sníž. přenesená",J150,0)</f>
        <v>0</v>
      </c>
      <c r="BI150" s="158">
        <f>IF(N150="nulová",J150,0)</f>
        <v>0</v>
      </c>
      <c r="BJ150" s="3" t="s">
        <v>82</v>
      </c>
      <c r="BK150" s="158">
        <f>ROUND(I150*H150,2)</f>
        <v>0</v>
      </c>
      <c r="BL150" s="3" t="s">
        <v>188</v>
      </c>
      <c r="BM150" s="157" t="s">
        <v>357</v>
      </c>
    </row>
    <row r="151" ht="15.75" customHeight="1">
      <c r="A151" s="20"/>
      <c r="B151" s="21"/>
      <c r="C151" s="20"/>
      <c r="D151" s="159" t="s">
        <v>144</v>
      </c>
      <c r="E151" s="20"/>
      <c r="F151" s="160" t="s">
        <v>358</v>
      </c>
      <c r="G151" s="20"/>
      <c r="H151" s="20"/>
      <c r="I151" s="20"/>
      <c r="J151" s="20"/>
      <c r="K151" s="20"/>
      <c r="L151" s="21"/>
      <c r="M151" s="161"/>
      <c r="N151" s="20"/>
      <c r="O151" s="20"/>
      <c r="P151" s="20"/>
      <c r="Q151" s="20"/>
      <c r="R151" s="20"/>
      <c r="S151" s="20"/>
      <c r="T151" s="57"/>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c r="AQ151" s="20"/>
      <c r="AR151" s="20"/>
      <c r="AS151" s="20"/>
      <c r="AT151" s="3" t="s">
        <v>144</v>
      </c>
      <c r="AU151" s="3" t="s">
        <v>84</v>
      </c>
      <c r="AV151" s="20"/>
      <c r="AW151" s="20"/>
      <c r="AX151" s="20"/>
      <c r="AY151" s="20"/>
      <c r="AZ151" s="20"/>
      <c r="BA151" s="20"/>
      <c r="BB151" s="20"/>
      <c r="BC151" s="20"/>
      <c r="BD151" s="20"/>
      <c r="BE151" s="20"/>
      <c r="BF151" s="20"/>
      <c r="BG151" s="20"/>
      <c r="BH151" s="20"/>
      <c r="BI151" s="20"/>
      <c r="BJ151" s="20"/>
      <c r="BK151" s="20"/>
      <c r="BL151" s="20"/>
      <c r="BM151" s="20"/>
    </row>
    <row r="152" ht="16.5" customHeight="1">
      <c r="A152" s="20"/>
      <c r="B152" s="21"/>
      <c r="C152" s="146" t="s">
        <v>359</v>
      </c>
      <c r="D152" s="146" t="s">
        <v>137</v>
      </c>
      <c r="E152" s="147" t="s">
        <v>360</v>
      </c>
      <c r="F152" s="148" t="s">
        <v>361</v>
      </c>
      <c r="G152" s="149" t="s">
        <v>140</v>
      </c>
      <c r="H152" s="150">
        <v>23.6</v>
      </c>
      <c r="I152" s="151"/>
      <c r="J152" s="152">
        <f>ROUND(I152*H152,2)</f>
        <v>0</v>
      </c>
      <c r="K152" s="148" t="s">
        <v>141</v>
      </c>
      <c r="L152" s="21"/>
      <c r="M152" s="153" t="s">
        <v>19</v>
      </c>
      <c r="N152" s="154" t="s">
        <v>45</v>
      </c>
      <c r="O152" s="20"/>
      <c r="P152" s="155">
        <f>O152*H152</f>
        <v>0</v>
      </c>
      <c r="Q152" s="155">
        <v>0.0015</v>
      </c>
      <c r="R152" s="155">
        <f>Q152*H152</f>
        <v>0.0354</v>
      </c>
      <c r="S152" s="155">
        <v>0.0</v>
      </c>
      <c r="T152" s="156">
        <f>S152*H152</f>
        <v>0</v>
      </c>
      <c r="U152" s="20"/>
      <c r="V152" s="20"/>
      <c r="W152" s="20"/>
      <c r="X152" s="20"/>
      <c r="Y152" s="20"/>
      <c r="Z152" s="20"/>
      <c r="AA152" s="20"/>
      <c r="AB152" s="20"/>
      <c r="AC152" s="20"/>
      <c r="AD152" s="20"/>
      <c r="AE152" s="20"/>
      <c r="AF152" s="20"/>
      <c r="AG152" s="20"/>
      <c r="AH152" s="20"/>
      <c r="AI152" s="20"/>
      <c r="AJ152" s="20"/>
      <c r="AK152" s="20"/>
      <c r="AL152" s="20"/>
      <c r="AM152" s="20"/>
      <c r="AN152" s="20"/>
      <c r="AO152" s="20"/>
      <c r="AP152" s="20"/>
      <c r="AQ152" s="20"/>
      <c r="AR152" s="157" t="s">
        <v>188</v>
      </c>
      <c r="AS152" s="20"/>
      <c r="AT152" s="157" t="s">
        <v>137</v>
      </c>
      <c r="AU152" s="157" t="s">
        <v>84</v>
      </c>
      <c r="AV152" s="20"/>
      <c r="AW152" s="20"/>
      <c r="AX152" s="20"/>
      <c r="AY152" s="3" t="s">
        <v>134</v>
      </c>
      <c r="AZ152" s="20"/>
      <c r="BA152" s="20"/>
      <c r="BB152" s="20"/>
      <c r="BC152" s="20"/>
      <c r="BD152" s="20"/>
      <c r="BE152" s="158">
        <f>IF(N152="základní",J152,0)</f>
        <v>0</v>
      </c>
      <c r="BF152" s="158">
        <f>IF(N152="snížená",J152,0)</f>
        <v>0</v>
      </c>
      <c r="BG152" s="158">
        <f>IF(N152="zákl. přenesená",J152,0)</f>
        <v>0</v>
      </c>
      <c r="BH152" s="158">
        <f>IF(N152="sníž. přenesená",J152,0)</f>
        <v>0</v>
      </c>
      <c r="BI152" s="158">
        <f>IF(N152="nulová",J152,0)</f>
        <v>0</v>
      </c>
      <c r="BJ152" s="3" t="s">
        <v>82</v>
      </c>
      <c r="BK152" s="158">
        <f>ROUND(I152*H152,2)</f>
        <v>0</v>
      </c>
      <c r="BL152" s="3" t="s">
        <v>188</v>
      </c>
      <c r="BM152" s="157" t="s">
        <v>362</v>
      </c>
    </row>
    <row r="153" ht="15.75" customHeight="1">
      <c r="A153" s="20"/>
      <c r="B153" s="21"/>
      <c r="C153" s="20"/>
      <c r="D153" s="159" t="s">
        <v>144</v>
      </c>
      <c r="E153" s="20"/>
      <c r="F153" s="160" t="s">
        <v>363</v>
      </c>
      <c r="G153" s="20"/>
      <c r="H153" s="20"/>
      <c r="I153" s="20"/>
      <c r="J153" s="20"/>
      <c r="K153" s="20"/>
      <c r="L153" s="21"/>
      <c r="M153" s="161"/>
      <c r="N153" s="20"/>
      <c r="O153" s="20"/>
      <c r="P153" s="20"/>
      <c r="Q153" s="20"/>
      <c r="R153" s="20"/>
      <c r="S153" s="20"/>
      <c r="T153" s="57"/>
      <c r="U153" s="20"/>
      <c r="V153" s="20"/>
      <c r="W153" s="20"/>
      <c r="X153" s="20"/>
      <c r="Y153" s="20"/>
      <c r="Z153" s="20"/>
      <c r="AA153" s="20"/>
      <c r="AB153" s="20"/>
      <c r="AC153" s="20"/>
      <c r="AD153" s="20"/>
      <c r="AE153" s="20"/>
      <c r="AF153" s="20"/>
      <c r="AG153" s="20"/>
      <c r="AH153" s="20"/>
      <c r="AI153" s="20"/>
      <c r="AJ153" s="20"/>
      <c r="AK153" s="20"/>
      <c r="AL153" s="20"/>
      <c r="AM153" s="20"/>
      <c r="AN153" s="20"/>
      <c r="AO153" s="20"/>
      <c r="AP153" s="20"/>
      <c r="AQ153" s="20"/>
      <c r="AR153" s="20"/>
      <c r="AS153" s="20"/>
      <c r="AT153" s="3" t="s">
        <v>144</v>
      </c>
      <c r="AU153" s="3" t="s">
        <v>84</v>
      </c>
      <c r="AV153" s="20"/>
      <c r="AW153" s="20"/>
      <c r="AX153" s="20"/>
      <c r="AY153" s="20"/>
      <c r="AZ153" s="20"/>
      <c r="BA153" s="20"/>
      <c r="BB153" s="20"/>
      <c r="BC153" s="20"/>
      <c r="BD153" s="20"/>
      <c r="BE153" s="20"/>
      <c r="BF153" s="20"/>
      <c r="BG153" s="20"/>
      <c r="BH153" s="20"/>
      <c r="BI153" s="20"/>
      <c r="BJ153" s="20"/>
      <c r="BK153" s="20"/>
      <c r="BL153" s="20"/>
      <c r="BM153" s="20"/>
    </row>
    <row r="154" ht="21.75" customHeight="1">
      <c r="A154" s="20"/>
      <c r="B154" s="21"/>
      <c r="C154" s="146" t="s">
        <v>364</v>
      </c>
      <c r="D154" s="146" t="s">
        <v>137</v>
      </c>
      <c r="E154" s="147" t="s">
        <v>365</v>
      </c>
      <c r="F154" s="148" t="s">
        <v>366</v>
      </c>
      <c r="G154" s="149" t="s">
        <v>140</v>
      </c>
      <c r="H154" s="150">
        <v>23.6</v>
      </c>
      <c r="I154" s="151"/>
      <c r="J154" s="152">
        <f>ROUND(I154*H154,2)</f>
        <v>0</v>
      </c>
      <c r="K154" s="148" t="s">
        <v>141</v>
      </c>
      <c r="L154" s="21"/>
      <c r="M154" s="153" t="s">
        <v>19</v>
      </c>
      <c r="N154" s="154" t="s">
        <v>45</v>
      </c>
      <c r="O154" s="20"/>
      <c r="P154" s="155">
        <f>O154*H154</f>
        <v>0</v>
      </c>
      <c r="Q154" s="155">
        <v>0.00755</v>
      </c>
      <c r="R154" s="155">
        <f>Q154*H154</f>
        <v>0.17818</v>
      </c>
      <c r="S154" s="155">
        <v>0.0</v>
      </c>
      <c r="T154" s="156">
        <f>S154*H154</f>
        <v>0</v>
      </c>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157" t="s">
        <v>188</v>
      </c>
      <c r="AS154" s="20"/>
      <c r="AT154" s="157" t="s">
        <v>137</v>
      </c>
      <c r="AU154" s="157" t="s">
        <v>84</v>
      </c>
      <c r="AV154" s="20"/>
      <c r="AW154" s="20"/>
      <c r="AX154" s="20"/>
      <c r="AY154" s="3" t="s">
        <v>134</v>
      </c>
      <c r="AZ154" s="20"/>
      <c r="BA154" s="20"/>
      <c r="BB154" s="20"/>
      <c r="BC154" s="20"/>
      <c r="BD154" s="20"/>
      <c r="BE154" s="158">
        <f>IF(N154="základní",J154,0)</f>
        <v>0</v>
      </c>
      <c r="BF154" s="158">
        <f>IF(N154="snížená",J154,0)</f>
        <v>0</v>
      </c>
      <c r="BG154" s="158">
        <f>IF(N154="zákl. přenesená",J154,0)</f>
        <v>0</v>
      </c>
      <c r="BH154" s="158">
        <f>IF(N154="sníž. přenesená",J154,0)</f>
        <v>0</v>
      </c>
      <c r="BI154" s="158">
        <f>IF(N154="nulová",J154,0)</f>
        <v>0</v>
      </c>
      <c r="BJ154" s="3" t="s">
        <v>82</v>
      </c>
      <c r="BK154" s="158">
        <f>ROUND(I154*H154,2)</f>
        <v>0</v>
      </c>
      <c r="BL154" s="3" t="s">
        <v>188</v>
      </c>
      <c r="BM154" s="157" t="s">
        <v>367</v>
      </c>
    </row>
    <row r="155" ht="15.75" customHeight="1">
      <c r="A155" s="20"/>
      <c r="B155" s="21"/>
      <c r="C155" s="20"/>
      <c r="D155" s="159" t="s">
        <v>144</v>
      </c>
      <c r="E155" s="20"/>
      <c r="F155" s="160" t="s">
        <v>368</v>
      </c>
      <c r="G155" s="20"/>
      <c r="H155" s="20"/>
      <c r="I155" s="20"/>
      <c r="J155" s="20"/>
      <c r="K155" s="20"/>
      <c r="L155" s="21"/>
      <c r="M155" s="161"/>
      <c r="N155" s="20"/>
      <c r="O155" s="20"/>
      <c r="P155" s="20"/>
      <c r="Q155" s="20"/>
      <c r="R155" s="20"/>
      <c r="S155" s="20"/>
      <c r="T155" s="57"/>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3" t="s">
        <v>144</v>
      </c>
      <c r="AU155" s="3" t="s">
        <v>84</v>
      </c>
      <c r="AV155" s="20"/>
      <c r="AW155" s="20"/>
      <c r="AX155" s="20"/>
      <c r="AY155" s="20"/>
      <c r="AZ155" s="20"/>
      <c r="BA155" s="20"/>
      <c r="BB155" s="20"/>
      <c r="BC155" s="20"/>
      <c r="BD155" s="20"/>
      <c r="BE155" s="20"/>
      <c r="BF155" s="20"/>
      <c r="BG155" s="20"/>
      <c r="BH155" s="20"/>
      <c r="BI155" s="20"/>
      <c r="BJ155" s="20"/>
      <c r="BK155" s="20"/>
      <c r="BL155" s="20"/>
      <c r="BM155" s="20"/>
    </row>
    <row r="156" ht="16.5" customHeight="1">
      <c r="A156" s="20"/>
      <c r="B156" s="21"/>
      <c r="C156" s="186" t="s">
        <v>369</v>
      </c>
      <c r="D156" s="186" t="s">
        <v>277</v>
      </c>
      <c r="E156" s="187" t="s">
        <v>326</v>
      </c>
      <c r="F156" s="188" t="s">
        <v>327</v>
      </c>
      <c r="G156" s="189" t="s">
        <v>140</v>
      </c>
      <c r="H156" s="190">
        <v>25.96</v>
      </c>
      <c r="I156" s="191"/>
      <c r="J156" s="192">
        <f>ROUND(I156*H156,2)</f>
        <v>0</v>
      </c>
      <c r="K156" s="188" t="s">
        <v>141</v>
      </c>
      <c r="L156" s="193"/>
      <c r="M156" s="194" t="s">
        <v>19</v>
      </c>
      <c r="N156" s="195" t="s">
        <v>45</v>
      </c>
      <c r="O156" s="20"/>
      <c r="P156" s="155">
        <f>O156*H156</f>
        <v>0</v>
      </c>
      <c r="Q156" s="155">
        <v>0.01841</v>
      </c>
      <c r="R156" s="155">
        <f>Q156*H156</f>
        <v>0.4779236</v>
      </c>
      <c r="S156" s="155">
        <v>0.0</v>
      </c>
      <c r="T156" s="156">
        <f>S156*H156</f>
        <v>0</v>
      </c>
      <c r="U156" s="20"/>
      <c r="V156" s="20"/>
      <c r="W156" s="20"/>
      <c r="X156" s="20"/>
      <c r="Y156" s="20"/>
      <c r="Z156" s="20"/>
      <c r="AA156" s="20"/>
      <c r="AB156" s="20"/>
      <c r="AC156" s="20"/>
      <c r="AD156" s="20"/>
      <c r="AE156" s="20"/>
      <c r="AF156" s="20"/>
      <c r="AG156" s="20"/>
      <c r="AH156" s="20"/>
      <c r="AI156" s="20"/>
      <c r="AJ156" s="20"/>
      <c r="AK156" s="20"/>
      <c r="AL156" s="20"/>
      <c r="AM156" s="20"/>
      <c r="AN156" s="20"/>
      <c r="AO156" s="20"/>
      <c r="AP156" s="20"/>
      <c r="AQ156" s="20"/>
      <c r="AR156" s="157" t="s">
        <v>280</v>
      </c>
      <c r="AS156" s="20"/>
      <c r="AT156" s="157" t="s">
        <v>277</v>
      </c>
      <c r="AU156" s="157" t="s">
        <v>84</v>
      </c>
      <c r="AV156" s="20"/>
      <c r="AW156" s="20"/>
      <c r="AX156" s="20"/>
      <c r="AY156" s="3" t="s">
        <v>134</v>
      </c>
      <c r="AZ156" s="20"/>
      <c r="BA156" s="20"/>
      <c r="BB156" s="20"/>
      <c r="BC156" s="20"/>
      <c r="BD156" s="20"/>
      <c r="BE156" s="158">
        <f>IF(N156="základní",J156,0)</f>
        <v>0</v>
      </c>
      <c r="BF156" s="158">
        <f>IF(N156="snížená",J156,0)</f>
        <v>0</v>
      </c>
      <c r="BG156" s="158">
        <f>IF(N156="zákl. přenesená",J156,0)</f>
        <v>0</v>
      </c>
      <c r="BH156" s="158">
        <f>IF(N156="sníž. přenesená",J156,0)</f>
        <v>0</v>
      </c>
      <c r="BI156" s="158">
        <f>IF(N156="nulová",J156,0)</f>
        <v>0</v>
      </c>
      <c r="BJ156" s="3" t="s">
        <v>82</v>
      </c>
      <c r="BK156" s="158">
        <f>ROUND(I156*H156,2)</f>
        <v>0</v>
      </c>
      <c r="BL156" s="3" t="s">
        <v>188</v>
      </c>
      <c r="BM156" s="157" t="s">
        <v>370</v>
      </c>
    </row>
    <row r="157" ht="15.75" customHeight="1">
      <c r="A157" s="162"/>
      <c r="B157" s="163"/>
      <c r="C157" s="162"/>
      <c r="D157" s="164" t="s">
        <v>173</v>
      </c>
      <c r="E157" s="162"/>
      <c r="F157" s="165" t="s">
        <v>371</v>
      </c>
      <c r="G157" s="162"/>
      <c r="H157" s="166">
        <v>25.96</v>
      </c>
      <c r="I157" s="162"/>
      <c r="J157" s="162"/>
      <c r="K157" s="162"/>
      <c r="L157" s="163"/>
      <c r="M157" s="167"/>
      <c r="N157" s="162"/>
      <c r="O157" s="162"/>
      <c r="P157" s="162"/>
      <c r="Q157" s="162"/>
      <c r="R157" s="162"/>
      <c r="S157" s="162"/>
      <c r="T157" s="168"/>
      <c r="U157" s="162"/>
      <c r="V157" s="162"/>
      <c r="W157" s="162"/>
      <c r="X157" s="162"/>
      <c r="Y157" s="162"/>
      <c r="Z157" s="162"/>
      <c r="AA157" s="162"/>
      <c r="AB157" s="162"/>
      <c r="AC157" s="162"/>
      <c r="AD157" s="162"/>
      <c r="AE157" s="162"/>
      <c r="AF157" s="162"/>
      <c r="AG157" s="162"/>
      <c r="AH157" s="162"/>
      <c r="AI157" s="162"/>
      <c r="AJ157" s="162"/>
      <c r="AK157" s="162"/>
      <c r="AL157" s="162"/>
      <c r="AM157" s="162"/>
      <c r="AN157" s="162"/>
      <c r="AO157" s="162"/>
      <c r="AP157" s="162"/>
      <c r="AQ157" s="162"/>
      <c r="AR157" s="162"/>
      <c r="AS157" s="162"/>
      <c r="AT157" s="169" t="s">
        <v>173</v>
      </c>
      <c r="AU157" s="169" t="s">
        <v>84</v>
      </c>
      <c r="AV157" s="162" t="s">
        <v>84</v>
      </c>
      <c r="AW157" s="162" t="s">
        <v>4</v>
      </c>
      <c r="AX157" s="162" t="s">
        <v>82</v>
      </c>
      <c r="AY157" s="169" t="s">
        <v>134</v>
      </c>
      <c r="AZ157" s="162"/>
      <c r="BA157" s="162"/>
      <c r="BB157" s="162"/>
      <c r="BC157" s="162"/>
      <c r="BD157" s="162"/>
      <c r="BE157" s="162"/>
      <c r="BF157" s="162"/>
      <c r="BG157" s="162"/>
      <c r="BH157" s="162"/>
      <c r="BI157" s="162"/>
      <c r="BJ157" s="162"/>
      <c r="BK157" s="162"/>
      <c r="BL157" s="162"/>
      <c r="BM157" s="162"/>
    </row>
    <row r="158" ht="16.5" customHeight="1">
      <c r="A158" s="20"/>
      <c r="B158" s="21"/>
      <c r="C158" s="146" t="s">
        <v>372</v>
      </c>
      <c r="D158" s="146" t="s">
        <v>137</v>
      </c>
      <c r="E158" s="147" t="s">
        <v>373</v>
      </c>
      <c r="F158" s="148" t="s">
        <v>374</v>
      </c>
      <c r="G158" s="149" t="s">
        <v>148</v>
      </c>
      <c r="H158" s="150">
        <v>4.6</v>
      </c>
      <c r="I158" s="151"/>
      <c r="J158" s="152">
        <f>ROUND(I158*H158,2)</f>
        <v>0</v>
      </c>
      <c r="K158" s="148" t="s">
        <v>141</v>
      </c>
      <c r="L158" s="21"/>
      <c r="M158" s="153" t="s">
        <v>19</v>
      </c>
      <c r="N158" s="154" t="s">
        <v>45</v>
      </c>
      <c r="O158" s="20"/>
      <c r="P158" s="155">
        <f>O158*H158</f>
        <v>0</v>
      </c>
      <c r="Q158" s="155">
        <v>2.0E-4</v>
      </c>
      <c r="R158" s="155">
        <f>Q158*H158</f>
        <v>0.00092</v>
      </c>
      <c r="S158" s="155">
        <v>0.0</v>
      </c>
      <c r="T158" s="156">
        <f>S158*H158</f>
        <v>0</v>
      </c>
      <c r="U158" s="20"/>
      <c r="V158" s="20"/>
      <c r="W158" s="20"/>
      <c r="X158" s="20"/>
      <c r="Y158" s="20"/>
      <c r="Z158" s="20"/>
      <c r="AA158" s="20"/>
      <c r="AB158" s="20"/>
      <c r="AC158" s="20"/>
      <c r="AD158" s="20"/>
      <c r="AE158" s="20"/>
      <c r="AF158" s="20"/>
      <c r="AG158" s="20"/>
      <c r="AH158" s="20"/>
      <c r="AI158" s="20"/>
      <c r="AJ158" s="20"/>
      <c r="AK158" s="20"/>
      <c r="AL158" s="20"/>
      <c r="AM158" s="20"/>
      <c r="AN158" s="20"/>
      <c r="AO158" s="20"/>
      <c r="AP158" s="20"/>
      <c r="AQ158" s="20"/>
      <c r="AR158" s="157" t="s">
        <v>188</v>
      </c>
      <c r="AS158" s="20"/>
      <c r="AT158" s="157" t="s">
        <v>137</v>
      </c>
      <c r="AU158" s="157" t="s">
        <v>84</v>
      </c>
      <c r="AV158" s="20"/>
      <c r="AW158" s="20"/>
      <c r="AX158" s="20"/>
      <c r="AY158" s="3" t="s">
        <v>134</v>
      </c>
      <c r="AZ158" s="20"/>
      <c r="BA158" s="20"/>
      <c r="BB158" s="20"/>
      <c r="BC158" s="20"/>
      <c r="BD158" s="20"/>
      <c r="BE158" s="158">
        <f>IF(N158="základní",J158,0)</f>
        <v>0</v>
      </c>
      <c r="BF158" s="158">
        <f>IF(N158="snížená",J158,0)</f>
        <v>0</v>
      </c>
      <c r="BG158" s="158">
        <f>IF(N158="zákl. přenesená",J158,0)</f>
        <v>0</v>
      </c>
      <c r="BH158" s="158">
        <f>IF(N158="sníž. přenesená",J158,0)</f>
        <v>0</v>
      </c>
      <c r="BI158" s="158">
        <f>IF(N158="nulová",J158,0)</f>
        <v>0</v>
      </c>
      <c r="BJ158" s="3" t="s">
        <v>82</v>
      </c>
      <c r="BK158" s="158">
        <f>ROUND(I158*H158,2)</f>
        <v>0</v>
      </c>
      <c r="BL158" s="3" t="s">
        <v>188</v>
      </c>
      <c r="BM158" s="157" t="s">
        <v>375</v>
      </c>
    </row>
    <row r="159" ht="15.75" customHeight="1">
      <c r="A159" s="20"/>
      <c r="B159" s="21"/>
      <c r="C159" s="20"/>
      <c r="D159" s="159" t="s">
        <v>144</v>
      </c>
      <c r="E159" s="20"/>
      <c r="F159" s="160" t="s">
        <v>376</v>
      </c>
      <c r="G159" s="20"/>
      <c r="H159" s="20"/>
      <c r="I159" s="20"/>
      <c r="J159" s="20"/>
      <c r="K159" s="20"/>
      <c r="L159" s="21"/>
      <c r="M159" s="161"/>
      <c r="N159" s="20"/>
      <c r="O159" s="20"/>
      <c r="P159" s="20"/>
      <c r="Q159" s="20"/>
      <c r="R159" s="20"/>
      <c r="S159" s="20"/>
      <c r="T159" s="57"/>
      <c r="U159" s="20"/>
      <c r="V159" s="20"/>
      <c r="W159" s="20"/>
      <c r="X159" s="20"/>
      <c r="Y159" s="20"/>
      <c r="Z159" s="20"/>
      <c r="AA159" s="20"/>
      <c r="AB159" s="20"/>
      <c r="AC159" s="20"/>
      <c r="AD159" s="20"/>
      <c r="AE159" s="20"/>
      <c r="AF159" s="20"/>
      <c r="AG159" s="20"/>
      <c r="AH159" s="20"/>
      <c r="AI159" s="20"/>
      <c r="AJ159" s="20"/>
      <c r="AK159" s="20"/>
      <c r="AL159" s="20"/>
      <c r="AM159" s="20"/>
      <c r="AN159" s="20"/>
      <c r="AO159" s="20"/>
      <c r="AP159" s="20"/>
      <c r="AQ159" s="20"/>
      <c r="AR159" s="20"/>
      <c r="AS159" s="20"/>
      <c r="AT159" s="3" t="s">
        <v>144</v>
      </c>
      <c r="AU159" s="3" t="s">
        <v>84</v>
      </c>
      <c r="AV159" s="20"/>
      <c r="AW159" s="20"/>
      <c r="AX159" s="20"/>
      <c r="AY159" s="20"/>
      <c r="AZ159" s="20"/>
      <c r="BA159" s="20"/>
      <c r="BB159" s="20"/>
      <c r="BC159" s="20"/>
      <c r="BD159" s="20"/>
      <c r="BE159" s="20"/>
      <c r="BF159" s="20"/>
      <c r="BG159" s="20"/>
      <c r="BH159" s="20"/>
      <c r="BI159" s="20"/>
      <c r="BJ159" s="20"/>
      <c r="BK159" s="20"/>
      <c r="BL159" s="20"/>
      <c r="BM159" s="20"/>
    </row>
    <row r="160" ht="15.75" customHeight="1">
      <c r="A160" s="162"/>
      <c r="B160" s="163"/>
      <c r="C160" s="162"/>
      <c r="D160" s="164" t="s">
        <v>173</v>
      </c>
      <c r="E160" s="169" t="s">
        <v>19</v>
      </c>
      <c r="F160" s="165" t="s">
        <v>377</v>
      </c>
      <c r="G160" s="162"/>
      <c r="H160" s="166">
        <v>4.6</v>
      </c>
      <c r="I160" s="162"/>
      <c r="J160" s="162"/>
      <c r="K160" s="162"/>
      <c r="L160" s="163"/>
      <c r="M160" s="167"/>
      <c r="N160" s="162"/>
      <c r="O160" s="162"/>
      <c r="P160" s="162"/>
      <c r="Q160" s="162"/>
      <c r="R160" s="162"/>
      <c r="S160" s="162"/>
      <c r="T160" s="168"/>
      <c r="U160" s="162"/>
      <c r="V160" s="162"/>
      <c r="W160" s="162"/>
      <c r="X160" s="162"/>
      <c r="Y160" s="162"/>
      <c r="Z160" s="162"/>
      <c r="AA160" s="162"/>
      <c r="AB160" s="162"/>
      <c r="AC160" s="162"/>
      <c r="AD160" s="162"/>
      <c r="AE160" s="162"/>
      <c r="AF160" s="162"/>
      <c r="AG160" s="162"/>
      <c r="AH160" s="162"/>
      <c r="AI160" s="162"/>
      <c r="AJ160" s="162"/>
      <c r="AK160" s="162"/>
      <c r="AL160" s="162"/>
      <c r="AM160" s="162"/>
      <c r="AN160" s="162"/>
      <c r="AO160" s="162"/>
      <c r="AP160" s="162"/>
      <c r="AQ160" s="162"/>
      <c r="AR160" s="162"/>
      <c r="AS160" s="162"/>
      <c r="AT160" s="169" t="s">
        <v>173</v>
      </c>
      <c r="AU160" s="169" t="s">
        <v>84</v>
      </c>
      <c r="AV160" s="162" t="s">
        <v>84</v>
      </c>
      <c r="AW160" s="162" t="s">
        <v>36</v>
      </c>
      <c r="AX160" s="162" t="s">
        <v>74</v>
      </c>
      <c r="AY160" s="169" t="s">
        <v>134</v>
      </c>
      <c r="AZ160" s="162"/>
      <c r="BA160" s="162"/>
      <c r="BB160" s="162"/>
      <c r="BC160" s="162"/>
      <c r="BD160" s="162"/>
      <c r="BE160" s="162"/>
      <c r="BF160" s="162"/>
      <c r="BG160" s="162"/>
      <c r="BH160" s="162"/>
      <c r="BI160" s="162"/>
      <c r="BJ160" s="162"/>
      <c r="BK160" s="162"/>
      <c r="BL160" s="162"/>
      <c r="BM160" s="162"/>
    </row>
    <row r="161" ht="15.75" customHeight="1">
      <c r="A161" s="170"/>
      <c r="B161" s="171"/>
      <c r="C161" s="170"/>
      <c r="D161" s="164" t="s">
        <v>173</v>
      </c>
      <c r="E161" s="172" t="s">
        <v>19</v>
      </c>
      <c r="F161" s="173" t="s">
        <v>209</v>
      </c>
      <c r="G161" s="170"/>
      <c r="H161" s="174">
        <v>4.6</v>
      </c>
      <c r="I161" s="170"/>
      <c r="J161" s="170"/>
      <c r="K161" s="170"/>
      <c r="L161" s="171"/>
      <c r="M161" s="175"/>
      <c r="N161" s="170"/>
      <c r="O161" s="170"/>
      <c r="P161" s="170"/>
      <c r="Q161" s="170"/>
      <c r="R161" s="170"/>
      <c r="S161" s="170"/>
      <c r="T161" s="176"/>
      <c r="U161" s="170"/>
      <c r="V161" s="170"/>
      <c r="W161" s="170"/>
      <c r="X161" s="170"/>
      <c r="Y161" s="170"/>
      <c r="Z161" s="170"/>
      <c r="AA161" s="170"/>
      <c r="AB161" s="170"/>
      <c r="AC161" s="170"/>
      <c r="AD161" s="170"/>
      <c r="AE161" s="170"/>
      <c r="AF161" s="170"/>
      <c r="AG161" s="170"/>
      <c r="AH161" s="170"/>
      <c r="AI161" s="170"/>
      <c r="AJ161" s="170"/>
      <c r="AK161" s="170"/>
      <c r="AL161" s="170"/>
      <c r="AM161" s="170"/>
      <c r="AN161" s="170"/>
      <c r="AO161" s="170"/>
      <c r="AP161" s="170"/>
      <c r="AQ161" s="170"/>
      <c r="AR161" s="170"/>
      <c r="AS161" s="170"/>
      <c r="AT161" s="172" t="s">
        <v>173</v>
      </c>
      <c r="AU161" s="172" t="s">
        <v>84</v>
      </c>
      <c r="AV161" s="170" t="s">
        <v>142</v>
      </c>
      <c r="AW161" s="170" t="s">
        <v>36</v>
      </c>
      <c r="AX161" s="170" t="s">
        <v>82</v>
      </c>
      <c r="AY161" s="172" t="s">
        <v>134</v>
      </c>
      <c r="AZ161" s="170"/>
      <c r="BA161" s="170"/>
      <c r="BB161" s="170"/>
      <c r="BC161" s="170"/>
      <c r="BD161" s="170"/>
      <c r="BE161" s="170"/>
      <c r="BF161" s="170"/>
      <c r="BG161" s="170"/>
      <c r="BH161" s="170"/>
      <c r="BI161" s="170"/>
      <c r="BJ161" s="170"/>
      <c r="BK161" s="170"/>
      <c r="BL161" s="170"/>
      <c r="BM161" s="170"/>
    </row>
    <row r="162" ht="16.5" customHeight="1">
      <c r="A162" s="20"/>
      <c r="B162" s="21"/>
      <c r="C162" s="186" t="s">
        <v>378</v>
      </c>
      <c r="D162" s="186" t="s">
        <v>277</v>
      </c>
      <c r="E162" s="187" t="s">
        <v>379</v>
      </c>
      <c r="F162" s="188" t="s">
        <v>380</v>
      </c>
      <c r="G162" s="189" t="s">
        <v>148</v>
      </c>
      <c r="H162" s="190">
        <v>4.83</v>
      </c>
      <c r="I162" s="191"/>
      <c r="J162" s="192">
        <f>ROUND(I162*H162,2)</f>
        <v>0</v>
      </c>
      <c r="K162" s="188" t="s">
        <v>141</v>
      </c>
      <c r="L162" s="193"/>
      <c r="M162" s="194" t="s">
        <v>19</v>
      </c>
      <c r="N162" s="195" t="s">
        <v>45</v>
      </c>
      <c r="O162" s="20"/>
      <c r="P162" s="155">
        <f>O162*H162</f>
        <v>0</v>
      </c>
      <c r="Q162" s="155">
        <v>3.2E-4</v>
      </c>
      <c r="R162" s="155">
        <f>Q162*H162</f>
        <v>0.0015456</v>
      </c>
      <c r="S162" s="155">
        <v>0.0</v>
      </c>
      <c r="T162" s="156">
        <f>S162*H162</f>
        <v>0</v>
      </c>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157" t="s">
        <v>280</v>
      </c>
      <c r="AS162" s="20"/>
      <c r="AT162" s="157" t="s">
        <v>277</v>
      </c>
      <c r="AU162" s="157" t="s">
        <v>84</v>
      </c>
      <c r="AV162" s="20"/>
      <c r="AW162" s="20"/>
      <c r="AX162" s="20"/>
      <c r="AY162" s="3" t="s">
        <v>134</v>
      </c>
      <c r="AZ162" s="20"/>
      <c r="BA162" s="20"/>
      <c r="BB162" s="20"/>
      <c r="BC162" s="20"/>
      <c r="BD162" s="20"/>
      <c r="BE162" s="158">
        <f>IF(N162="základní",J162,0)</f>
        <v>0</v>
      </c>
      <c r="BF162" s="158">
        <f>IF(N162="snížená",J162,0)</f>
        <v>0</v>
      </c>
      <c r="BG162" s="158">
        <f>IF(N162="zákl. přenesená",J162,0)</f>
        <v>0</v>
      </c>
      <c r="BH162" s="158">
        <f>IF(N162="sníž. přenesená",J162,0)</f>
        <v>0</v>
      </c>
      <c r="BI162" s="158">
        <f>IF(N162="nulová",J162,0)</f>
        <v>0</v>
      </c>
      <c r="BJ162" s="3" t="s">
        <v>82</v>
      </c>
      <c r="BK162" s="158">
        <f>ROUND(I162*H162,2)</f>
        <v>0</v>
      </c>
      <c r="BL162" s="3" t="s">
        <v>188</v>
      </c>
      <c r="BM162" s="157" t="s">
        <v>381</v>
      </c>
    </row>
    <row r="163" ht="15.75" customHeight="1">
      <c r="A163" s="162"/>
      <c r="B163" s="163"/>
      <c r="C163" s="162"/>
      <c r="D163" s="164" t="s">
        <v>173</v>
      </c>
      <c r="E163" s="162"/>
      <c r="F163" s="165" t="s">
        <v>382</v>
      </c>
      <c r="G163" s="162"/>
      <c r="H163" s="166">
        <v>4.83</v>
      </c>
      <c r="I163" s="162"/>
      <c r="J163" s="162"/>
      <c r="K163" s="162"/>
      <c r="L163" s="163"/>
      <c r="M163" s="167"/>
      <c r="N163" s="162"/>
      <c r="O163" s="162"/>
      <c r="P163" s="162"/>
      <c r="Q163" s="162"/>
      <c r="R163" s="162"/>
      <c r="S163" s="162"/>
      <c r="T163" s="168"/>
      <c r="U163" s="162"/>
      <c r="V163" s="162"/>
      <c r="W163" s="162"/>
      <c r="X163" s="162"/>
      <c r="Y163" s="162"/>
      <c r="Z163" s="162"/>
      <c r="AA163" s="162"/>
      <c r="AB163" s="162"/>
      <c r="AC163" s="162"/>
      <c r="AD163" s="162"/>
      <c r="AE163" s="162"/>
      <c r="AF163" s="162"/>
      <c r="AG163" s="162"/>
      <c r="AH163" s="162"/>
      <c r="AI163" s="162"/>
      <c r="AJ163" s="162"/>
      <c r="AK163" s="162"/>
      <c r="AL163" s="162"/>
      <c r="AM163" s="162"/>
      <c r="AN163" s="162"/>
      <c r="AO163" s="162"/>
      <c r="AP163" s="162"/>
      <c r="AQ163" s="162"/>
      <c r="AR163" s="162"/>
      <c r="AS163" s="162"/>
      <c r="AT163" s="169" t="s">
        <v>173</v>
      </c>
      <c r="AU163" s="169" t="s">
        <v>84</v>
      </c>
      <c r="AV163" s="162" t="s">
        <v>84</v>
      </c>
      <c r="AW163" s="162" t="s">
        <v>4</v>
      </c>
      <c r="AX163" s="162" t="s">
        <v>82</v>
      </c>
      <c r="AY163" s="169" t="s">
        <v>134</v>
      </c>
      <c r="AZ163" s="162"/>
      <c r="BA163" s="162"/>
      <c r="BB163" s="162"/>
      <c r="BC163" s="162"/>
      <c r="BD163" s="162"/>
      <c r="BE163" s="162"/>
      <c r="BF163" s="162"/>
      <c r="BG163" s="162"/>
      <c r="BH163" s="162"/>
      <c r="BI163" s="162"/>
      <c r="BJ163" s="162"/>
      <c r="BK163" s="162"/>
      <c r="BL163" s="162"/>
      <c r="BM163" s="162"/>
    </row>
    <row r="164" ht="16.5" customHeight="1">
      <c r="A164" s="20"/>
      <c r="B164" s="21"/>
      <c r="C164" s="146" t="s">
        <v>383</v>
      </c>
      <c r="D164" s="146" t="s">
        <v>137</v>
      </c>
      <c r="E164" s="147" t="s">
        <v>384</v>
      </c>
      <c r="F164" s="148" t="s">
        <v>385</v>
      </c>
      <c r="G164" s="149" t="s">
        <v>148</v>
      </c>
      <c r="H164" s="150">
        <v>11.8</v>
      </c>
      <c r="I164" s="151"/>
      <c r="J164" s="152">
        <f>ROUND(I164*H164,2)</f>
        <v>0</v>
      </c>
      <c r="K164" s="148" t="s">
        <v>141</v>
      </c>
      <c r="L164" s="21"/>
      <c r="M164" s="153" t="s">
        <v>19</v>
      </c>
      <c r="N164" s="154" t="s">
        <v>45</v>
      </c>
      <c r="O164" s="20"/>
      <c r="P164" s="155">
        <f>O164*H164</f>
        <v>0</v>
      </c>
      <c r="Q164" s="155">
        <v>1.8E-4</v>
      </c>
      <c r="R164" s="155">
        <f>Q164*H164</f>
        <v>0.002124</v>
      </c>
      <c r="S164" s="155">
        <v>0.0</v>
      </c>
      <c r="T164" s="156">
        <f>S164*H164</f>
        <v>0</v>
      </c>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157" t="s">
        <v>188</v>
      </c>
      <c r="AS164" s="20"/>
      <c r="AT164" s="157" t="s">
        <v>137</v>
      </c>
      <c r="AU164" s="157" t="s">
        <v>84</v>
      </c>
      <c r="AV164" s="20"/>
      <c r="AW164" s="20"/>
      <c r="AX164" s="20"/>
      <c r="AY164" s="3" t="s">
        <v>134</v>
      </c>
      <c r="AZ164" s="20"/>
      <c r="BA164" s="20"/>
      <c r="BB164" s="20"/>
      <c r="BC164" s="20"/>
      <c r="BD164" s="20"/>
      <c r="BE164" s="158">
        <f>IF(N164="základní",J164,0)</f>
        <v>0</v>
      </c>
      <c r="BF164" s="158">
        <f>IF(N164="snížená",J164,0)</f>
        <v>0</v>
      </c>
      <c r="BG164" s="158">
        <f>IF(N164="zákl. přenesená",J164,0)</f>
        <v>0</v>
      </c>
      <c r="BH164" s="158">
        <f>IF(N164="sníž. přenesená",J164,0)</f>
        <v>0</v>
      </c>
      <c r="BI164" s="158">
        <f>IF(N164="nulová",J164,0)</f>
        <v>0</v>
      </c>
      <c r="BJ164" s="3" t="s">
        <v>82</v>
      </c>
      <c r="BK164" s="158">
        <f>ROUND(I164*H164,2)</f>
        <v>0</v>
      </c>
      <c r="BL164" s="3" t="s">
        <v>188</v>
      </c>
      <c r="BM164" s="157" t="s">
        <v>386</v>
      </c>
    </row>
    <row r="165" ht="15.75" customHeight="1">
      <c r="A165" s="20"/>
      <c r="B165" s="21"/>
      <c r="C165" s="20"/>
      <c r="D165" s="159" t="s">
        <v>144</v>
      </c>
      <c r="E165" s="20"/>
      <c r="F165" s="160" t="s">
        <v>387</v>
      </c>
      <c r="G165" s="20"/>
      <c r="H165" s="20"/>
      <c r="I165" s="20"/>
      <c r="J165" s="20"/>
      <c r="K165" s="20"/>
      <c r="L165" s="21"/>
      <c r="M165" s="161"/>
      <c r="N165" s="20"/>
      <c r="O165" s="20"/>
      <c r="P165" s="20"/>
      <c r="Q165" s="20"/>
      <c r="R165" s="20"/>
      <c r="S165" s="20"/>
      <c r="T165" s="57"/>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3" t="s">
        <v>144</v>
      </c>
      <c r="AU165" s="3" t="s">
        <v>84</v>
      </c>
      <c r="AV165" s="20"/>
      <c r="AW165" s="20"/>
      <c r="AX165" s="20"/>
      <c r="AY165" s="20"/>
      <c r="AZ165" s="20"/>
      <c r="BA165" s="20"/>
      <c r="BB165" s="20"/>
      <c r="BC165" s="20"/>
      <c r="BD165" s="20"/>
      <c r="BE165" s="20"/>
      <c r="BF165" s="20"/>
      <c r="BG165" s="20"/>
      <c r="BH165" s="20"/>
      <c r="BI165" s="20"/>
      <c r="BJ165" s="20"/>
      <c r="BK165" s="20"/>
      <c r="BL165" s="20"/>
      <c r="BM165" s="20"/>
    </row>
    <row r="166" ht="15.75" customHeight="1">
      <c r="A166" s="162"/>
      <c r="B166" s="163"/>
      <c r="C166" s="162"/>
      <c r="D166" s="164" t="s">
        <v>173</v>
      </c>
      <c r="E166" s="169" t="s">
        <v>19</v>
      </c>
      <c r="F166" s="165" t="s">
        <v>388</v>
      </c>
      <c r="G166" s="162"/>
      <c r="H166" s="166">
        <v>11.8</v>
      </c>
      <c r="I166" s="162"/>
      <c r="J166" s="162"/>
      <c r="K166" s="162"/>
      <c r="L166" s="163"/>
      <c r="M166" s="167"/>
      <c r="N166" s="162"/>
      <c r="O166" s="162"/>
      <c r="P166" s="162"/>
      <c r="Q166" s="162"/>
      <c r="R166" s="162"/>
      <c r="S166" s="162"/>
      <c r="T166" s="168"/>
      <c r="U166" s="162"/>
      <c r="V166" s="162"/>
      <c r="W166" s="162"/>
      <c r="X166" s="162"/>
      <c r="Y166" s="162"/>
      <c r="Z166" s="162"/>
      <c r="AA166" s="162"/>
      <c r="AB166" s="162"/>
      <c r="AC166" s="162"/>
      <c r="AD166" s="162"/>
      <c r="AE166" s="162"/>
      <c r="AF166" s="162"/>
      <c r="AG166" s="162"/>
      <c r="AH166" s="162"/>
      <c r="AI166" s="162"/>
      <c r="AJ166" s="162"/>
      <c r="AK166" s="162"/>
      <c r="AL166" s="162"/>
      <c r="AM166" s="162"/>
      <c r="AN166" s="162"/>
      <c r="AO166" s="162"/>
      <c r="AP166" s="162"/>
      <c r="AQ166" s="162"/>
      <c r="AR166" s="162"/>
      <c r="AS166" s="162"/>
      <c r="AT166" s="169" t="s">
        <v>173</v>
      </c>
      <c r="AU166" s="169" t="s">
        <v>84</v>
      </c>
      <c r="AV166" s="162" t="s">
        <v>84</v>
      </c>
      <c r="AW166" s="162" t="s">
        <v>36</v>
      </c>
      <c r="AX166" s="162" t="s">
        <v>74</v>
      </c>
      <c r="AY166" s="169" t="s">
        <v>134</v>
      </c>
      <c r="AZ166" s="162"/>
      <c r="BA166" s="162"/>
      <c r="BB166" s="162"/>
      <c r="BC166" s="162"/>
      <c r="BD166" s="162"/>
      <c r="BE166" s="162"/>
      <c r="BF166" s="162"/>
      <c r="BG166" s="162"/>
      <c r="BH166" s="162"/>
      <c r="BI166" s="162"/>
      <c r="BJ166" s="162"/>
      <c r="BK166" s="162"/>
      <c r="BL166" s="162"/>
      <c r="BM166" s="162"/>
    </row>
    <row r="167" ht="15.75" customHeight="1">
      <c r="A167" s="170"/>
      <c r="B167" s="171"/>
      <c r="C167" s="170"/>
      <c r="D167" s="164" t="s">
        <v>173</v>
      </c>
      <c r="E167" s="172" t="s">
        <v>19</v>
      </c>
      <c r="F167" s="173" t="s">
        <v>209</v>
      </c>
      <c r="G167" s="170"/>
      <c r="H167" s="174">
        <v>11.8</v>
      </c>
      <c r="I167" s="170"/>
      <c r="J167" s="170"/>
      <c r="K167" s="170"/>
      <c r="L167" s="171"/>
      <c r="M167" s="175"/>
      <c r="N167" s="170"/>
      <c r="O167" s="170"/>
      <c r="P167" s="170"/>
      <c r="Q167" s="170"/>
      <c r="R167" s="170"/>
      <c r="S167" s="170"/>
      <c r="T167" s="176"/>
      <c r="U167" s="170"/>
      <c r="V167" s="170"/>
      <c r="W167" s="170"/>
      <c r="X167" s="170"/>
      <c r="Y167" s="170"/>
      <c r="Z167" s="170"/>
      <c r="AA167" s="170"/>
      <c r="AB167" s="170"/>
      <c r="AC167" s="170"/>
      <c r="AD167" s="170"/>
      <c r="AE167" s="170"/>
      <c r="AF167" s="170"/>
      <c r="AG167" s="170"/>
      <c r="AH167" s="170"/>
      <c r="AI167" s="170"/>
      <c r="AJ167" s="170"/>
      <c r="AK167" s="170"/>
      <c r="AL167" s="170"/>
      <c r="AM167" s="170"/>
      <c r="AN167" s="170"/>
      <c r="AO167" s="170"/>
      <c r="AP167" s="170"/>
      <c r="AQ167" s="170"/>
      <c r="AR167" s="170"/>
      <c r="AS167" s="170"/>
      <c r="AT167" s="172" t="s">
        <v>173</v>
      </c>
      <c r="AU167" s="172" t="s">
        <v>84</v>
      </c>
      <c r="AV167" s="170" t="s">
        <v>142</v>
      </c>
      <c r="AW167" s="170" t="s">
        <v>36</v>
      </c>
      <c r="AX167" s="170" t="s">
        <v>82</v>
      </c>
      <c r="AY167" s="172" t="s">
        <v>134</v>
      </c>
      <c r="AZ167" s="170"/>
      <c r="BA167" s="170"/>
      <c r="BB167" s="170"/>
      <c r="BC167" s="170"/>
      <c r="BD167" s="170"/>
      <c r="BE167" s="170"/>
      <c r="BF167" s="170"/>
      <c r="BG167" s="170"/>
      <c r="BH167" s="170"/>
      <c r="BI167" s="170"/>
      <c r="BJ167" s="170"/>
      <c r="BK167" s="170"/>
      <c r="BL167" s="170"/>
      <c r="BM167" s="170"/>
    </row>
    <row r="168" ht="16.5" customHeight="1">
      <c r="A168" s="20"/>
      <c r="B168" s="21"/>
      <c r="C168" s="186" t="s">
        <v>389</v>
      </c>
      <c r="D168" s="186" t="s">
        <v>277</v>
      </c>
      <c r="E168" s="187" t="s">
        <v>379</v>
      </c>
      <c r="F168" s="188" t="s">
        <v>380</v>
      </c>
      <c r="G168" s="189" t="s">
        <v>148</v>
      </c>
      <c r="H168" s="190">
        <v>12.39</v>
      </c>
      <c r="I168" s="191"/>
      <c r="J168" s="192">
        <f>ROUND(I168*H168,2)</f>
        <v>0</v>
      </c>
      <c r="K168" s="188" t="s">
        <v>141</v>
      </c>
      <c r="L168" s="193"/>
      <c r="M168" s="194" t="s">
        <v>19</v>
      </c>
      <c r="N168" s="195" t="s">
        <v>45</v>
      </c>
      <c r="O168" s="20"/>
      <c r="P168" s="155">
        <f>O168*H168</f>
        <v>0</v>
      </c>
      <c r="Q168" s="155">
        <v>3.2E-4</v>
      </c>
      <c r="R168" s="155">
        <f>Q168*H168</f>
        <v>0.0039648</v>
      </c>
      <c r="S168" s="155">
        <v>0.0</v>
      </c>
      <c r="T168" s="156">
        <f>S168*H168</f>
        <v>0</v>
      </c>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157" t="s">
        <v>280</v>
      </c>
      <c r="AS168" s="20"/>
      <c r="AT168" s="157" t="s">
        <v>277</v>
      </c>
      <c r="AU168" s="157" t="s">
        <v>84</v>
      </c>
      <c r="AV168" s="20"/>
      <c r="AW168" s="20"/>
      <c r="AX168" s="20"/>
      <c r="AY168" s="3" t="s">
        <v>134</v>
      </c>
      <c r="AZ168" s="20"/>
      <c r="BA168" s="20"/>
      <c r="BB168" s="20"/>
      <c r="BC168" s="20"/>
      <c r="BD168" s="20"/>
      <c r="BE168" s="158">
        <f>IF(N168="základní",J168,0)</f>
        <v>0</v>
      </c>
      <c r="BF168" s="158">
        <f>IF(N168="snížená",J168,0)</f>
        <v>0</v>
      </c>
      <c r="BG168" s="158">
        <f>IF(N168="zákl. přenesená",J168,0)</f>
        <v>0</v>
      </c>
      <c r="BH168" s="158">
        <f>IF(N168="sníž. přenesená",J168,0)</f>
        <v>0</v>
      </c>
      <c r="BI168" s="158">
        <f>IF(N168="nulová",J168,0)</f>
        <v>0</v>
      </c>
      <c r="BJ168" s="3" t="s">
        <v>82</v>
      </c>
      <c r="BK168" s="158">
        <f>ROUND(I168*H168,2)</f>
        <v>0</v>
      </c>
      <c r="BL168" s="3" t="s">
        <v>188</v>
      </c>
      <c r="BM168" s="157" t="s">
        <v>390</v>
      </c>
    </row>
    <row r="169" ht="15.75" customHeight="1">
      <c r="A169" s="162"/>
      <c r="B169" s="163"/>
      <c r="C169" s="162"/>
      <c r="D169" s="164" t="s">
        <v>173</v>
      </c>
      <c r="E169" s="162"/>
      <c r="F169" s="165" t="s">
        <v>391</v>
      </c>
      <c r="G169" s="162"/>
      <c r="H169" s="166">
        <v>12.39</v>
      </c>
      <c r="I169" s="162"/>
      <c r="J169" s="162"/>
      <c r="K169" s="162"/>
      <c r="L169" s="163"/>
      <c r="M169" s="167"/>
      <c r="N169" s="162"/>
      <c r="O169" s="162"/>
      <c r="P169" s="162"/>
      <c r="Q169" s="162"/>
      <c r="R169" s="162"/>
      <c r="S169" s="162"/>
      <c r="T169" s="168"/>
      <c r="U169" s="162"/>
      <c r="V169" s="162"/>
      <c r="W169" s="162"/>
      <c r="X169" s="162"/>
      <c r="Y169" s="162"/>
      <c r="Z169" s="162"/>
      <c r="AA169" s="162"/>
      <c r="AB169" s="162"/>
      <c r="AC169" s="162"/>
      <c r="AD169" s="162"/>
      <c r="AE169" s="162"/>
      <c r="AF169" s="162"/>
      <c r="AG169" s="162"/>
      <c r="AH169" s="162"/>
      <c r="AI169" s="162"/>
      <c r="AJ169" s="162"/>
      <c r="AK169" s="162"/>
      <c r="AL169" s="162"/>
      <c r="AM169" s="162"/>
      <c r="AN169" s="162"/>
      <c r="AO169" s="162"/>
      <c r="AP169" s="162"/>
      <c r="AQ169" s="162"/>
      <c r="AR169" s="162"/>
      <c r="AS169" s="162"/>
      <c r="AT169" s="169" t="s">
        <v>173</v>
      </c>
      <c r="AU169" s="169" t="s">
        <v>84</v>
      </c>
      <c r="AV169" s="162" t="s">
        <v>84</v>
      </c>
      <c r="AW169" s="162" t="s">
        <v>4</v>
      </c>
      <c r="AX169" s="162" t="s">
        <v>82</v>
      </c>
      <c r="AY169" s="169" t="s">
        <v>134</v>
      </c>
      <c r="AZ169" s="162"/>
      <c r="BA169" s="162"/>
      <c r="BB169" s="162"/>
      <c r="BC169" s="162"/>
      <c r="BD169" s="162"/>
      <c r="BE169" s="162"/>
      <c r="BF169" s="162"/>
      <c r="BG169" s="162"/>
      <c r="BH169" s="162"/>
      <c r="BI169" s="162"/>
      <c r="BJ169" s="162"/>
      <c r="BK169" s="162"/>
      <c r="BL169" s="162"/>
      <c r="BM169" s="162"/>
    </row>
    <row r="170" ht="24.0" customHeight="1">
      <c r="A170" s="20"/>
      <c r="B170" s="21"/>
      <c r="C170" s="146" t="s">
        <v>280</v>
      </c>
      <c r="D170" s="146" t="s">
        <v>137</v>
      </c>
      <c r="E170" s="147" t="s">
        <v>392</v>
      </c>
      <c r="F170" s="148" t="s">
        <v>393</v>
      </c>
      <c r="G170" s="149" t="s">
        <v>156</v>
      </c>
      <c r="H170" s="150">
        <v>0.707</v>
      </c>
      <c r="I170" s="151"/>
      <c r="J170" s="152">
        <f>ROUND(I170*H170,2)</f>
        <v>0</v>
      </c>
      <c r="K170" s="148" t="s">
        <v>141</v>
      </c>
      <c r="L170" s="21"/>
      <c r="M170" s="153" t="s">
        <v>19</v>
      </c>
      <c r="N170" s="154" t="s">
        <v>45</v>
      </c>
      <c r="O170" s="20"/>
      <c r="P170" s="155">
        <f>O170*H170</f>
        <v>0</v>
      </c>
      <c r="Q170" s="155">
        <v>0.0</v>
      </c>
      <c r="R170" s="155">
        <f>Q170*H170</f>
        <v>0</v>
      </c>
      <c r="S170" s="155">
        <v>0.0</v>
      </c>
      <c r="T170" s="156">
        <f>S170*H170</f>
        <v>0</v>
      </c>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157" t="s">
        <v>188</v>
      </c>
      <c r="AS170" s="20"/>
      <c r="AT170" s="157" t="s">
        <v>137</v>
      </c>
      <c r="AU170" s="157" t="s">
        <v>84</v>
      </c>
      <c r="AV170" s="20"/>
      <c r="AW170" s="20"/>
      <c r="AX170" s="20"/>
      <c r="AY170" s="3" t="s">
        <v>134</v>
      </c>
      <c r="AZ170" s="20"/>
      <c r="BA170" s="20"/>
      <c r="BB170" s="20"/>
      <c r="BC170" s="20"/>
      <c r="BD170" s="20"/>
      <c r="BE170" s="158">
        <f>IF(N170="základní",J170,0)</f>
        <v>0</v>
      </c>
      <c r="BF170" s="158">
        <f>IF(N170="snížená",J170,0)</f>
        <v>0</v>
      </c>
      <c r="BG170" s="158">
        <f>IF(N170="zákl. přenesená",J170,0)</f>
        <v>0</v>
      </c>
      <c r="BH170" s="158">
        <f>IF(N170="sníž. přenesená",J170,0)</f>
        <v>0</v>
      </c>
      <c r="BI170" s="158">
        <f>IF(N170="nulová",J170,0)</f>
        <v>0</v>
      </c>
      <c r="BJ170" s="3" t="s">
        <v>82</v>
      </c>
      <c r="BK170" s="158">
        <f>ROUND(I170*H170,2)</f>
        <v>0</v>
      </c>
      <c r="BL170" s="3" t="s">
        <v>188</v>
      </c>
      <c r="BM170" s="157" t="s">
        <v>394</v>
      </c>
    </row>
    <row r="171" ht="15.75" customHeight="1">
      <c r="A171" s="20"/>
      <c r="B171" s="21"/>
      <c r="C171" s="20"/>
      <c r="D171" s="159" t="s">
        <v>144</v>
      </c>
      <c r="E171" s="20"/>
      <c r="F171" s="160" t="s">
        <v>395</v>
      </c>
      <c r="G171" s="20"/>
      <c r="H171" s="20"/>
      <c r="I171" s="20"/>
      <c r="J171" s="20"/>
      <c r="K171" s="20"/>
      <c r="L171" s="21"/>
      <c r="M171" s="161"/>
      <c r="N171" s="20"/>
      <c r="O171" s="20"/>
      <c r="P171" s="20"/>
      <c r="Q171" s="20"/>
      <c r="R171" s="20"/>
      <c r="S171" s="20"/>
      <c r="T171" s="57"/>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3" t="s">
        <v>144</v>
      </c>
      <c r="AU171" s="3" t="s">
        <v>84</v>
      </c>
      <c r="AV171" s="20"/>
      <c r="AW171" s="20"/>
      <c r="AX171" s="20"/>
      <c r="AY171" s="20"/>
      <c r="AZ171" s="20"/>
      <c r="BA171" s="20"/>
      <c r="BB171" s="20"/>
      <c r="BC171" s="20"/>
      <c r="BD171" s="20"/>
      <c r="BE171" s="20"/>
      <c r="BF171" s="20"/>
      <c r="BG171" s="20"/>
      <c r="BH171" s="20"/>
      <c r="BI171" s="20"/>
      <c r="BJ171" s="20"/>
      <c r="BK171" s="20"/>
      <c r="BL171" s="20"/>
      <c r="BM171" s="20"/>
    </row>
    <row r="172" ht="22.5" customHeight="1">
      <c r="A172" s="134"/>
      <c r="B172" s="135"/>
      <c r="C172" s="134"/>
      <c r="D172" s="136" t="s">
        <v>73</v>
      </c>
      <c r="E172" s="144" t="s">
        <v>232</v>
      </c>
      <c r="F172" s="144" t="s">
        <v>233</v>
      </c>
      <c r="G172" s="134"/>
      <c r="H172" s="134"/>
      <c r="I172" s="134"/>
      <c r="J172" s="145">
        <f>BK172</f>
        <v>0</v>
      </c>
      <c r="K172" s="134"/>
      <c r="L172" s="135"/>
      <c r="M172" s="139"/>
      <c r="N172" s="134"/>
      <c r="O172" s="134"/>
      <c r="P172" s="140">
        <f>SUM(P173:P181)</f>
        <v>0</v>
      </c>
      <c r="Q172" s="134"/>
      <c r="R172" s="140">
        <f>SUM(R173:R181)</f>
        <v>0.00034128</v>
      </c>
      <c r="S172" s="134"/>
      <c r="T172" s="141">
        <f>SUM(T173:T181)</f>
        <v>0</v>
      </c>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6" t="s">
        <v>84</v>
      </c>
      <c r="AS172" s="134"/>
      <c r="AT172" s="142" t="s">
        <v>73</v>
      </c>
      <c r="AU172" s="142" t="s">
        <v>82</v>
      </c>
      <c r="AV172" s="134"/>
      <c r="AW172" s="134"/>
      <c r="AX172" s="134"/>
      <c r="AY172" s="136" t="s">
        <v>134</v>
      </c>
      <c r="AZ172" s="134"/>
      <c r="BA172" s="134"/>
      <c r="BB172" s="134"/>
      <c r="BC172" s="134"/>
      <c r="BD172" s="134"/>
      <c r="BE172" s="134"/>
      <c r="BF172" s="134"/>
      <c r="BG172" s="134"/>
      <c r="BH172" s="134"/>
      <c r="BI172" s="134"/>
      <c r="BJ172" s="134"/>
      <c r="BK172" s="143">
        <f>SUM(BK173:BK181)</f>
        <v>0</v>
      </c>
      <c r="BL172" s="134"/>
      <c r="BM172" s="134"/>
    </row>
    <row r="173" ht="16.5" customHeight="1">
      <c r="A173" s="20"/>
      <c r="B173" s="21"/>
      <c r="C173" s="146" t="s">
        <v>396</v>
      </c>
      <c r="D173" s="146" t="s">
        <v>137</v>
      </c>
      <c r="E173" s="147" t="s">
        <v>397</v>
      </c>
      <c r="F173" s="148" t="s">
        <v>398</v>
      </c>
      <c r="G173" s="149" t="s">
        <v>140</v>
      </c>
      <c r="H173" s="150">
        <v>1.4219999999999997</v>
      </c>
      <c r="I173" s="151"/>
      <c r="J173" s="152">
        <f>ROUND(I173*H173,2)</f>
        <v>0</v>
      </c>
      <c r="K173" s="148" t="s">
        <v>141</v>
      </c>
      <c r="L173" s="21"/>
      <c r="M173" s="153" t="s">
        <v>19</v>
      </c>
      <c r="N173" s="154" t="s">
        <v>45</v>
      </c>
      <c r="O173" s="20"/>
      <c r="P173" s="155">
        <f>O173*H173</f>
        <v>0</v>
      </c>
      <c r="Q173" s="155">
        <v>0.0</v>
      </c>
      <c r="R173" s="155">
        <f>Q173*H173</f>
        <v>0</v>
      </c>
      <c r="S173" s="155">
        <v>0.0</v>
      </c>
      <c r="T173" s="156">
        <f>S173*H173</f>
        <v>0</v>
      </c>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157" t="s">
        <v>188</v>
      </c>
      <c r="AS173" s="20"/>
      <c r="AT173" s="157" t="s">
        <v>137</v>
      </c>
      <c r="AU173" s="157" t="s">
        <v>84</v>
      </c>
      <c r="AV173" s="20"/>
      <c r="AW173" s="20"/>
      <c r="AX173" s="20"/>
      <c r="AY173" s="3" t="s">
        <v>134</v>
      </c>
      <c r="AZ173" s="20"/>
      <c r="BA173" s="20"/>
      <c r="BB173" s="20"/>
      <c r="BC173" s="20"/>
      <c r="BD173" s="20"/>
      <c r="BE173" s="158">
        <f>IF(N173="základní",J173,0)</f>
        <v>0</v>
      </c>
      <c r="BF173" s="158">
        <f>IF(N173="snížená",J173,0)</f>
        <v>0</v>
      </c>
      <c r="BG173" s="158">
        <f>IF(N173="zákl. přenesená",J173,0)</f>
        <v>0</v>
      </c>
      <c r="BH173" s="158">
        <f>IF(N173="sníž. přenesená",J173,0)</f>
        <v>0</v>
      </c>
      <c r="BI173" s="158">
        <f>IF(N173="nulová",J173,0)</f>
        <v>0</v>
      </c>
      <c r="BJ173" s="3" t="s">
        <v>82</v>
      </c>
      <c r="BK173" s="158">
        <f>ROUND(I173*H173,2)</f>
        <v>0</v>
      </c>
      <c r="BL173" s="3" t="s">
        <v>188</v>
      </c>
      <c r="BM173" s="157" t="s">
        <v>399</v>
      </c>
    </row>
    <row r="174" ht="15.75" customHeight="1">
      <c r="A174" s="20"/>
      <c r="B174" s="21"/>
      <c r="C174" s="20"/>
      <c r="D174" s="159" t="s">
        <v>144</v>
      </c>
      <c r="E174" s="20"/>
      <c r="F174" s="160" t="s">
        <v>400</v>
      </c>
      <c r="G174" s="20"/>
      <c r="H174" s="20"/>
      <c r="I174" s="20"/>
      <c r="J174" s="20"/>
      <c r="K174" s="20"/>
      <c r="L174" s="21"/>
      <c r="M174" s="161"/>
      <c r="N174" s="20"/>
      <c r="O174" s="20"/>
      <c r="P174" s="20"/>
      <c r="Q174" s="20"/>
      <c r="R174" s="20"/>
      <c r="S174" s="20"/>
      <c r="T174" s="57"/>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3" t="s">
        <v>144</v>
      </c>
      <c r="AU174" s="3" t="s">
        <v>84</v>
      </c>
      <c r="AV174" s="20"/>
      <c r="AW174" s="20"/>
      <c r="AX174" s="20"/>
      <c r="AY174" s="20"/>
      <c r="AZ174" s="20"/>
      <c r="BA174" s="20"/>
      <c r="BB174" s="20"/>
      <c r="BC174" s="20"/>
      <c r="BD174" s="20"/>
      <c r="BE174" s="20"/>
      <c r="BF174" s="20"/>
      <c r="BG174" s="20"/>
      <c r="BH174" s="20"/>
      <c r="BI174" s="20"/>
      <c r="BJ174" s="20"/>
      <c r="BK174" s="20"/>
      <c r="BL174" s="20"/>
      <c r="BM174" s="20"/>
    </row>
    <row r="175" ht="15.75" customHeight="1">
      <c r="A175" s="177"/>
      <c r="B175" s="178"/>
      <c r="C175" s="177"/>
      <c r="D175" s="164" t="s">
        <v>173</v>
      </c>
      <c r="E175" s="179" t="s">
        <v>19</v>
      </c>
      <c r="F175" s="180" t="s">
        <v>401</v>
      </c>
      <c r="G175" s="177"/>
      <c r="H175" s="179" t="s">
        <v>19</v>
      </c>
      <c r="I175" s="177"/>
      <c r="J175" s="177"/>
      <c r="K175" s="177"/>
      <c r="L175" s="178"/>
      <c r="M175" s="181"/>
      <c r="N175" s="177"/>
      <c r="O175" s="177"/>
      <c r="P175" s="177"/>
      <c r="Q175" s="177"/>
      <c r="R175" s="177"/>
      <c r="S175" s="177"/>
      <c r="T175" s="182"/>
      <c r="U175" s="177"/>
      <c r="V175" s="177"/>
      <c r="W175" s="177"/>
      <c r="X175" s="177"/>
      <c r="Y175" s="177"/>
      <c r="Z175" s="177"/>
      <c r="AA175" s="177"/>
      <c r="AB175" s="177"/>
      <c r="AC175" s="177"/>
      <c r="AD175" s="177"/>
      <c r="AE175" s="177"/>
      <c r="AF175" s="177"/>
      <c r="AG175" s="177"/>
      <c r="AH175" s="177"/>
      <c r="AI175" s="177"/>
      <c r="AJ175" s="177"/>
      <c r="AK175" s="177"/>
      <c r="AL175" s="177"/>
      <c r="AM175" s="177"/>
      <c r="AN175" s="177"/>
      <c r="AO175" s="177"/>
      <c r="AP175" s="177"/>
      <c r="AQ175" s="177"/>
      <c r="AR175" s="177"/>
      <c r="AS175" s="177"/>
      <c r="AT175" s="179" t="s">
        <v>173</v>
      </c>
      <c r="AU175" s="179" t="s">
        <v>84</v>
      </c>
      <c r="AV175" s="177" t="s">
        <v>82</v>
      </c>
      <c r="AW175" s="177" t="s">
        <v>36</v>
      </c>
      <c r="AX175" s="177" t="s">
        <v>74</v>
      </c>
      <c r="AY175" s="179" t="s">
        <v>134</v>
      </c>
      <c r="AZ175" s="177"/>
      <c r="BA175" s="177"/>
      <c r="BB175" s="177"/>
      <c r="BC175" s="177"/>
      <c r="BD175" s="177"/>
      <c r="BE175" s="177"/>
      <c r="BF175" s="177"/>
      <c r="BG175" s="177"/>
      <c r="BH175" s="177"/>
      <c r="BI175" s="177"/>
      <c r="BJ175" s="177"/>
      <c r="BK175" s="177"/>
      <c r="BL175" s="177"/>
      <c r="BM175" s="177"/>
    </row>
    <row r="176" ht="15.75" customHeight="1">
      <c r="A176" s="162"/>
      <c r="B176" s="163"/>
      <c r="C176" s="162"/>
      <c r="D176" s="164" t="s">
        <v>173</v>
      </c>
      <c r="E176" s="169" t="s">
        <v>19</v>
      </c>
      <c r="F176" s="165" t="s">
        <v>402</v>
      </c>
      <c r="G176" s="162"/>
      <c r="H176" s="166">
        <v>1.4219999999999997</v>
      </c>
      <c r="I176" s="162"/>
      <c r="J176" s="162"/>
      <c r="K176" s="162"/>
      <c r="L176" s="163"/>
      <c r="M176" s="167"/>
      <c r="N176" s="162"/>
      <c r="O176" s="162"/>
      <c r="P176" s="162"/>
      <c r="Q176" s="162"/>
      <c r="R176" s="162"/>
      <c r="S176" s="162"/>
      <c r="T176" s="168"/>
      <c r="U176" s="162"/>
      <c r="V176" s="162"/>
      <c r="W176" s="162"/>
      <c r="X176" s="162"/>
      <c r="Y176" s="162"/>
      <c r="Z176" s="162"/>
      <c r="AA176" s="162"/>
      <c r="AB176" s="162"/>
      <c r="AC176" s="162"/>
      <c r="AD176" s="162"/>
      <c r="AE176" s="162"/>
      <c r="AF176" s="162"/>
      <c r="AG176" s="162"/>
      <c r="AH176" s="162"/>
      <c r="AI176" s="162"/>
      <c r="AJ176" s="162"/>
      <c r="AK176" s="162"/>
      <c r="AL176" s="162"/>
      <c r="AM176" s="162"/>
      <c r="AN176" s="162"/>
      <c r="AO176" s="162"/>
      <c r="AP176" s="162"/>
      <c r="AQ176" s="162"/>
      <c r="AR176" s="162"/>
      <c r="AS176" s="162"/>
      <c r="AT176" s="169" t="s">
        <v>173</v>
      </c>
      <c r="AU176" s="169" t="s">
        <v>84</v>
      </c>
      <c r="AV176" s="162" t="s">
        <v>84</v>
      </c>
      <c r="AW176" s="162" t="s">
        <v>36</v>
      </c>
      <c r="AX176" s="162" t="s">
        <v>74</v>
      </c>
      <c r="AY176" s="169" t="s">
        <v>134</v>
      </c>
      <c r="AZ176" s="162"/>
      <c r="BA176" s="162"/>
      <c r="BB176" s="162"/>
      <c r="BC176" s="162"/>
      <c r="BD176" s="162"/>
      <c r="BE176" s="162"/>
      <c r="BF176" s="162"/>
      <c r="BG176" s="162"/>
      <c r="BH176" s="162"/>
      <c r="BI176" s="162"/>
      <c r="BJ176" s="162"/>
      <c r="BK176" s="162"/>
      <c r="BL176" s="162"/>
      <c r="BM176" s="162"/>
    </row>
    <row r="177" ht="15.75" customHeight="1">
      <c r="A177" s="170"/>
      <c r="B177" s="171"/>
      <c r="C177" s="170"/>
      <c r="D177" s="164" t="s">
        <v>173</v>
      </c>
      <c r="E177" s="172" t="s">
        <v>19</v>
      </c>
      <c r="F177" s="173" t="s">
        <v>209</v>
      </c>
      <c r="G177" s="170"/>
      <c r="H177" s="174">
        <v>1.4219999999999997</v>
      </c>
      <c r="I177" s="170"/>
      <c r="J177" s="170"/>
      <c r="K177" s="170"/>
      <c r="L177" s="171"/>
      <c r="M177" s="175"/>
      <c r="N177" s="170"/>
      <c r="O177" s="170"/>
      <c r="P177" s="170"/>
      <c r="Q177" s="170"/>
      <c r="R177" s="170"/>
      <c r="S177" s="170"/>
      <c r="T177" s="176"/>
      <c r="U177" s="170"/>
      <c r="V177" s="170"/>
      <c r="W177" s="170"/>
      <c r="X177" s="170"/>
      <c r="Y177" s="170"/>
      <c r="Z177" s="170"/>
      <c r="AA177" s="170"/>
      <c r="AB177" s="170"/>
      <c r="AC177" s="170"/>
      <c r="AD177" s="170"/>
      <c r="AE177" s="170"/>
      <c r="AF177" s="170"/>
      <c r="AG177" s="170"/>
      <c r="AH177" s="170"/>
      <c r="AI177" s="170"/>
      <c r="AJ177" s="170"/>
      <c r="AK177" s="170"/>
      <c r="AL177" s="170"/>
      <c r="AM177" s="170"/>
      <c r="AN177" s="170"/>
      <c r="AO177" s="170"/>
      <c r="AP177" s="170"/>
      <c r="AQ177" s="170"/>
      <c r="AR177" s="170"/>
      <c r="AS177" s="170"/>
      <c r="AT177" s="172" t="s">
        <v>173</v>
      </c>
      <c r="AU177" s="172" t="s">
        <v>84</v>
      </c>
      <c r="AV177" s="170" t="s">
        <v>142</v>
      </c>
      <c r="AW177" s="170" t="s">
        <v>36</v>
      </c>
      <c r="AX177" s="170" t="s">
        <v>82</v>
      </c>
      <c r="AY177" s="172" t="s">
        <v>134</v>
      </c>
      <c r="AZ177" s="170"/>
      <c r="BA177" s="170"/>
      <c r="BB177" s="170"/>
      <c r="BC177" s="170"/>
      <c r="BD177" s="170"/>
      <c r="BE177" s="170"/>
      <c r="BF177" s="170"/>
      <c r="BG177" s="170"/>
      <c r="BH177" s="170"/>
      <c r="BI177" s="170"/>
      <c r="BJ177" s="170"/>
      <c r="BK177" s="170"/>
      <c r="BL177" s="170"/>
      <c r="BM177" s="170"/>
    </row>
    <row r="178" ht="16.5" customHeight="1">
      <c r="A178" s="20"/>
      <c r="B178" s="21"/>
      <c r="C178" s="146" t="s">
        <v>403</v>
      </c>
      <c r="D178" s="146" t="s">
        <v>137</v>
      </c>
      <c r="E178" s="147" t="s">
        <v>404</v>
      </c>
      <c r="F178" s="148" t="s">
        <v>405</v>
      </c>
      <c r="G178" s="149" t="s">
        <v>140</v>
      </c>
      <c r="H178" s="150">
        <v>1.4219999999999997</v>
      </c>
      <c r="I178" s="151"/>
      <c r="J178" s="152">
        <f>ROUND(I178*H178,2)</f>
        <v>0</v>
      </c>
      <c r="K178" s="148" t="s">
        <v>141</v>
      </c>
      <c r="L178" s="21"/>
      <c r="M178" s="153" t="s">
        <v>19</v>
      </c>
      <c r="N178" s="154" t="s">
        <v>45</v>
      </c>
      <c r="O178" s="20"/>
      <c r="P178" s="155">
        <f>O178*H178</f>
        <v>0</v>
      </c>
      <c r="Q178" s="155">
        <v>1.2E-4</v>
      </c>
      <c r="R178" s="155">
        <f>Q178*H178</f>
        <v>0.00017064</v>
      </c>
      <c r="S178" s="155">
        <v>0.0</v>
      </c>
      <c r="T178" s="156">
        <f>S178*H178</f>
        <v>0</v>
      </c>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157" t="s">
        <v>188</v>
      </c>
      <c r="AS178" s="20"/>
      <c r="AT178" s="157" t="s">
        <v>137</v>
      </c>
      <c r="AU178" s="157" t="s">
        <v>84</v>
      </c>
      <c r="AV178" s="20"/>
      <c r="AW178" s="20"/>
      <c r="AX178" s="20"/>
      <c r="AY178" s="3" t="s">
        <v>134</v>
      </c>
      <c r="AZ178" s="20"/>
      <c r="BA178" s="20"/>
      <c r="BB178" s="20"/>
      <c r="BC178" s="20"/>
      <c r="BD178" s="20"/>
      <c r="BE178" s="158">
        <f>IF(N178="základní",J178,0)</f>
        <v>0</v>
      </c>
      <c r="BF178" s="158">
        <f>IF(N178="snížená",J178,0)</f>
        <v>0</v>
      </c>
      <c r="BG178" s="158">
        <f>IF(N178="zákl. přenesená",J178,0)</f>
        <v>0</v>
      </c>
      <c r="BH178" s="158">
        <f>IF(N178="sníž. přenesená",J178,0)</f>
        <v>0</v>
      </c>
      <c r="BI178" s="158">
        <f>IF(N178="nulová",J178,0)</f>
        <v>0</v>
      </c>
      <c r="BJ178" s="3" t="s">
        <v>82</v>
      </c>
      <c r="BK178" s="158">
        <f>ROUND(I178*H178,2)</f>
        <v>0</v>
      </c>
      <c r="BL178" s="3" t="s">
        <v>188</v>
      </c>
      <c r="BM178" s="157" t="s">
        <v>406</v>
      </c>
    </row>
    <row r="179" ht="15.75" customHeight="1">
      <c r="A179" s="20"/>
      <c r="B179" s="21"/>
      <c r="C179" s="20"/>
      <c r="D179" s="159" t="s">
        <v>144</v>
      </c>
      <c r="E179" s="20"/>
      <c r="F179" s="160" t="s">
        <v>407</v>
      </c>
      <c r="G179" s="20"/>
      <c r="H179" s="20"/>
      <c r="I179" s="20"/>
      <c r="J179" s="20"/>
      <c r="K179" s="20"/>
      <c r="L179" s="21"/>
      <c r="M179" s="161"/>
      <c r="N179" s="20"/>
      <c r="O179" s="20"/>
      <c r="P179" s="20"/>
      <c r="Q179" s="20"/>
      <c r="R179" s="20"/>
      <c r="S179" s="20"/>
      <c r="T179" s="57"/>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3" t="s">
        <v>144</v>
      </c>
      <c r="AU179" s="3" t="s">
        <v>84</v>
      </c>
      <c r="AV179" s="20"/>
      <c r="AW179" s="20"/>
      <c r="AX179" s="20"/>
      <c r="AY179" s="20"/>
      <c r="AZ179" s="20"/>
      <c r="BA179" s="20"/>
      <c r="BB179" s="20"/>
      <c r="BC179" s="20"/>
      <c r="BD179" s="20"/>
      <c r="BE179" s="20"/>
      <c r="BF179" s="20"/>
      <c r="BG179" s="20"/>
      <c r="BH179" s="20"/>
      <c r="BI179" s="20"/>
      <c r="BJ179" s="20"/>
      <c r="BK179" s="20"/>
      <c r="BL179" s="20"/>
      <c r="BM179" s="20"/>
    </row>
    <row r="180" ht="16.5" customHeight="1">
      <c r="A180" s="20"/>
      <c r="B180" s="21"/>
      <c r="C180" s="146" t="s">
        <v>408</v>
      </c>
      <c r="D180" s="146" t="s">
        <v>137</v>
      </c>
      <c r="E180" s="147" t="s">
        <v>409</v>
      </c>
      <c r="F180" s="148" t="s">
        <v>410</v>
      </c>
      <c r="G180" s="149" t="s">
        <v>140</v>
      </c>
      <c r="H180" s="150">
        <v>1.4219999999999997</v>
      </c>
      <c r="I180" s="151"/>
      <c r="J180" s="152">
        <f>ROUND(I180*H180,2)</f>
        <v>0</v>
      </c>
      <c r="K180" s="148" t="s">
        <v>141</v>
      </c>
      <c r="L180" s="21"/>
      <c r="M180" s="153" t="s">
        <v>19</v>
      </c>
      <c r="N180" s="154" t="s">
        <v>45</v>
      </c>
      <c r="O180" s="20"/>
      <c r="P180" s="155">
        <f>O180*H180</f>
        <v>0</v>
      </c>
      <c r="Q180" s="155">
        <v>1.2E-4</v>
      </c>
      <c r="R180" s="155">
        <f>Q180*H180</f>
        <v>0.00017064</v>
      </c>
      <c r="S180" s="155">
        <v>0.0</v>
      </c>
      <c r="T180" s="156">
        <f>S180*H180</f>
        <v>0</v>
      </c>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157" t="s">
        <v>188</v>
      </c>
      <c r="AS180" s="20"/>
      <c r="AT180" s="157" t="s">
        <v>137</v>
      </c>
      <c r="AU180" s="157" t="s">
        <v>84</v>
      </c>
      <c r="AV180" s="20"/>
      <c r="AW180" s="20"/>
      <c r="AX180" s="20"/>
      <c r="AY180" s="3" t="s">
        <v>134</v>
      </c>
      <c r="AZ180" s="20"/>
      <c r="BA180" s="20"/>
      <c r="BB180" s="20"/>
      <c r="BC180" s="20"/>
      <c r="BD180" s="20"/>
      <c r="BE180" s="158">
        <f>IF(N180="základní",J180,0)</f>
        <v>0</v>
      </c>
      <c r="BF180" s="158">
        <f>IF(N180="snížená",J180,0)</f>
        <v>0</v>
      </c>
      <c r="BG180" s="158">
        <f>IF(N180="zákl. přenesená",J180,0)</f>
        <v>0</v>
      </c>
      <c r="BH180" s="158">
        <f>IF(N180="sníž. přenesená",J180,0)</f>
        <v>0</v>
      </c>
      <c r="BI180" s="158">
        <f>IF(N180="nulová",J180,0)</f>
        <v>0</v>
      </c>
      <c r="BJ180" s="3" t="s">
        <v>82</v>
      </c>
      <c r="BK180" s="158">
        <f>ROUND(I180*H180,2)</f>
        <v>0</v>
      </c>
      <c r="BL180" s="3" t="s">
        <v>188</v>
      </c>
      <c r="BM180" s="157" t="s">
        <v>411</v>
      </c>
    </row>
    <row r="181" ht="15.75" customHeight="1">
      <c r="A181" s="20"/>
      <c r="B181" s="21"/>
      <c r="C181" s="20"/>
      <c r="D181" s="159" t="s">
        <v>144</v>
      </c>
      <c r="E181" s="20"/>
      <c r="F181" s="160" t="s">
        <v>412</v>
      </c>
      <c r="G181" s="20"/>
      <c r="H181" s="20"/>
      <c r="I181" s="20"/>
      <c r="J181" s="20"/>
      <c r="K181" s="20"/>
      <c r="L181" s="21"/>
      <c r="M181" s="161"/>
      <c r="N181" s="20"/>
      <c r="O181" s="20"/>
      <c r="P181" s="20"/>
      <c r="Q181" s="20"/>
      <c r="R181" s="20"/>
      <c r="S181" s="20"/>
      <c r="T181" s="57"/>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3" t="s">
        <v>144</v>
      </c>
      <c r="AU181" s="3" t="s">
        <v>84</v>
      </c>
      <c r="AV181" s="20"/>
      <c r="AW181" s="20"/>
      <c r="AX181" s="20"/>
      <c r="AY181" s="20"/>
      <c r="AZ181" s="20"/>
      <c r="BA181" s="20"/>
      <c r="BB181" s="20"/>
      <c r="BC181" s="20"/>
      <c r="BD181" s="20"/>
      <c r="BE181" s="20"/>
      <c r="BF181" s="20"/>
      <c r="BG181" s="20"/>
      <c r="BH181" s="20"/>
      <c r="BI181" s="20"/>
      <c r="BJ181" s="20"/>
      <c r="BK181" s="20"/>
      <c r="BL181" s="20"/>
      <c r="BM181" s="20"/>
    </row>
    <row r="182" ht="22.5" customHeight="1">
      <c r="A182" s="134"/>
      <c r="B182" s="135"/>
      <c r="C182" s="134"/>
      <c r="D182" s="136" t="s">
        <v>73</v>
      </c>
      <c r="E182" s="144" t="s">
        <v>241</v>
      </c>
      <c r="F182" s="144" t="s">
        <v>242</v>
      </c>
      <c r="G182" s="134"/>
      <c r="H182" s="134"/>
      <c r="I182" s="134"/>
      <c r="J182" s="145">
        <f>BK182</f>
        <v>0</v>
      </c>
      <c r="K182" s="134"/>
      <c r="L182" s="135"/>
      <c r="M182" s="139"/>
      <c r="N182" s="134"/>
      <c r="O182" s="134"/>
      <c r="P182" s="140">
        <f>SUM(P183:P190)</f>
        <v>0</v>
      </c>
      <c r="Q182" s="134"/>
      <c r="R182" s="140">
        <f>SUM(R183:R190)</f>
        <v>0.0119625</v>
      </c>
      <c r="S182" s="134"/>
      <c r="T182" s="141">
        <f>SUM(T183:T190)</f>
        <v>0</v>
      </c>
      <c r="U182" s="134"/>
      <c r="V182" s="134"/>
      <c r="W182" s="134"/>
      <c r="X182" s="134"/>
      <c r="Y182" s="134"/>
      <c r="Z182" s="134"/>
      <c r="AA182" s="134"/>
      <c r="AB182" s="134"/>
      <c r="AC182" s="134"/>
      <c r="AD182" s="134"/>
      <c r="AE182" s="134"/>
      <c r="AF182" s="134"/>
      <c r="AG182" s="134"/>
      <c r="AH182" s="134"/>
      <c r="AI182" s="134"/>
      <c r="AJ182" s="134"/>
      <c r="AK182" s="134"/>
      <c r="AL182" s="134"/>
      <c r="AM182" s="134"/>
      <c r="AN182" s="134"/>
      <c r="AO182" s="134"/>
      <c r="AP182" s="134"/>
      <c r="AQ182" s="134"/>
      <c r="AR182" s="136" t="s">
        <v>84</v>
      </c>
      <c r="AS182" s="134"/>
      <c r="AT182" s="142" t="s">
        <v>73</v>
      </c>
      <c r="AU182" s="142" t="s">
        <v>82</v>
      </c>
      <c r="AV182" s="134"/>
      <c r="AW182" s="134"/>
      <c r="AX182" s="134"/>
      <c r="AY182" s="136" t="s">
        <v>134</v>
      </c>
      <c r="AZ182" s="134"/>
      <c r="BA182" s="134"/>
      <c r="BB182" s="134"/>
      <c r="BC182" s="134"/>
      <c r="BD182" s="134"/>
      <c r="BE182" s="134"/>
      <c r="BF182" s="134"/>
      <c r="BG182" s="134"/>
      <c r="BH182" s="134"/>
      <c r="BI182" s="134"/>
      <c r="BJ182" s="134"/>
      <c r="BK182" s="143">
        <f>SUM(BK183:BK190)</f>
        <v>0</v>
      </c>
      <c r="BL182" s="134"/>
      <c r="BM182" s="134"/>
    </row>
    <row r="183" ht="16.5" customHeight="1">
      <c r="A183" s="20"/>
      <c r="B183" s="21"/>
      <c r="C183" s="146" t="s">
        <v>413</v>
      </c>
      <c r="D183" s="146" t="s">
        <v>137</v>
      </c>
      <c r="E183" s="147" t="s">
        <v>414</v>
      </c>
      <c r="F183" s="148" t="s">
        <v>415</v>
      </c>
      <c r="G183" s="149" t="s">
        <v>140</v>
      </c>
      <c r="H183" s="150">
        <v>23.925</v>
      </c>
      <c r="I183" s="151"/>
      <c r="J183" s="152">
        <f>ROUND(I183*H183,2)</f>
        <v>0</v>
      </c>
      <c r="K183" s="148" t="s">
        <v>141</v>
      </c>
      <c r="L183" s="21"/>
      <c r="M183" s="153" t="s">
        <v>19</v>
      </c>
      <c r="N183" s="154" t="s">
        <v>45</v>
      </c>
      <c r="O183" s="20"/>
      <c r="P183" s="155">
        <f>O183*H183</f>
        <v>0</v>
      </c>
      <c r="Q183" s="155">
        <v>0.0</v>
      </c>
      <c r="R183" s="155">
        <f>Q183*H183</f>
        <v>0</v>
      </c>
      <c r="S183" s="155">
        <v>0.0</v>
      </c>
      <c r="T183" s="156">
        <f>S183*H183</f>
        <v>0</v>
      </c>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157" t="s">
        <v>188</v>
      </c>
      <c r="AS183" s="20"/>
      <c r="AT183" s="157" t="s">
        <v>137</v>
      </c>
      <c r="AU183" s="157" t="s">
        <v>84</v>
      </c>
      <c r="AV183" s="20"/>
      <c r="AW183" s="20"/>
      <c r="AX183" s="20"/>
      <c r="AY183" s="3" t="s">
        <v>134</v>
      </c>
      <c r="AZ183" s="20"/>
      <c r="BA183" s="20"/>
      <c r="BB183" s="20"/>
      <c r="BC183" s="20"/>
      <c r="BD183" s="20"/>
      <c r="BE183" s="158">
        <f>IF(N183="základní",J183,0)</f>
        <v>0</v>
      </c>
      <c r="BF183" s="158">
        <f>IF(N183="snížená",J183,0)</f>
        <v>0</v>
      </c>
      <c r="BG183" s="158">
        <f>IF(N183="zákl. přenesená",J183,0)</f>
        <v>0</v>
      </c>
      <c r="BH183" s="158">
        <f>IF(N183="sníž. přenesená",J183,0)</f>
        <v>0</v>
      </c>
      <c r="BI183" s="158">
        <f>IF(N183="nulová",J183,0)</f>
        <v>0</v>
      </c>
      <c r="BJ183" s="3" t="s">
        <v>82</v>
      </c>
      <c r="BK183" s="158">
        <f>ROUND(I183*H183,2)</f>
        <v>0</v>
      </c>
      <c r="BL183" s="3" t="s">
        <v>188</v>
      </c>
      <c r="BM183" s="157" t="s">
        <v>416</v>
      </c>
    </row>
    <row r="184" ht="15.75" customHeight="1">
      <c r="A184" s="20"/>
      <c r="B184" s="21"/>
      <c r="C184" s="20"/>
      <c r="D184" s="159" t="s">
        <v>144</v>
      </c>
      <c r="E184" s="20"/>
      <c r="F184" s="160" t="s">
        <v>417</v>
      </c>
      <c r="G184" s="20"/>
      <c r="H184" s="20"/>
      <c r="I184" s="20"/>
      <c r="J184" s="20"/>
      <c r="K184" s="20"/>
      <c r="L184" s="21"/>
      <c r="M184" s="161"/>
      <c r="N184" s="20"/>
      <c r="O184" s="20"/>
      <c r="P184" s="20"/>
      <c r="Q184" s="20"/>
      <c r="R184" s="20"/>
      <c r="S184" s="20"/>
      <c r="T184" s="57"/>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3" t="s">
        <v>144</v>
      </c>
      <c r="AU184" s="3" t="s">
        <v>84</v>
      </c>
      <c r="AV184" s="20"/>
      <c r="AW184" s="20"/>
      <c r="AX184" s="20"/>
      <c r="AY184" s="20"/>
      <c r="AZ184" s="20"/>
      <c r="BA184" s="20"/>
      <c r="BB184" s="20"/>
      <c r="BC184" s="20"/>
      <c r="BD184" s="20"/>
      <c r="BE184" s="20"/>
      <c r="BF184" s="20"/>
      <c r="BG184" s="20"/>
      <c r="BH184" s="20"/>
      <c r="BI184" s="20"/>
      <c r="BJ184" s="20"/>
      <c r="BK184" s="20"/>
      <c r="BL184" s="20"/>
      <c r="BM184" s="20"/>
    </row>
    <row r="185" ht="15.75" customHeight="1">
      <c r="A185" s="162"/>
      <c r="B185" s="163"/>
      <c r="C185" s="162"/>
      <c r="D185" s="164" t="s">
        <v>173</v>
      </c>
      <c r="E185" s="169" t="s">
        <v>19</v>
      </c>
      <c r="F185" s="165" t="s">
        <v>247</v>
      </c>
      <c r="G185" s="162"/>
      <c r="H185" s="166">
        <v>23.925</v>
      </c>
      <c r="I185" s="162"/>
      <c r="J185" s="162"/>
      <c r="K185" s="162"/>
      <c r="L185" s="163"/>
      <c r="M185" s="167"/>
      <c r="N185" s="162"/>
      <c r="O185" s="162"/>
      <c r="P185" s="162"/>
      <c r="Q185" s="162"/>
      <c r="R185" s="162"/>
      <c r="S185" s="162"/>
      <c r="T185" s="168"/>
      <c r="U185" s="162"/>
      <c r="V185" s="162"/>
      <c r="W185" s="162"/>
      <c r="X185" s="162"/>
      <c r="Y185" s="162"/>
      <c r="Z185" s="162"/>
      <c r="AA185" s="162"/>
      <c r="AB185" s="162"/>
      <c r="AC185" s="162"/>
      <c r="AD185" s="162"/>
      <c r="AE185" s="162"/>
      <c r="AF185" s="162"/>
      <c r="AG185" s="162"/>
      <c r="AH185" s="162"/>
      <c r="AI185" s="162"/>
      <c r="AJ185" s="162"/>
      <c r="AK185" s="162"/>
      <c r="AL185" s="162"/>
      <c r="AM185" s="162"/>
      <c r="AN185" s="162"/>
      <c r="AO185" s="162"/>
      <c r="AP185" s="162"/>
      <c r="AQ185" s="162"/>
      <c r="AR185" s="162"/>
      <c r="AS185" s="162"/>
      <c r="AT185" s="169" t="s">
        <v>173</v>
      </c>
      <c r="AU185" s="169" t="s">
        <v>84</v>
      </c>
      <c r="AV185" s="162" t="s">
        <v>84</v>
      </c>
      <c r="AW185" s="162" t="s">
        <v>36</v>
      </c>
      <c r="AX185" s="162" t="s">
        <v>74</v>
      </c>
      <c r="AY185" s="169" t="s">
        <v>134</v>
      </c>
      <c r="AZ185" s="162"/>
      <c r="BA185" s="162"/>
      <c r="BB185" s="162"/>
      <c r="BC185" s="162"/>
      <c r="BD185" s="162"/>
      <c r="BE185" s="162"/>
      <c r="BF185" s="162"/>
      <c r="BG185" s="162"/>
      <c r="BH185" s="162"/>
      <c r="BI185" s="162"/>
      <c r="BJ185" s="162"/>
      <c r="BK185" s="162"/>
      <c r="BL185" s="162"/>
      <c r="BM185" s="162"/>
    </row>
    <row r="186" ht="15.75" customHeight="1">
      <c r="A186" s="170"/>
      <c r="B186" s="171"/>
      <c r="C186" s="170"/>
      <c r="D186" s="164" t="s">
        <v>173</v>
      </c>
      <c r="E186" s="172" t="s">
        <v>19</v>
      </c>
      <c r="F186" s="173" t="s">
        <v>209</v>
      </c>
      <c r="G186" s="170"/>
      <c r="H186" s="174">
        <v>23.925</v>
      </c>
      <c r="I186" s="170"/>
      <c r="J186" s="170"/>
      <c r="K186" s="170"/>
      <c r="L186" s="171"/>
      <c r="M186" s="175"/>
      <c r="N186" s="170"/>
      <c r="O186" s="170"/>
      <c r="P186" s="170"/>
      <c r="Q186" s="170"/>
      <c r="R186" s="170"/>
      <c r="S186" s="170"/>
      <c r="T186" s="176"/>
      <c r="U186" s="170"/>
      <c r="V186" s="170"/>
      <c r="W186" s="170"/>
      <c r="X186" s="170"/>
      <c r="Y186" s="170"/>
      <c r="Z186" s="170"/>
      <c r="AA186" s="170"/>
      <c r="AB186" s="170"/>
      <c r="AC186" s="170"/>
      <c r="AD186" s="170"/>
      <c r="AE186" s="170"/>
      <c r="AF186" s="170"/>
      <c r="AG186" s="170"/>
      <c r="AH186" s="170"/>
      <c r="AI186" s="170"/>
      <c r="AJ186" s="170"/>
      <c r="AK186" s="170"/>
      <c r="AL186" s="170"/>
      <c r="AM186" s="170"/>
      <c r="AN186" s="170"/>
      <c r="AO186" s="170"/>
      <c r="AP186" s="170"/>
      <c r="AQ186" s="170"/>
      <c r="AR186" s="170"/>
      <c r="AS186" s="170"/>
      <c r="AT186" s="172" t="s">
        <v>173</v>
      </c>
      <c r="AU186" s="172" t="s">
        <v>84</v>
      </c>
      <c r="AV186" s="170" t="s">
        <v>142</v>
      </c>
      <c r="AW186" s="170" t="s">
        <v>36</v>
      </c>
      <c r="AX186" s="170" t="s">
        <v>82</v>
      </c>
      <c r="AY186" s="172" t="s">
        <v>134</v>
      </c>
      <c r="AZ186" s="170"/>
      <c r="BA186" s="170"/>
      <c r="BB186" s="170"/>
      <c r="BC186" s="170"/>
      <c r="BD186" s="170"/>
      <c r="BE186" s="170"/>
      <c r="BF186" s="170"/>
      <c r="BG186" s="170"/>
      <c r="BH186" s="170"/>
      <c r="BI186" s="170"/>
      <c r="BJ186" s="170"/>
      <c r="BK186" s="170"/>
      <c r="BL186" s="170"/>
      <c r="BM186" s="170"/>
    </row>
    <row r="187" ht="16.5" customHeight="1">
      <c r="A187" s="20"/>
      <c r="B187" s="21"/>
      <c r="C187" s="146" t="s">
        <v>418</v>
      </c>
      <c r="D187" s="146" t="s">
        <v>137</v>
      </c>
      <c r="E187" s="147" t="s">
        <v>419</v>
      </c>
      <c r="F187" s="148" t="s">
        <v>420</v>
      </c>
      <c r="G187" s="149" t="s">
        <v>140</v>
      </c>
      <c r="H187" s="150">
        <v>23.925</v>
      </c>
      <c r="I187" s="151"/>
      <c r="J187" s="152">
        <f>ROUND(I187*H187,2)</f>
        <v>0</v>
      </c>
      <c r="K187" s="148" t="s">
        <v>141</v>
      </c>
      <c r="L187" s="21"/>
      <c r="M187" s="153" t="s">
        <v>19</v>
      </c>
      <c r="N187" s="154" t="s">
        <v>45</v>
      </c>
      <c r="O187" s="20"/>
      <c r="P187" s="155">
        <f>O187*H187</f>
        <v>0</v>
      </c>
      <c r="Q187" s="155">
        <v>2.1E-4</v>
      </c>
      <c r="R187" s="155">
        <f>Q187*H187</f>
        <v>0.00502425</v>
      </c>
      <c r="S187" s="155">
        <v>0.0</v>
      </c>
      <c r="T187" s="156">
        <f>S187*H187</f>
        <v>0</v>
      </c>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157" t="s">
        <v>188</v>
      </c>
      <c r="AS187" s="20"/>
      <c r="AT187" s="157" t="s">
        <v>137</v>
      </c>
      <c r="AU187" s="157" t="s">
        <v>84</v>
      </c>
      <c r="AV187" s="20"/>
      <c r="AW187" s="20"/>
      <c r="AX187" s="20"/>
      <c r="AY187" s="3" t="s">
        <v>134</v>
      </c>
      <c r="AZ187" s="20"/>
      <c r="BA187" s="20"/>
      <c r="BB187" s="20"/>
      <c r="BC187" s="20"/>
      <c r="BD187" s="20"/>
      <c r="BE187" s="158">
        <f>IF(N187="základní",J187,0)</f>
        <v>0</v>
      </c>
      <c r="BF187" s="158">
        <f>IF(N187="snížená",J187,0)</f>
        <v>0</v>
      </c>
      <c r="BG187" s="158">
        <f>IF(N187="zákl. přenesená",J187,0)</f>
        <v>0</v>
      </c>
      <c r="BH187" s="158">
        <f>IF(N187="sníž. přenesená",J187,0)</f>
        <v>0</v>
      </c>
      <c r="BI187" s="158">
        <f>IF(N187="nulová",J187,0)</f>
        <v>0</v>
      </c>
      <c r="BJ187" s="3" t="s">
        <v>82</v>
      </c>
      <c r="BK187" s="158">
        <f>ROUND(I187*H187,2)</f>
        <v>0</v>
      </c>
      <c r="BL187" s="3" t="s">
        <v>188</v>
      </c>
      <c r="BM187" s="157" t="s">
        <v>421</v>
      </c>
    </row>
    <row r="188" ht="15.75" customHeight="1">
      <c r="A188" s="20"/>
      <c r="B188" s="21"/>
      <c r="C188" s="20"/>
      <c r="D188" s="159" t="s">
        <v>144</v>
      </c>
      <c r="E188" s="20"/>
      <c r="F188" s="160" t="s">
        <v>422</v>
      </c>
      <c r="G188" s="20"/>
      <c r="H188" s="20"/>
      <c r="I188" s="20"/>
      <c r="J188" s="20"/>
      <c r="K188" s="20"/>
      <c r="L188" s="21"/>
      <c r="M188" s="161"/>
      <c r="N188" s="20"/>
      <c r="O188" s="20"/>
      <c r="P188" s="20"/>
      <c r="Q188" s="20"/>
      <c r="R188" s="20"/>
      <c r="S188" s="20"/>
      <c r="T188" s="57"/>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3" t="s">
        <v>144</v>
      </c>
      <c r="AU188" s="3" t="s">
        <v>84</v>
      </c>
      <c r="AV188" s="20"/>
      <c r="AW188" s="20"/>
      <c r="AX188" s="20"/>
      <c r="AY188" s="20"/>
      <c r="AZ188" s="20"/>
      <c r="BA188" s="20"/>
      <c r="BB188" s="20"/>
      <c r="BC188" s="20"/>
      <c r="BD188" s="20"/>
      <c r="BE188" s="20"/>
      <c r="BF188" s="20"/>
      <c r="BG188" s="20"/>
      <c r="BH188" s="20"/>
      <c r="BI188" s="20"/>
      <c r="BJ188" s="20"/>
      <c r="BK188" s="20"/>
      <c r="BL188" s="20"/>
      <c r="BM188" s="20"/>
    </row>
    <row r="189" ht="24.0" customHeight="1">
      <c r="A189" s="20"/>
      <c r="B189" s="21"/>
      <c r="C189" s="146" t="s">
        <v>423</v>
      </c>
      <c r="D189" s="146" t="s">
        <v>137</v>
      </c>
      <c r="E189" s="147" t="s">
        <v>424</v>
      </c>
      <c r="F189" s="148" t="s">
        <v>425</v>
      </c>
      <c r="G189" s="149" t="s">
        <v>140</v>
      </c>
      <c r="H189" s="150">
        <v>23.925</v>
      </c>
      <c r="I189" s="151"/>
      <c r="J189" s="152">
        <f>ROUND(I189*H189,2)</f>
        <v>0</v>
      </c>
      <c r="K189" s="148" t="s">
        <v>141</v>
      </c>
      <c r="L189" s="21"/>
      <c r="M189" s="153" t="s">
        <v>19</v>
      </c>
      <c r="N189" s="154" t="s">
        <v>45</v>
      </c>
      <c r="O189" s="20"/>
      <c r="P189" s="155">
        <f>O189*H189</f>
        <v>0</v>
      </c>
      <c r="Q189" s="155">
        <v>2.9E-4</v>
      </c>
      <c r="R189" s="155">
        <f>Q189*H189</f>
        <v>0.00693825</v>
      </c>
      <c r="S189" s="155">
        <v>0.0</v>
      </c>
      <c r="T189" s="156">
        <f>S189*H189</f>
        <v>0</v>
      </c>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157" t="s">
        <v>188</v>
      </c>
      <c r="AS189" s="20"/>
      <c r="AT189" s="157" t="s">
        <v>137</v>
      </c>
      <c r="AU189" s="157" t="s">
        <v>84</v>
      </c>
      <c r="AV189" s="20"/>
      <c r="AW189" s="20"/>
      <c r="AX189" s="20"/>
      <c r="AY189" s="3" t="s">
        <v>134</v>
      </c>
      <c r="AZ189" s="20"/>
      <c r="BA189" s="20"/>
      <c r="BB189" s="20"/>
      <c r="BC189" s="20"/>
      <c r="BD189" s="20"/>
      <c r="BE189" s="158">
        <f>IF(N189="základní",J189,0)</f>
        <v>0</v>
      </c>
      <c r="BF189" s="158">
        <f>IF(N189="snížená",J189,0)</f>
        <v>0</v>
      </c>
      <c r="BG189" s="158">
        <f>IF(N189="zákl. přenesená",J189,0)</f>
        <v>0</v>
      </c>
      <c r="BH189" s="158">
        <f>IF(N189="sníž. přenesená",J189,0)</f>
        <v>0</v>
      </c>
      <c r="BI189" s="158">
        <f>IF(N189="nulová",J189,0)</f>
        <v>0</v>
      </c>
      <c r="BJ189" s="3" t="s">
        <v>82</v>
      </c>
      <c r="BK189" s="158">
        <f>ROUND(I189*H189,2)</f>
        <v>0</v>
      </c>
      <c r="BL189" s="3" t="s">
        <v>188</v>
      </c>
      <c r="BM189" s="157" t="s">
        <v>426</v>
      </c>
    </row>
    <row r="190" ht="15.75" customHeight="1">
      <c r="A190" s="20"/>
      <c r="B190" s="21"/>
      <c r="C190" s="20"/>
      <c r="D190" s="159" t="s">
        <v>144</v>
      </c>
      <c r="E190" s="20"/>
      <c r="F190" s="160" t="s">
        <v>427</v>
      </c>
      <c r="G190" s="20"/>
      <c r="H190" s="20"/>
      <c r="I190" s="20"/>
      <c r="J190" s="20"/>
      <c r="K190" s="20"/>
      <c r="L190" s="21"/>
      <c r="M190" s="161"/>
      <c r="N190" s="20"/>
      <c r="O190" s="20"/>
      <c r="P190" s="20"/>
      <c r="Q190" s="20"/>
      <c r="R190" s="20"/>
      <c r="S190" s="20"/>
      <c r="T190" s="57"/>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3" t="s">
        <v>144</v>
      </c>
      <c r="AU190" s="3" t="s">
        <v>84</v>
      </c>
      <c r="AV190" s="20"/>
      <c r="AW190" s="20"/>
      <c r="AX190" s="20"/>
      <c r="AY190" s="20"/>
      <c r="AZ190" s="20"/>
      <c r="BA190" s="20"/>
      <c r="BB190" s="20"/>
      <c r="BC190" s="20"/>
      <c r="BD190" s="20"/>
      <c r="BE190" s="20"/>
      <c r="BF190" s="20"/>
      <c r="BG190" s="20"/>
      <c r="BH190" s="20"/>
      <c r="BI190" s="20"/>
      <c r="BJ190" s="20"/>
      <c r="BK190" s="20"/>
      <c r="BL190" s="20"/>
      <c r="BM190" s="20"/>
    </row>
    <row r="191" ht="25.5" customHeight="1">
      <c r="A191" s="134"/>
      <c r="B191" s="135"/>
      <c r="C191" s="134"/>
      <c r="D191" s="136" t="s">
        <v>73</v>
      </c>
      <c r="E191" s="137" t="s">
        <v>428</v>
      </c>
      <c r="F191" s="137" t="s">
        <v>429</v>
      </c>
      <c r="G191" s="134"/>
      <c r="H191" s="134"/>
      <c r="I191" s="134"/>
      <c r="J191" s="138">
        <f>BK191</f>
        <v>0</v>
      </c>
      <c r="K191" s="134"/>
      <c r="L191" s="135"/>
      <c r="M191" s="139"/>
      <c r="N191" s="134"/>
      <c r="O191" s="134"/>
      <c r="P191" s="140">
        <f>SUM(P192:P193)</f>
        <v>0</v>
      </c>
      <c r="Q191" s="134"/>
      <c r="R191" s="140">
        <f>SUM(R192:R193)</f>
        <v>0</v>
      </c>
      <c r="S191" s="134"/>
      <c r="T191" s="141">
        <f>SUM(T192:T193)</f>
        <v>0</v>
      </c>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6" t="s">
        <v>142</v>
      </c>
      <c r="AS191" s="134"/>
      <c r="AT191" s="142" t="s">
        <v>73</v>
      </c>
      <c r="AU191" s="142" t="s">
        <v>74</v>
      </c>
      <c r="AV191" s="134"/>
      <c r="AW191" s="134"/>
      <c r="AX191" s="134"/>
      <c r="AY191" s="136" t="s">
        <v>134</v>
      </c>
      <c r="AZ191" s="134"/>
      <c r="BA191" s="134"/>
      <c r="BB191" s="134"/>
      <c r="BC191" s="134"/>
      <c r="BD191" s="134"/>
      <c r="BE191" s="134"/>
      <c r="BF191" s="134"/>
      <c r="BG191" s="134"/>
      <c r="BH191" s="134"/>
      <c r="BI191" s="134"/>
      <c r="BJ191" s="134"/>
      <c r="BK191" s="143">
        <f>SUM(BK192:BK193)</f>
        <v>0</v>
      </c>
      <c r="BL191" s="134"/>
      <c r="BM191" s="134"/>
    </row>
    <row r="192" ht="21.75" customHeight="1">
      <c r="A192" s="20"/>
      <c r="B192" s="21"/>
      <c r="C192" s="146" t="s">
        <v>430</v>
      </c>
      <c r="D192" s="146" t="s">
        <v>137</v>
      </c>
      <c r="E192" s="147" t="s">
        <v>431</v>
      </c>
      <c r="F192" s="148" t="s">
        <v>432</v>
      </c>
      <c r="G192" s="149" t="s">
        <v>433</v>
      </c>
      <c r="H192" s="150">
        <v>5.0</v>
      </c>
      <c r="I192" s="151"/>
      <c r="J192" s="152">
        <f>ROUND(I192*H192,2)</f>
        <v>0</v>
      </c>
      <c r="K192" s="148" t="s">
        <v>141</v>
      </c>
      <c r="L192" s="21"/>
      <c r="M192" s="153" t="s">
        <v>19</v>
      </c>
      <c r="N192" s="154" t="s">
        <v>45</v>
      </c>
      <c r="O192" s="20"/>
      <c r="P192" s="155">
        <f>O192*H192</f>
        <v>0</v>
      </c>
      <c r="Q192" s="155">
        <v>0.0</v>
      </c>
      <c r="R192" s="155">
        <f>Q192*H192</f>
        <v>0</v>
      </c>
      <c r="S192" s="155">
        <v>0.0</v>
      </c>
      <c r="T192" s="156">
        <f>S192*H192</f>
        <v>0</v>
      </c>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157" t="s">
        <v>434</v>
      </c>
      <c r="AS192" s="20"/>
      <c r="AT192" s="157" t="s">
        <v>137</v>
      </c>
      <c r="AU192" s="157" t="s">
        <v>82</v>
      </c>
      <c r="AV192" s="20"/>
      <c r="AW192" s="20"/>
      <c r="AX192" s="20"/>
      <c r="AY192" s="3" t="s">
        <v>134</v>
      </c>
      <c r="AZ192" s="20"/>
      <c r="BA192" s="20"/>
      <c r="BB192" s="20"/>
      <c r="BC192" s="20"/>
      <c r="BD192" s="20"/>
      <c r="BE192" s="158">
        <f>IF(N192="základní",J192,0)</f>
        <v>0</v>
      </c>
      <c r="BF192" s="158">
        <f>IF(N192="snížená",J192,0)</f>
        <v>0</v>
      </c>
      <c r="BG192" s="158">
        <f>IF(N192="zákl. přenesená",J192,0)</f>
        <v>0</v>
      </c>
      <c r="BH192" s="158">
        <f>IF(N192="sníž. přenesená",J192,0)</f>
        <v>0</v>
      </c>
      <c r="BI192" s="158">
        <f>IF(N192="nulová",J192,0)</f>
        <v>0</v>
      </c>
      <c r="BJ192" s="3" t="s">
        <v>82</v>
      </c>
      <c r="BK192" s="158">
        <f>ROUND(I192*H192,2)</f>
        <v>0</v>
      </c>
      <c r="BL192" s="3" t="s">
        <v>434</v>
      </c>
      <c r="BM192" s="157" t="s">
        <v>435</v>
      </c>
    </row>
    <row r="193" ht="15.75" customHeight="1">
      <c r="A193" s="20"/>
      <c r="B193" s="21"/>
      <c r="C193" s="20"/>
      <c r="D193" s="159" t="s">
        <v>144</v>
      </c>
      <c r="E193" s="20"/>
      <c r="F193" s="160" t="s">
        <v>436</v>
      </c>
      <c r="G193" s="20"/>
      <c r="H193" s="20"/>
      <c r="I193" s="20"/>
      <c r="J193" s="20"/>
      <c r="K193" s="20"/>
      <c r="L193" s="21"/>
      <c r="M193" s="196"/>
      <c r="N193" s="197"/>
      <c r="O193" s="197"/>
      <c r="P193" s="197"/>
      <c r="Q193" s="197"/>
      <c r="R193" s="197"/>
      <c r="S193" s="197"/>
      <c r="T193" s="198"/>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3" t="s">
        <v>144</v>
      </c>
      <c r="AU193" s="3" t="s">
        <v>82</v>
      </c>
      <c r="AV193" s="20"/>
      <c r="AW193" s="20"/>
      <c r="AX193" s="20"/>
      <c r="AY193" s="20"/>
      <c r="AZ193" s="20"/>
      <c r="BA193" s="20"/>
      <c r="BB193" s="20"/>
      <c r="BC193" s="20"/>
      <c r="BD193" s="20"/>
      <c r="BE193" s="20"/>
      <c r="BF193" s="20"/>
      <c r="BG193" s="20"/>
      <c r="BH193" s="20"/>
      <c r="BI193" s="20"/>
      <c r="BJ193" s="20"/>
      <c r="BK193" s="20"/>
      <c r="BL193" s="20"/>
      <c r="BM193" s="20"/>
    </row>
    <row r="194" ht="6.75" customHeight="1">
      <c r="A194" s="20"/>
      <c r="B194" s="39"/>
      <c r="C194" s="40"/>
      <c r="D194" s="40"/>
      <c r="E194" s="40"/>
      <c r="F194" s="40"/>
      <c r="G194" s="40"/>
      <c r="H194" s="40"/>
      <c r="I194" s="40"/>
      <c r="J194" s="40"/>
      <c r="K194" s="40"/>
      <c r="L194" s="21"/>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0"/>
      <c r="AY194" s="20"/>
      <c r="AZ194" s="20"/>
      <c r="BA194" s="20"/>
      <c r="BB194" s="20"/>
      <c r="BC194" s="20"/>
      <c r="BD194" s="20"/>
      <c r="BE194" s="20"/>
      <c r="BF194" s="20"/>
      <c r="BG194" s="20"/>
      <c r="BH194" s="20"/>
      <c r="BI194" s="20"/>
      <c r="BJ194" s="20"/>
      <c r="BK194" s="20"/>
      <c r="BL194" s="20"/>
      <c r="BM194" s="20"/>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R195" s="2"/>
      <c r="AS195" s="2"/>
      <c r="AT195" s="2"/>
      <c r="AU195" s="2"/>
      <c r="AV195" s="2"/>
      <c r="AW195" s="2"/>
      <c r="AX195" s="2"/>
      <c r="AY195" s="2"/>
      <c r="AZ195" s="2"/>
      <c r="BA195" s="2"/>
      <c r="BB195" s="2"/>
      <c r="BC195" s="2"/>
      <c r="BD195" s="2"/>
      <c r="BE195" s="2"/>
      <c r="BF195" s="2"/>
      <c r="BG195" s="2"/>
      <c r="BH195" s="2"/>
      <c r="BI195" s="2"/>
      <c r="BJ195" s="2"/>
      <c r="BK195" s="2"/>
      <c r="BL195" s="2"/>
      <c r="BM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R196" s="2"/>
      <c r="AS196" s="2"/>
      <c r="AT196" s="2"/>
      <c r="AU196" s="2"/>
      <c r="AV196" s="2"/>
      <c r="AW196" s="2"/>
      <c r="AX196" s="2"/>
      <c r="AY196" s="2"/>
      <c r="AZ196" s="2"/>
      <c r="BA196" s="2"/>
      <c r="BB196" s="2"/>
      <c r="BC196" s="2"/>
      <c r="BD196" s="2"/>
      <c r="BE196" s="2"/>
      <c r="BF196" s="2"/>
      <c r="BG196" s="2"/>
      <c r="BH196" s="2"/>
      <c r="BI196" s="2"/>
      <c r="BJ196" s="2"/>
      <c r="BK196" s="2"/>
      <c r="BL196" s="2"/>
      <c r="BM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R197" s="2"/>
      <c r="AS197" s="2"/>
      <c r="AT197" s="2"/>
      <c r="AU197" s="2"/>
      <c r="AV197" s="2"/>
      <c r="AW197" s="2"/>
      <c r="AX197" s="2"/>
      <c r="AY197" s="2"/>
      <c r="AZ197" s="2"/>
      <c r="BA197" s="2"/>
      <c r="BB197" s="2"/>
      <c r="BC197" s="2"/>
      <c r="BD197" s="2"/>
      <c r="BE197" s="2"/>
      <c r="BF197" s="2"/>
      <c r="BG197" s="2"/>
      <c r="BH197" s="2"/>
      <c r="BI197" s="2"/>
      <c r="BJ197" s="2"/>
      <c r="BK197" s="2"/>
      <c r="BL197" s="2"/>
      <c r="BM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R198" s="2"/>
      <c r="AS198" s="2"/>
      <c r="AT198" s="2"/>
      <c r="AU198" s="2"/>
      <c r="AV198" s="2"/>
      <c r="AW198" s="2"/>
      <c r="AX198" s="2"/>
      <c r="AY198" s="2"/>
      <c r="AZ198" s="2"/>
      <c r="BA198" s="2"/>
      <c r="BB198" s="2"/>
      <c r="BC198" s="2"/>
      <c r="BD198" s="2"/>
      <c r="BE198" s="2"/>
      <c r="BF198" s="2"/>
      <c r="BG198" s="2"/>
      <c r="BH198" s="2"/>
      <c r="BI198" s="2"/>
      <c r="BJ198" s="2"/>
      <c r="BK198" s="2"/>
      <c r="BL198" s="2"/>
      <c r="BM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R199" s="2"/>
      <c r="AS199" s="2"/>
      <c r="AT199" s="2"/>
      <c r="AU199" s="2"/>
      <c r="AV199" s="2"/>
      <c r="AW199" s="2"/>
      <c r="AX199" s="2"/>
      <c r="AY199" s="2"/>
      <c r="AZ199" s="2"/>
      <c r="BA199" s="2"/>
      <c r="BB199" s="2"/>
      <c r="BC199" s="2"/>
      <c r="BD199" s="2"/>
      <c r="BE199" s="2"/>
      <c r="BF199" s="2"/>
      <c r="BG199" s="2"/>
      <c r="BH199" s="2"/>
      <c r="BI199" s="2"/>
      <c r="BJ199" s="2"/>
      <c r="BK199" s="2"/>
      <c r="BL199" s="2"/>
      <c r="BM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R200" s="2"/>
      <c r="AS200" s="2"/>
      <c r="AT200" s="2"/>
      <c r="AU200" s="2"/>
      <c r="AV200" s="2"/>
      <c r="AW200" s="2"/>
      <c r="AX200" s="2"/>
      <c r="AY200" s="2"/>
      <c r="AZ200" s="2"/>
      <c r="BA200" s="2"/>
      <c r="BB200" s="2"/>
      <c r="BC200" s="2"/>
      <c r="BD200" s="2"/>
      <c r="BE200" s="2"/>
      <c r="BF200" s="2"/>
      <c r="BG200" s="2"/>
      <c r="BH200" s="2"/>
      <c r="BI200" s="2"/>
      <c r="BJ200" s="2"/>
      <c r="BK200" s="2"/>
      <c r="BL200" s="2"/>
      <c r="BM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R201" s="2"/>
      <c r="AS201" s="2"/>
      <c r="AT201" s="2"/>
      <c r="AU201" s="2"/>
      <c r="AV201" s="2"/>
      <c r="AW201" s="2"/>
      <c r="AX201" s="2"/>
      <c r="AY201" s="2"/>
      <c r="AZ201" s="2"/>
      <c r="BA201" s="2"/>
      <c r="BB201" s="2"/>
      <c r="BC201" s="2"/>
      <c r="BD201" s="2"/>
      <c r="BE201" s="2"/>
      <c r="BF201" s="2"/>
      <c r="BG201" s="2"/>
      <c r="BH201" s="2"/>
      <c r="BI201" s="2"/>
      <c r="BJ201" s="2"/>
      <c r="BK201" s="2"/>
      <c r="BL201" s="2"/>
      <c r="BM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R202" s="2"/>
      <c r="AS202" s="2"/>
      <c r="AT202" s="2"/>
      <c r="AU202" s="2"/>
      <c r="AV202" s="2"/>
      <c r="AW202" s="2"/>
      <c r="AX202" s="2"/>
      <c r="AY202" s="2"/>
      <c r="AZ202" s="2"/>
      <c r="BA202" s="2"/>
      <c r="BB202" s="2"/>
      <c r="BC202" s="2"/>
      <c r="BD202" s="2"/>
      <c r="BE202" s="2"/>
      <c r="BF202" s="2"/>
      <c r="BG202" s="2"/>
      <c r="BH202" s="2"/>
      <c r="BI202" s="2"/>
      <c r="BJ202" s="2"/>
      <c r="BK202" s="2"/>
      <c r="BL202" s="2"/>
      <c r="BM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R203" s="2"/>
      <c r="AS203" s="2"/>
      <c r="AT203" s="2"/>
      <c r="AU203" s="2"/>
      <c r="AV203" s="2"/>
      <c r="AW203" s="2"/>
      <c r="AX203" s="2"/>
      <c r="AY203" s="2"/>
      <c r="AZ203" s="2"/>
      <c r="BA203" s="2"/>
      <c r="BB203" s="2"/>
      <c r="BC203" s="2"/>
      <c r="BD203" s="2"/>
      <c r="BE203" s="2"/>
      <c r="BF203" s="2"/>
      <c r="BG203" s="2"/>
      <c r="BH203" s="2"/>
      <c r="BI203" s="2"/>
      <c r="BJ203" s="2"/>
      <c r="BK203" s="2"/>
      <c r="BL203" s="2"/>
      <c r="BM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R204" s="2"/>
      <c r="AS204" s="2"/>
      <c r="AT204" s="2"/>
      <c r="AU204" s="2"/>
      <c r="AV204" s="2"/>
      <c r="AW204" s="2"/>
      <c r="AX204" s="2"/>
      <c r="AY204" s="2"/>
      <c r="AZ204" s="2"/>
      <c r="BA204" s="2"/>
      <c r="BB204" s="2"/>
      <c r="BC204" s="2"/>
      <c r="BD204" s="2"/>
      <c r="BE204" s="2"/>
      <c r="BF204" s="2"/>
      <c r="BG204" s="2"/>
      <c r="BH204" s="2"/>
      <c r="BI204" s="2"/>
      <c r="BJ204" s="2"/>
      <c r="BK204" s="2"/>
      <c r="BL204" s="2"/>
      <c r="BM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R205" s="2"/>
      <c r="AS205" s="2"/>
      <c r="AT205" s="2"/>
      <c r="AU205" s="2"/>
      <c r="AV205" s="2"/>
      <c r="AW205" s="2"/>
      <c r="AX205" s="2"/>
      <c r="AY205" s="2"/>
      <c r="AZ205" s="2"/>
      <c r="BA205" s="2"/>
      <c r="BB205" s="2"/>
      <c r="BC205" s="2"/>
      <c r="BD205" s="2"/>
      <c r="BE205" s="2"/>
      <c r="BF205" s="2"/>
      <c r="BG205" s="2"/>
      <c r="BH205" s="2"/>
      <c r="BI205" s="2"/>
      <c r="BJ205" s="2"/>
      <c r="BK205" s="2"/>
      <c r="BL205" s="2"/>
      <c r="BM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R206" s="2"/>
      <c r="AS206" s="2"/>
      <c r="AT206" s="2"/>
      <c r="AU206" s="2"/>
      <c r="AV206" s="2"/>
      <c r="AW206" s="2"/>
      <c r="AX206" s="2"/>
      <c r="AY206" s="2"/>
      <c r="AZ206" s="2"/>
      <c r="BA206" s="2"/>
      <c r="BB206" s="2"/>
      <c r="BC206" s="2"/>
      <c r="BD206" s="2"/>
      <c r="BE206" s="2"/>
      <c r="BF206" s="2"/>
      <c r="BG206" s="2"/>
      <c r="BH206" s="2"/>
      <c r="BI206" s="2"/>
      <c r="BJ206" s="2"/>
      <c r="BK206" s="2"/>
      <c r="BL206" s="2"/>
      <c r="BM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R207" s="2"/>
      <c r="AS207" s="2"/>
      <c r="AT207" s="2"/>
      <c r="AU207" s="2"/>
      <c r="AV207" s="2"/>
      <c r="AW207" s="2"/>
      <c r="AX207" s="2"/>
      <c r="AY207" s="2"/>
      <c r="AZ207" s="2"/>
      <c r="BA207" s="2"/>
      <c r="BB207" s="2"/>
      <c r="BC207" s="2"/>
      <c r="BD207" s="2"/>
      <c r="BE207" s="2"/>
      <c r="BF207" s="2"/>
      <c r="BG207" s="2"/>
      <c r="BH207" s="2"/>
      <c r="BI207" s="2"/>
      <c r="BJ207" s="2"/>
      <c r="BK207" s="2"/>
      <c r="BL207" s="2"/>
      <c r="BM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R208" s="2"/>
      <c r="AS208" s="2"/>
      <c r="AT208" s="2"/>
      <c r="AU208" s="2"/>
      <c r="AV208" s="2"/>
      <c r="AW208" s="2"/>
      <c r="AX208" s="2"/>
      <c r="AY208" s="2"/>
      <c r="AZ208" s="2"/>
      <c r="BA208" s="2"/>
      <c r="BB208" s="2"/>
      <c r="BC208" s="2"/>
      <c r="BD208" s="2"/>
      <c r="BE208" s="2"/>
      <c r="BF208" s="2"/>
      <c r="BG208" s="2"/>
      <c r="BH208" s="2"/>
      <c r="BI208" s="2"/>
      <c r="BJ208" s="2"/>
      <c r="BK208" s="2"/>
      <c r="BL208" s="2"/>
      <c r="BM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R209" s="2"/>
      <c r="AS209" s="2"/>
      <c r="AT209" s="2"/>
      <c r="AU209" s="2"/>
      <c r="AV209" s="2"/>
      <c r="AW209" s="2"/>
      <c r="AX209" s="2"/>
      <c r="AY209" s="2"/>
      <c r="AZ209" s="2"/>
      <c r="BA209" s="2"/>
      <c r="BB209" s="2"/>
      <c r="BC209" s="2"/>
      <c r="BD209" s="2"/>
      <c r="BE209" s="2"/>
      <c r="BF209" s="2"/>
      <c r="BG209" s="2"/>
      <c r="BH209" s="2"/>
      <c r="BI209" s="2"/>
      <c r="BJ209" s="2"/>
      <c r="BK209" s="2"/>
      <c r="BL209" s="2"/>
      <c r="BM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R210" s="2"/>
      <c r="AS210" s="2"/>
      <c r="AT210" s="2"/>
      <c r="AU210" s="2"/>
      <c r="AV210" s="2"/>
      <c r="AW210" s="2"/>
      <c r="AX210" s="2"/>
      <c r="AY210" s="2"/>
      <c r="AZ210" s="2"/>
      <c r="BA210" s="2"/>
      <c r="BB210" s="2"/>
      <c r="BC210" s="2"/>
      <c r="BD210" s="2"/>
      <c r="BE210" s="2"/>
      <c r="BF210" s="2"/>
      <c r="BG210" s="2"/>
      <c r="BH210" s="2"/>
      <c r="BI210" s="2"/>
      <c r="BJ210" s="2"/>
      <c r="BK210" s="2"/>
      <c r="BL210" s="2"/>
      <c r="BM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R211" s="2"/>
      <c r="AS211" s="2"/>
      <c r="AT211" s="2"/>
      <c r="AU211" s="2"/>
      <c r="AV211" s="2"/>
      <c r="AW211" s="2"/>
      <c r="AX211" s="2"/>
      <c r="AY211" s="2"/>
      <c r="AZ211" s="2"/>
      <c r="BA211" s="2"/>
      <c r="BB211" s="2"/>
      <c r="BC211" s="2"/>
      <c r="BD211" s="2"/>
      <c r="BE211" s="2"/>
      <c r="BF211" s="2"/>
      <c r="BG211" s="2"/>
      <c r="BH211" s="2"/>
      <c r="BI211" s="2"/>
      <c r="BJ211" s="2"/>
      <c r="BK211" s="2"/>
      <c r="BL211" s="2"/>
      <c r="BM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R212" s="2"/>
      <c r="AS212" s="2"/>
      <c r="AT212" s="2"/>
      <c r="AU212" s="2"/>
      <c r="AV212" s="2"/>
      <c r="AW212" s="2"/>
      <c r="AX212" s="2"/>
      <c r="AY212" s="2"/>
      <c r="AZ212" s="2"/>
      <c r="BA212" s="2"/>
      <c r="BB212" s="2"/>
      <c r="BC212" s="2"/>
      <c r="BD212" s="2"/>
      <c r="BE212" s="2"/>
      <c r="BF212" s="2"/>
      <c r="BG212" s="2"/>
      <c r="BH212" s="2"/>
      <c r="BI212" s="2"/>
      <c r="BJ212" s="2"/>
      <c r="BK212" s="2"/>
      <c r="BL212" s="2"/>
      <c r="BM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R213" s="2"/>
      <c r="AS213" s="2"/>
      <c r="AT213" s="2"/>
      <c r="AU213" s="2"/>
      <c r="AV213" s="2"/>
      <c r="AW213" s="2"/>
      <c r="AX213" s="2"/>
      <c r="AY213" s="2"/>
      <c r="AZ213" s="2"/>
      <c r="BA213" s="2"/>
      <c r="BB213" s="2"/>
      <c r="BC213" s="2"/>
      <c r="BD213" s="2"/>
      <c r="BE213" s="2"/>
      <c r="BF213" s="2"/>
      <c r="BG213" s="2"/>
      <c r="BH213" s="2"/>
      <c r="BI213" s="2"/>
      <c r="BJ213" s="2"/>
      <c r="BK213" s="2"/>
      <c r="BL213" s="2"/>
      <c r="BM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R214" s="2"/>
      <c r="AS214" s="2"/>
      <c r="AT214" s="2"/>
      <c r="AU214" s="2"/>
      <c r="AV214" s="2"/>
      <c r="AW214" s="2"/>
      <c r="AX214" s="2"/>
      <c r="AY214" s="2"/>
      <c r="AZ214" s="2"/>
      <c r="BA214" s="2"/>
      <c r="BB214" s="2"/>
      <c r="BC214" s="2"/>
      <c r="BD214" s="2"/>
      <c r="BE214" s="2"/>
      <c r="BF214" s="2"/>
      <c r="BG214" s="2"/>
      <c r="BH214" s="2"/>
      <c r="BI214" s="2"/>
      <c r="BJ214" s="2"/>
      <c r="BK214" s="2"/>
      <c r="BL214" s="2"/>
      <c r="BM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R215" s="2"/>
      <c r="AS215" s="2"/>
      <c r="AT215" s="2"/>
      <c r="AU215" s="2"/>
      <c r="AV215" s="2"/>
      <c r="AW215" s="2"/>
      <c r="AX215" s="2"/>
      <c r="AY215" s="2"/>
      <c r="AZ215" s="2"/>
      <c r="BA215" s="2"/>
      <c r="BB215" s="2"/>
      <c r="BC215" s="2"/>
      <c r="BD215" s="2"/>
      <c r="BE215" s="2"/>
      <c r="BF215" s="2"/>
      <c r="BG215" s="2"/>
      <c r="BH215" s="2"/>
      <c r="BI215" s="2"/>
      <c r="BJ215" s="2"/>
      <c r="BK215" s="2"/>
      <c r="BL215" s="2"/>
      <c r="BM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R216" s="2"/>
      <c r="AS216" s="2"/>
      <c r="AT216" s="2"/>
      <c r="AU216" s="2"/>
      <c r="AV216" s="2"/>
      <c r="AW216" s="2"/>
      <c r="AX216" s="2"/>
      <c r="AY216" s="2"/>
      <c r="AZ216" s="2"/>
      <c r="BA216" s="2"/>
      <c r="BB216" s="2"/>
      <c r="BC216" s="2"/>
      <c r="BD216" s="2"/>
      <c r="BE216" s="2"/>
      <c r="BF216" s="2"/>
      <c r="BG216" s="2"/>
      <c r="BH216" s="2"/>
      <c r="BI216" s="2"/>
      <c r="BJ216" s="2"/>
      <c r="BK216" s="2"/>
      <c r="BL216" s="2"/>
      <c r="BM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R217" s="2"/>
      <c r="AS217" s="2"/>
      <c r="AT217" s="2"/>
      <c r="AU217" s="2"/>
      <c r="AV217" s="2"/>
      <c r="AW217" s="2"/>
      <c r="AX217" s="2"/>
      <c r="AY217" s="2"/>
      <c r="AZ217" s="2"/>
      <c r="BA217" s="2"/>
      <c r="BB217" s="2"/>
      <c r="BC217" s="2"/>
      <c r="BD217" s="2"/>
      <c r="BE217" s="2"/>
      <c r="BF217" s="2"/>
      <c r="BG217" s="2"/>
      <c r="BH217" s="2"/>
      <c r="BI217" s="2"/>
      <c r="BJ217" s="2"/>
      <c r="BK217" s="2"/>
      <c r="BL217" s="2"/>
      <c r="BM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R218" s="2"/>
      <c r="AS218" s="2"/>
      <c r="AT218" s="2"/>
      <c r="AU218" s="2"/>
      <c r="AV218" s="2"/>
      <c r="AW218" s="2"/>
      <c r="AX218" s="2"/>
      <c r="AY218" s="2"/>
      <c r="AZ218" s="2"/>
      <c r="BA218" s="2"/>
      <c r="BB218" s="2"/>
      <c r="BC218" s="2"/>
      <c r="BD218" s="2"/>
      <c r="BE218" s="2"/>
      <c r="BF218" s="2"/>
      <c r="BG218" s="2"/>
      <c r="BH218" s="2"/>
      <c r="BI218" s="2"/>
      <c r="BJ218" s="2"/>
      <c r="BK218" s="2"/>
      <c r="BL218" s="2"/>
      <c r="BM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R219" s="2"/>
      <c r="AS219" s="2"/>
      <c r="AT219" s="2"/>
      <c r="AU219" s="2"/>
      <c r="AV219" s="2"/>
      <c r="AW219" s="2"/>
      <c r="AX219" s="2"/>
      <c r="AY219" s="2"/>
      <c r="AZ219" s="2"/>
      <c r="BA219" s="2"/>
      <c r="BB219" s="2"/>
      <c r="BC219" s="2"/>
      <c r="BD219" s="2"/>
      <c r="BE219" s="2"/>
      <c r="BF219" s="2"/>
      <c r="BG219" s="2"/>
      <c r="BH219" s="2"/>
      <c r="BI219" s="2"/>
      <c r="BJ219" s="2"/>
      <c r="BK219" s="2"/>
      <c r="BL219" s="2"/>
      <c r="BM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R220" s="2"/>
      <c r="AS220" s="2"/>
      <c r="AT220" s="2"/>
      <c r="AU220" s="2"/>
      <c r="AV220" s="2"/>
      <c r="AW220" s="2"/>
      <c r="AX220" s="2"/>
      <c r="AY220" s="2"/>
      <c r="AZ220" s="2"/>
      <c r="BA220" s="2"/>
      <c r="BB220" s="2"/>
      <c r="BC220" s="2"/>
      <c r="BD220" s="2"/>
      <c r="BE220" s="2"/>
      <c r="BF220" s="2"/>
      <c r="BG220" s="2"/>
      <c r="BH220" s="2"/>
      <c r="BI220" s="2"/>
      <c r="BJ220" s="2"/>
      <c r="BK220" s="2"/>
      <c r="BL220" s="2"/>
      <c r="BM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R221" s="2"/>
      <c r="AS221" s="2"/>
      <c r="AT221" s="2"/>
      <c r="AU221" s="2"/>
      <c r="AV221" s="2"/>
      <c r="AW221" s="2"/>
      <c r="AX221" s="2"/>
      <c r="AY221" s="2"/>
      <c r="AZ221" s="2"/>
      <c r="BA221" s="2"/>
      <c r="BB221" s="2"/>
      <c r="BC221" s="2"/>
      <c r="BD221" s="2"/>
      <c r="BE221" s="2"/>
      <c r="BF221" s="2"/>
      <c r="BG221" s="2"/>
      <c r="BH221" s="2"/>
      <c r="BI221" s="2"/>
      <c r="BJ221" s="2"/>
      <c r="BK221" s="2"/>
      <c r="BL221" s="2"/>
      <c r="BM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R222" s="2"/>
      <c r="AS222" s="2"/>
      <c r="AT222" s="2"/>
      <c r="AU222" s="2"/>
      <c r="AV222" s="2"/>
      <c r="AW222" s="2"/>
      <c r="AX222" s="2"/>
      <c r="AY222" s="2"/>
      <c r="AZ222" s="2"/>
      <c r="BA222" s="2"/>
      <c r="BB222" s="2"/>
      <c r="BC222" s="2"/>
      <c r="BD222" s="2"/>
      <c r="BE222" s="2"/>
      <c r="BF222" s="2"/>
      <c r="BG222" s="2"/>
      <c r="BH222" s="2"/>
      <c r="BI222" s="2"/>
      <c r="BJ222" s="2"/>
      <c r="BK222" s="2"/>
      <c r="BL222" s="2"/>
      <c r="BM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R223" s="2"/>
      <c r="AS223" s="2"/>
      <c r="AT223" s="2"/>
      <c r="AU223" s="2"/>
      <c r="AV223" s="2"/>
      <c r="AW223" s="2"/>
      <c r="AX223" s="2"/>
      <c r="AY223" s="2"/>
      <c r="AZ223" s="2"/>
      <c r="BA223" s="2"/>
      <c r="BB223" s="2"/>
      <c r="BC223" s="2"/>
      <c r="BD223" s="2"/>
      <c r="BE223" s="2"/>
      <c r="BF223" s="2"/>
      <c r="BG223" s="2"/>
      <c r="BH223" s="2"/>
      <c r="BI223" s="2"/>
      <c r="BJ223" s="2"/>
      <c r="BK223" s="2"/>
      <c r="BL223" s="2"/>
      <c r="BM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R224" s="2"/>
      <c r="AS224" s="2"/>
      <c r="AT224" s="2"/>
      <c r="AU224" s="2"/>
      <c r="AV224" s="2"/>
      <c r="AW224" s="2"/>
      <c r="AX224" s="2"/>
      <c r="AY224" s="2"/>
      <c r="AZ224" s="2"/>
      <c r="BA224" s="2"/>
      <c r="BB224" s="2"/>
      <c r="BC224" s="2"/>
      <c r="BD224" s="2"/>
      <c r="BE224" s="2"/>
      <c r="BF224" s="2"/>
      <c r="BG224" s="2"/>
      <c r="BH224" s="2"/>
      <c r="BI224" s="2"/>
      <c r="BJ224" s="2"/>
      <c r="BK224" s="2"/>
      <c r="BL224" s="2"/>
      <c r="BM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R225" s="2"/>
      <c r="AS225" s="2"/>
      <c r="AT225" s="2"/>
      <c r="AU225" s="2"/>
      <c r="AV225" s="2"/>
      <c r="AW225" s="2"/>
      <c r="AX225" s="2"/>
      <c r="AY225" s="2"/>
      <c r="AZ225" s="2"/>
      <c r="BA225" s="2"/>
      <c r="BB225" s="2"/>
      <c r="BC225" s="2"/>
      <c r="BD225" s="2"/>
      <c r="BE225" s="2"/>
      <c r="BF225" s="2"/>
      <c r="BG225" s="2"/>
      <c r="BH225" s="2"/>
      <c r="BI225" s="2"/>
      <c r="BJ225" s="2"/>
      <c r="BK225" s="2"/>
      <c r="BL225" s="2"/>
      <c r="BM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R226" s="2"/>
      <c r="AS226" s="2"/>
      <c r="AT226" s="2"/>
      <c r="AU226" s="2"/>
      <c r="AV226" s="2"/>
      <c r="AW226" s="2"/>
      <c r="AX226" s="2"/>
      <c r="AY226" s="2"/>
      <c r="AZ226" s="2"/>
      <c r="BA226" s="2"/>
      <c r="BB226" s="2"/>
      <c r="BC226" s="2"/>
      <c r="BD226" s="2"/>
      <c r="BE226" s="2"/>
      <c r="BF226" s="2"/>
      <c r="BG226" s="2"/>
      <c r="BH226" s="2"/>
      <c r="BI226" s="2"/>
      <c r="BJ226" s="2"/>
      <c r="BK226" s="2"/>
      <c r="BL226" s="2"/>
      <c r="BM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R227" s="2"/>
      <c r="AS227" s="2"/>
      <c r="AT227" s="2"/>
      <c r="AU227" s="2"/>
      <c r="AV227" s="2"/>
      <c r="AW227" s="2"/>
      <c r="AX227" s="2"/>
      <c r="AY227" s="2"/>
      <c r="AZ227" s="2"/>
      <c r="BA227" s="2"/>
      <c r="BB227" s="2"/>
      <c r="BC227" s="2"/>
      <c r="BD227" s="2"/>
      <c r="BE227" s="2"/>
      <c r="BF227" s="2"/>
      <c r="BG227" s="2"/>
      <c r="BH227" s="2"/>
      <c r="BI227" s="2"/>
      <c r="BJ227" s="2"/>
      <c r="BK227" s="2"/>
      <c r="BL227" s="2"/>
      <c r="BM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R228" s="2"/>
      <c r="AS228" s="2"/>
      <c r="AT228" s="2"/>
      <c r="AU228" s="2"/>
      <c r="AV228" s="2"/>
      <c r="AW228" s="2"/>
      <c r="AX228" s="2"/>
      <c r="AY228" s="2"/>
      <c r="AZ228" s="2"/>
      <c r="BA228" s="2"/>
      <c r="BB228" s="2"/>
      <c r="BC228" s="2"/>
      <c r="BD228" s="2"/>
      <c r="BE228" s="2"/>
      <c r="BF228" s="2"/>
      <c r="BG228" s="2"/>
      <c r="BH228" s="2"/>
      <c r="BI228" s="2"/>
      <c r="BJ228" s="2"/>
      <c r="BK228" s="2"/>
      <c r="BL228" s="2"/>
      <c r="BM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R229" s="2"/>
      <c r="AS229" s="2"/>
      <c r="AT229" s="2"/>
      <c r="AU229" s="2"/>
      <c r="AV229" s="2"/>
      <c r="AW229" s="2"/>
      <c r="AX229" s="2"/>
      <c r="AY229" s="2"/>
      <c r="AZ229" s="2"/>
      <c r="BA229" s="2"/>
      <c r="BB229" s="2"/>
      <c r="BC229" s="2"/>
      <c r="BD229" s="2"/>
      <c r="BE229" s="2"/>
      <c r="BF229" s="2"/>
      <c r="BG229" s="2"/>
      <c r="BH229" s="2"/>
      <c r="BI229" s="2"/>
      <c r="BJ229" s="2"/>
      <c r="BK229" s="2"/>
      <c r="BL229" s="2"/>
      <c r="BM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R230" s="2"/>
      <c r="AS230" s="2"/>
      <c r="AT230" s="2"/>
      <c r="AU230" s="2"/>
      <c r="AV230" s="2"/>
      <c r="AW230" s="2"/>
      <c r="AX230" s="2"/>
      <c r="AY230" s="2"/>
      <c r="AZ230" s="2"/>
      <c r="BA230" s="2"/>
      <c r="BB230" s="2"/>
      <c r="BC230" s="2"/>
      <c r="BD230" s="2"/>
      <c r="BE230" s="2"/>
      <c r="BF230" s="2"/>
      <c r="BG230" s="2"/>
      <c r="BH230" s="2"/>
      <c r="BI230" s="2"/>
      <c r="BJ230" s="2"/>
      <c r="BK230" s="2"/>
      <c r="BL230" s="2"/>
      <c r="BM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R231" s="2"/>
      <c r="AS231" s="2"/>
      <c r="AT231" s="2"/>
      <c r="AU231" s="2"/>
      <c r="AV231" s="2"/>
      <c r="AW231" s="2"/>
      <c r="AX231" s="2"/>
      <c r="AY231" s="2"/>
      <c r="AZ231" s="2"/>
      <c r="BA231" s="2"/>
      <c r="BB231" s="2"/>
      <c r="BC231" s="2"/>
      <c r="BD231" s="2"/>
      <c r="BE231" s="2"/>
      <c r="BF231" s="2"/>
      <c r="BG231" s="2"/>
      <c r="BH231" s="2"/>
      <c r="BI231" s="2"/>
      <c r="BJ231" s="2"/>
      <c r="BK231" s="2"/>
      <c r="BL231" s="2"/>
      <c r="BM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R232" s="2"/>
      <c r="AS232" s="2"/>
      <c r="AT232" s="2"/>
      <c r="AU232" s="2"/>
      <c r="AV232" s="2"/>
      <c r="AW232" s="2"/>
      <c r="AX232" s="2"/>
      <c r="AY232" s="2"/>
      <c r="AZ232" s="2"/>
      <c r="BA232" s="2"/>
      <c r="BB232" s="2"/>
      <c r="BC232" s="2"/>
      <c r="BD232" s="2"/>
      <c r="BE232" s="2"/>
      <c r="BF232" s="2"/>
      <c r="BG232" s="2"/>
      <c r="BH232" s="2"/>
      <c r="BI232" s="2"/>
      <c r="BJ232" s="2"/>
      <c r="BK232" s="2"/>
      <c r="BL232" s="2"/>
      <c r="BM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R233" s="2"/>
      <c r="AS233" s="2"/>
      <c r="AT233" s="2"/>
      <c r="AU233" s="2"/>
      <c r="AV233" s="2"/>
      <c r="AW233" s="2"/>
      <c r="AX233" s="2"/>
      <c r="AY233" s="2"/>
      <c r="AZ233" s="2"/>
      <c r="BA233" s="2"/>
      <c r="BB233" s="2"/>
      <c r="BC233" s="2"/>
      <c r="BD233" s="2"/>
      <c r="BE233" s="2"/>
      <c r="BF233" s="2"/>
      <c r="BG233" s="2"/>
      <c r="BH233" s="2"/>
      <c r="BI233" s="2"/>
      <c r="BJ233" s="2"/>
      <c r="BK233" s="2"/>
      <c r="BL233" s="2"/>
      <c r="BM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R234" s="2"/>
      <c r="AS234" s="2"/>
      <c r="AT234" s="2"/>
      <c r="AU234" s="2"/>
      <c r="AV234" s="2"/>
      <c r="AW234" s="2"/>
      <c r="AX234" s="2"/>
      <c r="AY234" s="2"/>
      <c r="AZ234" s="2"/>
      <c r="BA234" s="2"/>
      <c r="BB234" s="2"/>
      <c r="BC234" s="2"/>
      <c r="BD234" s="2"/>
      <c r="BE234" s="2"/>
      <c r="BF234" s="2"/>
      <c r="BG234" s="2"/>
      <c r="BH234" s="2"/>
      <c r="BI234" s="2"/>
      <c r="BJ234" s="2"/>
      <c r="BK234" s="2"/>
      <c r="BL234" s="2"/>
      <c r="BM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R235" s="2"/>
      <c r="AS235" s="2"/>
      <c r="AT235" s="2"/>
      <c r="AU235" s="2"/>
      <c r="AV235" s="2"/>
      <c r="AW235" s="2"/>
      <c r="AX235" s="2"/>
      <c r="AY235" s="2"/>
      <c r="AZ235" s="2"/>
      <c r="BA235" s="2"/>
      <c r="BB235" s="2"/>
      <c r="BC235" s="2"/>
      <c r="BD235" s="2"/>
      <c r="BE235" s="2"/>
      <c r="BF235" s="2"/>
      <c r="BG235" s="2"/>
      <c r="BH235" s="2"/>
      <c r="BI235" s="2"/>
      <c r="BJ235" s="2"/>
      <c r="BK235" s="2"/>
      <c r="BL235" s="2"/>
      <c r="BM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R236" s="2"/>
      <c r="AS236" s="2"/>
      <c r="AT236" s="2"/>
      <c r="AU236" s="2"/>
      <c r="AV236" s="2"/>
      <c r="AW236" s="2"/>
      <c r="AX236" s="2"/>
      <c r="AY236" s="2"/>
      <c r="AZ236" s="2"/>
      <c r="BA236" s="2"/>
      <c r="BB236" s="2"/>
      <c r="BC236" s="2"/>
      <c r="BD236" s="2"/>
      <c r="BE236" s="2"/>
      <c r="BF236" s="2"/>
      <c r="BG236" s="2"/>
      <c r="BH236" s="2"/>
      <c r="BI236" s="2"/>
      <c r="BJ236" s="2"/>
      <c r="BK236" s="2"/>
      <c r="BL236" s="2"/>
      <c r="BM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R237" s="2"/>
      <c r="AS237" s="2"/>
      <c r="AT237" s="2"/>
      <c r="AU237" s="2"/>
      <c r="AV237" s="2"/>
      <c r="AW237" s="2"/>
      <c r="AX237" s="2"/>
      <c r="AY237" s="2"/>
      <c r="AZ237" s="2"/>
      <c r="BA237" s="2"/>
      <c r="BB237" s="2"/>
      <c r="BC237" s="2"/>
      <c r="BD237" s="2"/>
      <c r="BE237" s="2"/>
      <c r="BF237" s="2"/>
      <c r="BG237" s="2"/>
      <c r="BH237" s="2"/>
      <c r="BI237" s="2"/>
      <c r="BJ237" s="2"/>
      <c r="BK237" s="2"/>
      <c r="BL237" s="2"/>
      <c r="BM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R238" s="2"/>
      <c r="AS238" s="2"/>
      <c r="AT238" s="2"/>
      <c r="AU238" s="2"/>
      <c r="AV238" s="2"/>
      <c r="AW238" s="2"/>
      <c r="AX238" s="2"/>
      <c r="AY238" s="2"/>
      <c r="AZ238" s="2"/>
      <c r="BA238" s="2"/>
      <c r="BB238" s="2"/>
      <c r="BC238" s="2"/>
      <c r="BD238" s="2"/>
      <c r="BE238" s="2"/>
      <c r="BF238" s="2"/>
      <c r="BG238" s="2"/>
      <c r="BH238" s="2"/>
      <c r="BI238" s="2"/>
      <c r="BJ238" s="2"/>
      <c r="BK238" s="2"/>
      <c r="BL238" s="2"/>
      <c r="BM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R239" s="2"/>
      <c r="AS239" s="2"/>
      <c r="AT239" s="2"/>
      <c r="AU239" s="2"/>
      <c r="AV239" s="2"/>
      <c r="AW239" s="2"/>
      <c r="AX239" s="2"/>
      <c r="AY239" s="2"/>
      <c r="AZ239" s="2"/>
      <c r="BA239" s="2"/>
      <c r="BB239" s="2"/>
      <c r="BC239" s="2"/>
      <c r="BD239" s="2"/>
      <c r="BE239" s="2"/>
      <c r="BF239" s="2"/>
      <c r="BG239" s="2"/>
      <c r="BH239" s="2"/>
      <c r="BI239" s="2"/>
      <c r="BJ239" s="2"/>
      <c r="BK239" s="2"/>
      <c r="BL239" s="2"/>
      <c r="BM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R240" s="2"/>
      <c r="AS240" s="2"/>
      <c r="AT240" s="2"/>
      <c r="AU240" s="2"/>
      <c r="AV240" s="2"/>
      <c r="AW240" s="2"/>
      <c r="AX240" s="2"/>
      <c r="AY240" s="2"/>
      <c r="AZ240" s="2"/>
      <c r="BA240" s="2"/>
      <c r="BB240" s="2"/>
      <c r="BC240" s="2"/>
      <c r="BD240" s="2"/>
      <c r="BE240" s="2"/>
      <c r="BF240" s="2"/>
      <c r="BG240" s="2"/>
      <c r="BH240" s="2"/>
      <c r="BI240" s="2"/>
      <c r="BJ240" s="2"/>
      <c r="BK240" s="2"/>
      <c r="BL240" s="2"/>
      <c r="BM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R241" s="2"/>
      <c r="AS241" s="2"/>
      <c r="AT241" s="2"/>
      <c r="AU241" s="2"/>
      <c r="AV241" s="2"/>
      <c r="AW241" s="2"/>
      <c r="AX241" s="2"/>
      <c r="AY241" s="2"/>
      <c r="AZ241" s="2"/>
      <c r="BA241" s="2"/>
      <c r="BB241" s="2"/>
      <c r="BC241" s="2"/>
      <c r="BD241" s="2"/>
      <c r="BE241" s="2"/>
      <c r="BF241" s="2"/>
      <c r="BG241" s="2"/>
      <c r="BH241" s="2"/>
      <c r="BI241" s="2"/>
      <c r="BJ241" s="2"/>
      <c r="BK241" s="2"/>
      <c r="BL241" s="2"/>
      <c r="BM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R242" s="2"/>
      <c r="AS242" s="2"/>
      <c r="AT242" s="2"/>
      <c r="AU242" s="2"/>
      <c r="AV242" s="2"/>
      <c r="AW242" s="2"/>
      <c r="AX242" s="2"/>
      <c r="AY242" s="2"/>
      <c r="AZ242" s="2"/>
      <c r="BA242" s="2"/>
      <c r="BB242" s="2"/>
      <c r="BC242" s="2"/>
      <c r="BD242" s="2"/>
      <c r="BE242" s="2"/>
      <c r="BF242" s="2"/>
      <c r="BG242" s="2"/>
      <c r="BH242" s="2"/>
      <c r="BI242" s="2"/>
      <c r="BJ242" s="2"/>
      <c r="BK242" s="2"/>
      <c r="BL242" s="2"/>
      <c r="BM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R243" s="2"/>
      <c r="AS243" s="2"/>
      <c r="AT243" s="2"/>
      <c r="AU243" s="2"/>
      <c r="AV243" s="2"/>
      <c r="AW243" s="2"/>
      <c r="AX243" s="2"/>
      <c r="AY243" s="2"/>
      <c r="AZ243" s="2"/>
      <c r="BA243" s="2"/>
      <c r="BB243" s="2"/>
      <c r="BC243" s="2"/>
      <c r="BD243" s="2"/>
      <c r="BE243" s="2"/>
      <c r="BF243" s="2"/>
      <c r="BG243" s="2"/>
      <c r="BH243" s="2"/>
      <c r="BI243" s="2"/>
      <c r="BJ243" s="2"/>
      <c r="BK243" s="2"/>
      <c r="BL243" s="2"/>
      <c r="BM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R244" s="2"/>
      <c r="AS244" s="2"/>
      <c r="AT244" s="2"/>
      <c r="AU244" s="2"/>
      <c r="AV244" s="2"/>
      <c r="AW244" s="2"/>
      <c r="AX244" s="2"/>
      <c r="AY244" s="2"/>
      <c r="AZ244" s="2"/>
      <c r="BA244" s="2"/>
      <c r="BB244" s="2"/>
      <c r="BC244" s="2"/>
      <c r="BD244" s="2"/>
      <c r="BE244" s="2"/>
      <c r="BF244" s="2"/>
      <c r="BG244" s="2"/>
      <c r="BH244" s="2"/>
      <c r="BI244" s="2"/>
      <c r="BJ244" s="2"/>
      <c r="BK244" s="2"/>
      <c r="BL244" s="2"/>
      <c r="BM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R245" s="2"/>
      <c r="AS245" s="2"/>
      <c r="AT245" s="2"/>
      <c r="AU245" s="2"/>
      <c r="AV245" s="2"/>
      <c r="AW245" s="2"/>
      <c r="AX245" s="2"/>
      <c r="AY245" s="2"/>
      <c r="AZ245" s="2"/>
      <c r="BA245" s="2"/>
      <c r="BB245" s="2"/>
      <c r="BC245" s="2"/>
      <c r="BD245" s="2"/>
      <c r="BE245" s="2"/>
      <c r="BF245" s="2"/>
      <c r="BG245" s="2"/>
      <c r="BH245" s="2"/>
      <c r="BI245" s="2"/>
      <c r="BJ245" s="2"/>
      <c r="BK245" s="2"/>
      <c r="BL245" s="2"/>
      <c r="BM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R246" s="2"/>
      <c r="AS246" s="2"/>
      <c r="AT246" s="2"/>
      <c r="AU246" s="2"/>
      <c r="AV246" s="2"/>
      <c r="AW246" s="2"/>
      <c r="AX246" s="2"/>
      <c r="AY246" s="2"/>
      <c r="AZ246" s="2"/>
      <c r="BA246" s="2"/>
      <c r="BB246" s="2"/>
      <c r="BC246" s="2"/>
      <c r="BD246" s="2"/>
      <c r="BE246" s="2"/>
      <c r="BF246" s="2"/>
      <c r="BG246" s="2"/>
      <c r="BH246" s="2"/>
      <c r="BI246" s="2"/>
      <c r="BJ246" s="2"/>
      <c r="BK246" s="2"/>
      <c r="BL246" s="2"/>
      <c r="BM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R247" s="2"/>
      <c r="AS247" s="2"/>
      <c r="AT247" s="2"/>
      <c r="AU247" s="2"/>
      <c r="AV247" s="2"/>
      <c r="AW247" s="2"/>
      <c r="AX247" s="2"/>
      <c r="AY247" s="2"/>
      <c r="AZ247" s="2"/>
      <c r="BA247" s="2"/>
      <c r="BB247" s="2"/>
      <c r="BC247" s="2"/>
      <c r="BD247" s="2"/>
      <c r="BE247" s="2"/>
      <c r="BF247" s="2"/>
      <c r="BG247" s="2"/>
      <c r="BH247" s="2"/>
      <c r="BI247" s="2"/>
      <c r="BJ247" s="2"/>
      <c r="BK247" s="2"/>
      <c r="BL247" s="2"/>
      <c r="BM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R248" s="2"/>
      <c r="AS248" s="2"/>
      <c r="AT248" s="2"/>
      <c r="AU248" s="2"/>
      <c r="AV248" s="2"/>
      <c r="AW248" s="2"/>
      <c r="AX248" s="2"/>
      <c r="AY248" s="2"/>
      <c r="AZ248" s="2"/>
      <c r="BA248" s="2"/>
      <c r="BB248" s="2"/>
      <c r="BC248" s="2"/>
      <c r="BD248" s="2"/>
      <c r="BE248" s="2"/>
      <c r="BF248" s="2"/>
      <c r="BG248" s="2"/>
      <c r="BH248" s="2"/>
      <c r="BI248" s="2"/>
      <c r="BJ248" s="2"/>
      <c r="BK248" s="2"/>
      <c r="BL248" s="2"/>
      <c r="BM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R249" s="2"/>
      <c r="AS249" s="2"/>
      <c r="AT249" s="2"/>
      <c r="AU249" s="2"/>
      <c r="AV249" s="2"/>
      <c r="AW249" s="2"/>
      <c r="AX249" s="2"/>
      <c r="AY249" s="2"/>
      <c r="AZ249" s="2"/>
      <c r="BA249" s="2"/>
      <c r="BB249" s="2"/>
      <c r="BC249" s="2"/>
      <c r="BD249" s="2"/>
      <c r="BE249" s="2"/>
      <c r="BF249" s="2"/>
      <c r="BG249" s="2"/>
      <c r="BH249" s="2"/>
      <c r="BI249" s="2"/>
      <c r="BJ249" s="2"/>
      <c r="BK249" s="2"/>
      <c r="BL249" s="2"/>
      <c r="BM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R250" s="2"/>
      <c r="AS250" s="2"/>
      <c r="AT250" s="2"/>
      <c r="AU250" s="2"/>
      <c r="AV250" s="2"/>
      <c r="AW250" s="2"/>
      <c r="AX250" s="2"/>
      <c r="AY250" s="2"/>
      <c r="AZ250" s="2"/>
      <c r="BA250" s="2"/>
      <c r="BB250" s="2"/>
      <c r="BC250" s="2"/>
      <c r="BD250" s="2"/>
      <c r="BE250" s="2"/>
      <c r="BF250" s="2"/>
      <c r="BG250" s="2"/>
      <c r="BH250" s="2"/>
      <c r="BI250" s="2"/>
      <c r="BJ250" s="2"/>
      <c r="BK250" s="2"/>
      <c r="BL250" s="2"/>
      <c r="BM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R251" s="2"/>
      <c r="AS251" s="2"/>
      <c r="AT251" s="2"/>
      <c r="AU251" s="2"/>
      <c r="AV251" s="2"/>
      <c r="AW251" s="2"/>
      <c r="AX251" s="2"/>
      <c r="AY251" s="2"/>
      <c r="AZ251" s="2"/>
      <c r="BA251" s="2"/>
      <c r="BB251" s="2"/>
      <c r="BC251" s="2"/>
      <c r="BD251" s="2"/>
      <c r="BE251" s="2"/>
      <c r="BF251" s="2"/>
      <c r="BG251" s="2"/>
      <c r="BH251" s="2"/>
      <c r="BI251" s="2"/>
      <c r="BJ251" s="2"/>
      <c r="BK251" s="2"/>
      <c r="BL251" s="2"/>
      <c r="BM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R252" s="2"/>
      <c r="AS252" s="2"/>
      <c r="AT252" s="2"/>
      <c r="AU252" s="2"/>
      <c r="AV252" s="2"/>
      <c r="AW252" s="2"/>
      <c r="AX252" s="2"/>
      <c r="AY252" s="2"/>
      <c r="AZ252" s="2"/>
      <c r="BA252" s="2"/>
      <c r="BB252" s="2"/>
      <c r="BC252" s="2"/>
      <c r="BD252" s="2"/>
      <c r="BE252" s="2"/>
      <c r="BF252" s="2"/>
      <c r="BG252" s="2"/>
      <c r="BH252" s="2"/>
      <c r="BI252" s="2"/>
      <c r="BJ252" s="2"/>
      <c r="BK252" s="2"/>
      <c r="BL252" s="2"/>
      <c r="BM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R253" s="2"/>
      <c r="AS253" s="2"/>
      <c r="AT253" s="2"/>
      <c r="AU253" s="2"/>
      <c r="AV253" s="2"/>
      <c r="AW253" s="2"/>
      <c r="AX253" s="2"/>
      <c r="AY253" s="2"/>
      <c r="AZ253" s="2"/>
      <c r="BA253" s="2"/>
      <c r="BB253" s="2"/>
      <c r="BC253" s="2"/>
      <c r="BD253" s="2"/>
      <c r="BE253" s="2"/>
      <c r="BF253" s="2"/>
      <c r="BG253" s="2"/>
      <c r="BH253" s="2"/>
      <c r="BI253" s="2"/>
      <c r="BJ253" s="2"/>
      <c r="BK253" s="2"/>
      <c r="BL253" s="2"/>
      <c r="BM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R254" s="2"/>
      <c r="AS254" s="2"/>
      <c r="AT254" s="2"/>
      <c r="AU254" s="2"/>
      <c r="AV254" s="2"/>
      <c r="AW254" s="2"/>
      <c r="AX254" s="2"/>
      <c r="AY254" s="2"/>
      <c r="AZ254" s="2"/>
      <c r="BA254" s="2"/>
      <c r="BB254" s="2"/>
      <c r="BC254" s="2"/>
      <c r="BD254" s="2"/>
      <c r="BE254" s="2"/>
      <c r="BF254" s="2"/>
      <c r="BG254" s="2"/>
      <c r="BH254" s="2"/>
      <c r="BI254" s="2"/>
      <c r="BJ254" s="2"/>
      <c r="BK254" s="2"/>
      <c r="BL254" s="2"/>
      <c r="BM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R255" s="2"/>
      <c r="AS255" s="2"/>
      <c r="AT255" s="2"/>
      <c r="AU255" s="2"/>
      <c r="AV255" s="2"/>
      <c r="AW255" s="2"/>
      <c r="AX255" s="2"/>
      <c r="AY255" s="2"/>
      <c r="AZ255" s="2"/>
      <c r="BA255" s="2"/>
      <c r="BB255" s="2"/>
      <c r="BC255" s="2"/>
      <c r="BD255" s="2"/>
      <c r="BE255" s="2"/>
      <c r="BF255" s="2"/>
      <c r="BG255" s="2"/>
      <c r="BH255" s="2"/>
      <c r="BI255" s="2"/>
      <c r="BJ255" s="2"/>
      <c r="BK255" s="2"/>
      <c r="BL255" s="2"/>
      <c r="BM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R256" s="2"/>
      <c r="AS256" s="2"/>
      <c r="AT256" s="2"/>
      <c r="AU256" s="2"/>
      <c r="AV256" s="2"/>
      <c r="AW256" s="2"/>
      <c r="AX256" s="2"/>
      <c r="AY256" s="2"/>
      <c r="AZ256" s="2"/>
      <c r="BA256" s="2"/>
      <c r="BB256" s="2"/>
      <c r="BC256" s="2"/>
      <c r="BD256" s="2"/>
      <c r="BE256" s="2"/>
      <c r="BF256" s="2"/>
      <c r="BG256" s="2"/>
      <c r="BH256" s="2"/>
      <c r="BI256" s="2"/>
      <c r="BJ256" s="2"/>
      <c r="BK256" s="2"/>
      <c r="BL256" s="2"/>
      <c r="BM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R257" s="2"/>
      <c r="AS257" s="2"/>
      <c r="AT257" s="2"/>
      <c r="AU257" s="2"/>
      <c r="AV257" s="2"/>
      <c r="AW257" s="2"/>
      <c r="AX257" s="2"/>
      <c r="AY257" s="2"/>
      <c r="AZ257" s="2"/>
      <c r="BA257" s="2"/>
      <c r="BB257" s="2"/>
      <c r="BC257" s="2"/>
      <c r="BD257" s="2"/>
      <c r="BE257" s="2"/>
      <c r="BF257" s="2"/>
      <c r="BG257" s="2"/>
      <c r="BH257" s="2"/>
      <c r="BI257" s="2"/>
      <c r="BJ257" s="2"/>
      <c r="BK257" s="2"/>
      <c r="BL257" s="2"/>
      <c r="BM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R258" s="2"/>
      <c r="AS258" s="2"/>
      <c r="AT258" s="2"/>
      <c r="AU258" s="2"/>
      <c r="AV258" s="2"/>
      <c r="AW258" s="2"/>
      <c r="AX258" s="2"/>
      <c r="AY258" s="2"/>
      <c r="AZ258" s="2"/>
      <c r="BA258" s="2"/>
      <c r="BB258" s="2"/>
      <c r="BC258" s="2"/>
      <c r="BD258" s="2"/>
      <c r="BE258" s="2"/>
      <c r="BF258" s="2"/>
      <c r="BG258" s="2"/>
      <c r="BH258" s="2"/>
      <c r="BI258" s="2"/>
      <c r="BJ258" s="2"/>
      <c r="BK258" s="2"/>
      <c r="BL258" s="2"/>
      <c r="BM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R259" s="2"/>
      <c r="AS259" s="2"/>
      <c r="AT259" s="2"/>
      <c r="AU259" s="2"/>
      <c r="AV259" s="2"/>
      <c r="AW259" s="2"/>
      <c r="AX259" s="2"/>
      <c r="AY259" s="2"/>
      <c r="AZ259" s="2"/>
      <c r="BA259" s="2"/>
      <c r="BB259" s="2"/>
      <c r="BC259" s="2"/>
      <c r="BD259" s="2"/>
      <c r="BE259" s="2"/>
      <c r="BF259" s="2"/>
      <c r="BG259" s="2"/>
      <c r="BH259" s="2"/>
      <c r="BI259" s="2"/>
      <c r="BJ259" s="2"/>
      <c r="BK259" s="2"/>
      <c r="BL259" s="2"/>
      <c r="BM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R260" s="2"/>
      <c r="AS260" s="2"/>
      <c r="AT260" s="2"/>
      <c r="AU260" s="2"/>
      <c r="AV260" s="2"/>
      <c r="AW260" s="2"/>
      <c r="AX260" s="2"/>
      <c r="AY260" s="2"/>
      <c r="AZ260" s="2"/>
      <c r="BA260" s="2"/>
      <c r="BB260" s="2"/>
      <c r="BC260" s="2"/>
      <c r="BD260" s="2"/>
      <c r="BE260" s="2"/>
      <c r="BF260" s="2"/>
      <c r="BG260" s="2"/>
      <c r="BH260" s="2"/>
      <c r="BI260" s="2"/>
      <c r="BJ260" s="2"/>
      <c r="BK260" s="2"/>
      <c r="BL260" s="2"/>
      <c r="BM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R261" s="2"/>
      <c r="AS261" s="2"/>
      <c r="AT261" s="2"/>
      <c r="AU261" s="2"/>
      <c r="AV261" s="2"/>
      <c r="AW261" s="2"/>
      <c r="AX261" s="2"/>
      <c r="AY261" s="2"/>
      <c r="AZ261" s="2"/>
      <c r="BA261" s="2"/>
      <c r="BB261" s="2"/>
      <c r="BC261" s="2"/>
      <c r="BD261" s="2"/>
      <c r="BE261" s="2"/>
      <c r="BF261" s="2"/>
      <c r="BG261" s="2"/>
      <c r="BH261" s="2"/>
      <c r="BI261" s="2"/>
      <c r="BJ261" s="2"/>
      <c r="BK261" s="2"/>
      <c r="BL261" s="2"/>
      <c r="BM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R262" s="2"/>
      <c r="AS262" s="2"/>
      <c r="AT262" s="2"/>
      <c r="AU262" s="2"/>
      <c r="AV262" s="2"/>
      <c r="AW262" s="2"/>
      <c r="AX262" s="2"/>
      <c r="AY262" s="2"/>
      <c r="AZ262" s="2"/>
      <c r="BA262" s="2"/>
      <c r="BB262" s="2"/>
      <c r="BC262" s="2"/>
      <c r="BD262" s="2"/>
      <c r="BE262" s="2"/>
      <c r="BF262" s="2"/>
      <c r="BG262" s="2"/>
      <c r="BH262" s="2"/>
      <c r="BI262" s="2"/>
      <c r="BJ262" s="2"/>
      <c r="BK262" s="2"/>
      <c r="BL262" s="2"/>
      <c r="BM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R263" s="2"/>
      <c r="AS263" s="2"/>
      <c r="AT263" s="2"/>
      <c r="AU263" s="2"/>
      <c r="AV263" s="2"/>
      <c r="AW263" s="2"/>
      <c r="AX263" s="2"/>
      <c r="AY263" s="2"/>
      <c r="AZ263" s="2"/>
      <c r="BA263" s="2"/>
      <c r="BB263" s="2"/>
      <c r="BC263" s="2"/>
      <c r="BD263" s="2"/>
      <c r="BE263" s="2"/>
      <c r="BF263" s="2"/>
      <c r="BG263" s="2"/>
      <c r="BH263" s="2"/>
      <c r="BI263" s="2"/>
      <c r="BJ263" s="2"/>
      <c r="BK263" s="2"/>
      <c r="BL263" s="2"/>
      <c r="BM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R264" s="2"/>
      <c r="AS264" s="2"/>
      <c r="AT264" s="2"/>
      <c r="AU264" s="2"/>
      <c r="AV264" s="2"/>
      <c r="AW264" s="2"/>
      <c r="AX264" s="2"/>
      <c r="AY264" s="2"/>
      <c r="AZ264" s="2"/>
      <c r="BA264" s="2"/>
      <c r="BB264" s="2"/>
      <c r="BC264" s="2"/>
      <c r="BD264" s="2"/>
      <c r="BE264" s="2"/>
      <c r="BF264" s="2"/>
      <c r="BG264" s="2"/>
      <c r="BH264" s="2"/>
      <c r="BI264" s="2"/>
      <c r="BJ264" s="2"/>
      <c r="BK264" s="2"/>
      <c r="BL264" s="2"/>
      <c r="BM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R265" s="2"/>
      <c r="AS265" s="2"/>
      <c r="AT265" s="2"/>
      <c r="AU265" s="2"/>
      <c r="AV265" s="2"/>
      <c r="AW265" s="2"/>
      <c r="AX265" s="2"/>
      <c r="AY265" s="2"/>
      <c r="AZ265" s="2"/>
      <c r="BA265" s="2"/>
      <c r="BB265" s="2"/>
      <c r="BC265" s="2"/>
      <c r="BD265" s="2"/>
      <c r="BE265" s="2"/>
      <c r="BF265" s="2"/>
      <c r="BG265" s="2"/>
      <c r="BH265" s="2"/>
      <c r="BI265" s="2"/>
      <c r="BJ265" s="2"/>
      <c r="BK265" s="2"/>
      <c r="BL265" s="2"/>
      <c r="BM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R266" s="2"/>
      <c r="AS266" s="2"/>
      <c r="AT266" s="2"/>
      <c r="AU266" s="2"/>
      <c r="AV266" s="2"/>
      <c r="AW266" s="2"/>
      <c r="AX266" s="2"/>
      <c r="AY266" s="2"/>
      <c r="AZ266" s="2"/>
      <c r="BA266" s="2"/>
      <c r="BB266" s="2"/>
      <c r="BC266" s="2"/>
      <c r="BD266" s="2"/>
      <c r="BE266" s="2"/>
      <c r="BF266" s="2"/>
      <c r="BG266" s="2"/>
      <c r="BH266" s="2"/>
      <c r="BI266" s="2"/>
      <c r="BJ266" s="2"/>
      <c r="BK266" s="2"/>
      <c r="BL266" s="2"/>
      <c r="BM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R267" s="2"/>
      <c r="AS267" s="2"/>
      <c r="AT267" s="2"/>
      <c r="AU267" s="2"/>
      <c r="AV267" s="2"/>
      <c r="AW267" s="2"/>
      <c r="AX267" s="2"/>
      <c r="AY267" s="2"/>
      <c r="AZ267" s="2"/>
      <c r="BA267" s="2"/>
      <c r="BB267" s="2"/>
      <c r="BC267" s="2"/>
      <c r="BD267" s="2"/>
      <c r="BE267" s="2"/>
      <c r="BF267" s="2"/>
      <c r="BG267" s="2"/>
      <c r="BH267" s="2"/>
      <c r="BI267" s="2"/>
      <c r="BJ267" s="2"/>
      <c r="BK267" s="2"/>
      <c r="BL267" s="2"/>
      <c r="BM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R268" s="2"/>
      <c r="AS268" s="2"/>
      <c r="AT268" s="2"/>
      <c r="AU268" s="2"/>
      <c r="AV268" s="2"/>
      <c r="AW268" s="2"/>
      <c r="AX268" s="2"/>
      <c r="AY268" s="2"/>
      <c r="AZ268" s="2"/>
      <c r="BA268" s="2"/>
      <c r="BB268" s="2"/>
      <c r="BC268" s="2"/>
      <c r="BD268" s="2"/>
      <c r="BE268" s="2"/>
      <c r="BF268" s="2"/>
      <c r="BG268" s="2"/>
      <c r="BH268" s="2"/>
      <c r="BI268" s="2"/>
      <c r="BJ268" s="2"/>
      <c r="BK268" s="2"/>
      <c r="BL268" s="2"/>
      <c r="BM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R269" s="2"/>
      <c r="AS269" s="2"/>
      <c r="AT269" s="2"/>
      <c r="AU269" s="2"/>
      <c r="AV269" s="2"/>
      <c r="AW269" s="2"/>
      <c r="AX269" s="2"/>
      <c r="AY269" s="2"/>
      <c r="AZ269" s="2"/>
      <c r="BA269" s="2"/>
      <c r="BB269" s="2"/>
      <c r="BC269" s="2"/>
      <c r="BD269" s="2"/>
      <c r="BE269" s="2"/>
      <c r="BF269" s="2"/>
      <c r="BG269" s="2"/>
      <c r="BH269" s="2"/>
      <c r="BI269" s="2"/>
      <c r="BJ269" s="2"/>
      <c r="BK269" s="2"/>
      <c r="BL269" s="2"/>
      <c r="BM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R270" s="2"/>
      <c r="AS270" s="2"/>
      <c r="AT270" s="2"/>
      <c r="AU270" s="2"/>
      <c r="AV270" s="2"/>
      <c r="AW270" s="2"/>
      <c r="AX270" s="2"/>
      <c r="AY270" s="2"/>
      <c r="AZ270" s="2"/>
      <c r="BA270" s="2"/>
      <c r="BB270" s="2"/>
      <c r="BC270" s="2"/>
      <c r="BD270" s="2"/>
      <c r="BE270" s="2"/>
      <c r="BF270" s="2"/>
      <c r="BG270" s="2"/>
      <c r="BH270" s="2"/>
      <c r="BI270" s="2"/>
      <c r="BJ270" s="2"/>
      <c r="BK270" s="2"/>
      <c r="BL270" s="2"/>
      <c r="BM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R271" s="2"/>
      <c r="AS271" s="2"/>
      <c r="AT271" s="2"/>
      <c r="AU271" s="2"/>
      <c r="AV271" s="2"/>
      <c r="AW271" s="2"/>
      <c r="AX271" s="2"/>
      <c r="AY271" s="2"/>
      <c r="AZ271" s="2"/>
      <c r="BA271" s="2"/>
      <c r="BB271" s="2"/>
      <c r="BC271" s="2"/>
      <c r="BD271" s="2"/>
      <c r="BE271" s="2"/>
      <c r="BF271" s="2"/>
      <c r="BG271" s="2"/>
      <c r="BH271" s="2"/>
      <c r="BI271" s="2"/>
      <c r="BJ271" s="2"/>
      <c r="BK271" s="2"/>
      <c r="BL271" s="2"/>
      <c r="BM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R272" s="2"/>
      <c r="AS272" s="2"/>
      <c r="AT272" s="2"/>
      <c r="AU272" s="2"/>
      <c r="AV272" s="2"/>
      <c r="AW272" s="2"/>
      <c r="AX272" s="2"/>
      <c r="AY272" s="2"/>
      <c r="AZ272" s="2"/>
      <c r="BA272" s="2"/>
      <c r="BB272" s="2"/>
      <c r="BC272" s="2"/>
      <c r="BD272" s="2"/>
      <c r="BE272" s="2"/>
      <c r="BF272" s="2"/>
      <c r="BG272" s="2"/>
      <c r="BH272" s="2"/>
      <c r="BI272" s="2"/>
      <c r="BJ272" s="2"/>
      <c r="BK272" s="2"/>
      <c r="BL272" s="2"/>
      <c r="BM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R273" s="2"/>
      <c r="AS273" s="2"/>
      <c r="AT273" s="2"/>
      <c r="AU273" s="2"/>
      <c r="AV273" s="2"/>
      <c r="AW273" s="2"/>
      <c r="AX273" s="2"/>
      <c r="AY273" s="2"/>
      <c r="AZ273" s="2"/>
      <c r="BA273" s="2"/>
      <c r="BB273" s="2"/>
      <c r="BC273" s="2"/>
      <c r="BD273" s="2"/>
      <c r="BE273" s="2"/>
      <c r="BF273" s="2"/>
      <c r="BG273" s="2"/>
      <c r="BH273" s="2"/>
      <c r="BI273" s="2"/>
      <c r="BJ273" s="2"/>
      <c r="BK273" s="2"/>
      <c r="BL273" s="2"/>
      <c r="BM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R274" s="2"/>
      <c r="AS274" s="2"/>
      <c r="AT274" s="2"/>
      <c r="AU274" s="2"/>
      <c r="AV274" s="2"/>
      <c r="AW274" s="2"/>
      <c r="AX274" s="2"/>
      <c r="AY274" s="2"/>
      <c r="AZ274" s="2"/>
      <c r="BA274" s="2"/>
      <c r="BB274" s="2"/>
      <c r="BC274" s="2"/>
      <c r="BD274" s="2"/>
      <c r="BE274" s="2"/>
      <c r="BF274" s="2"/>
      <c r="BG274" s="2"/>
      <c r="BH274" s="2"/>
      <c r="BI274" s="2"/>
      <c r="BJ274" s="2"/>
      <c r="BK274" s="2"/>
      <c r="BL274" s="2"/>
      <c r="BM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R275" s="2"/>
      <c r="AS275" s="2"/>
      <c r="AT275" s="2"/>
      <c r="AU275" s="2"/>
      <c r="AV275" s="2"/>
      <c r="AW275" s="2"/>
      <c r="AX275" s="2"/>
      <c r="AY275" s="2"/>
      <c r="AZ275" s="2"/>
      <c r="BA275" s="2"/>
      <c r="BB275" s="2"/>
      <c r="BC275" s="2"/>
      <c r="BD275" s="2"/>
      <c r="BE275" s="2"/>
      <c r="BF275" s="2"/>
      <c r="BG275" s="2"/>
      <c r="BH275" s="2"/>
      <c r="BI275" s="2"/>
      <c r="BJ275" s="2"/>
      <c r="BK275" s="2"/>
      <c r="BL275" s="2"/>
      <c r="BM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R276" s="2"/>
      <c r="AS276" s="2"/>
      <c r="AT276" s="2"/>
      <c r="AU276" s="2"/>
      <c r="AV276" s="2"/>
      <c r="AW276" s="2"/>
      <c r="AX276" s="2"/>
      <c r="AY276" s="2"/>
      <c r="AZ276" s="2"/>
      <c r="BA276" s="2"/>
      <c r="BB276" s="2"/>
      <c r="BC276" s="2"/>
      <c r="BD276" s="2"/>
      <c r="BE276" s="2"/>
      <c r="BF276" s="2"/>
      <c r="BG276" s="2"/>
      <c r="BH276" s="2"/>
      <c r="BI276" s="2"/>
      <c r="BJ276" s="2"/>
      <c r="BK276" s="2"/>
      <c r="BL276" s="2"/>
      <c r="BM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R277" s="2"/>
      <c r="AS277" s="2"/>
      <c r="AT277" s="2"/>
      <c r="AU277" s="2"/>
      <c r="AV277" s="2"/>
      <c r="AW277" s="2"/>
      <c r="AX277" s="2"/>
      <c r="AY277" s="2"/>
      <c r="AZ277" s="2"/>
      <c r="BA277" s="2"/>
      <c r="BB277" s="2"/>
      <c r="BC277" s="2"/>
      <c r="BD277" s="2"/>
      <c r="BE277" s="2"/>
      <c r="BF277" s="2"/>
      <c r="BG277" s="2"/>
      <c r="BH277" s="2"/>
      <c r="BI277" s="2"/>
      <c r="BJ277" s="2"/>
      <c r="BK277" s="2"/>
      <c r="BL277" s="2"/>
      <c r="BM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R278" s="2"/>
      <c r="AS278" s="2"/>
      <c r="AT278" s="2"/>
      <c r="AU278" s="2"/>
      <c r="AV278" s="2"/>
      <c r="AW278" s="2"/>
      <c r="AX278" s="2"/>
      <c r="AY278" s="2"/>
      <c r="AZ278" s="2"/>
      <c r="BA278" s="2"/>
      <c r="BB278" s="2"/>
      <c r="BC278" s="2"/>
      <c r="BD278" s="2"/>
      <c r="BE278" s="2"/>
      <c r="BF278" s="2"/>
      <c r="BG278" s="2"/>
      <c r="BH278" s="2"/>
      <c r="BI278" s="2"/>
      <c r="BJ278" s="2"/>
      <c r="BK278" s="2"/>
      <c r="BL278" s="2"/>
      <c r="BM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R279" s="2"/>
      <c r="AS279" s="2"/>
      <c r="AT279" s="2"/>
      <c r="AU279" s="2"/>
      <c r="AV279" s="2"/>
      <c r="AW279" s="2"/>
      <c r="AX279" s="2"/>
      <c r="AY279" s="2"/>
      <c r="AZ279" s="2"/>
      <c r="BA279" s="2"/>
      <c r="BB279" s="2"/>
      <c r="BC279" s="2"/>
      <c r="BD279" s="2"/>
      <c r="BE279" s="2"/>
      <c r="BF279" s="2"/>
      <c r="BG279" s="2"/>
      <c r="BH279" s="2"/>
      <c r="BI279" s="2"/>
      <c r="BJ279" s="2"/>
      <c r="BK279" s="2"/>
      <c r="BL279" s="2"/>
      <c r="BM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R280" s="2"/>
      <c r="AS280" s="2"/>
      <c r="AT280" s="2"/>
      <c r="AU280" s="2"/>
      <c r="AV280" s="2"/>
      <c r="AW280" s="2"/>
      <c r="AX280" s="2"/>
      <c r="AY280" s="2"/>
      <c r="AZ280" s="2"/>
      <c r="BA280" s="2"/>
      <c r="BB280" s="2"/>
      <c r="BC280" s="2"/>
      <c r="BD280" s="2"/>
      <c r="BE280" s="2"/>
      <c r="BF280" s="2"/>
      <c r="BG280" s="2"/>
      <c r="BH280" s="2"/>
      <c r="BI280" s="2"/>
      <c r="BJ280" s="2"/>
      <c r="BK280" s="2"/>
      <c r="BL280" s="2"/>
      <c r="BM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R281" s="2"/>
      <c r="AS281" s="2"/>
      <c r="AT281" s="2"/>
      <c r="AU281" s="2"/>
      <c r="AV281" s="2"/>
      <c r="AW281" s="2"/>
      <c r="AX281" s="2"/>
      <c r="AY281" s="2"/>
      <c r="AZ281" s="2"/>
      <c r="BA281" s="2"/>
      <c r="BB281" s="2"/>
      <c r="BC281" s="2"/>
      <c r="BD281" s="2"/>
      <c r="BE281" s="2"/>
      <c r="BF281" s="2"/>
      <c r="BG281" s="2"/>
      <c r="BH281" s="2"/>
      <c r="BI281" s="2"/>
      <c r="BJ281" s="2"/>
      <c r="BK281" s="2"/>
      <c r="BL281" s="2"/>
      <c r="BM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R282" s="2"/>
      <c r="AS282" s="2"/>
      <c r="AT282" s="2"/>
      <c r="AU282" s="2"/>
      <c r="AV282" s="2"/>
      <c r="AW282" s="2"/>
      <c r="AX282" s="2"/>
      <c r="AY282" s="2"/>
      <c r="AZ282" s="2"/>
      <c r="BA282" s="2"/>
      <c r="BB282" s="2"/>
      <c r="BC282" s="2"/>
      <c r="BD282" s="2"/>
      <c r="BE282" s="2"/>
      <c r="BF282" s="2"/>
      <c r="BG282" s="2"/>
      <c r="BH282" s="2"/>
      <c r="BI282" s="2"/>
      <c r="BJ282" s="2"/>
      <c r="BK282" s="2"/>
      <c r="BL282" s="2"/>
      <c r="BM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R283" s="2"/>
      <c r="AS283" s="2"/>
      <c r="AT283" s="2"/>
      <c r="AU283" s="2"/>
      <c r="AV283" s="2"/>
      <c r="AW283" s="2"/>
      <c r="AX283" s="2"/>
      <c r="AY283" s="2"/>
      <c r="AZ283" s="2"/>
      <c r="BA283" s="2"/>
      <c r="BB283" s="2"/>
      <c r="BC283" s="2"/>
      <c r="BD283" s="2"/>
      <c r="BE283" s="2"/>
      <c r="BF283" s="2"/>
      <c r="BG283" s="2"/>
      <c r="BH283" s="2"/>
      <c r="BI283" s="2"/>
      <c r="BJ283" s="2"/>
      <c r="BK283" s="2"/>
      <c r="BL283" s="2"/>
      <c r="BM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R284" s="2"/>
      <c r="AS284" s="2"/>
      <c r="AT284" s="2"/>
      <c r="AU284" s="2"/>
      <c r="AV284" s="2"/>
      <c r="AW284" s="2"/>
      <c r="AX284" s="2"/>
      <c r="AY284" s="2"/>
      <c r="AZ284" s="2"/>
      <c r="BA284" s="2"/>
      <c r="BB284" s="2"/>
      <c r="BC284" s="2"/>
      <c r="BD284" s="2"/>
      <c r="BE284" s="2"/>
      <c r="BF284" s="2"/>
      <c r="BG284" s="2"/>
      <c r="BH284" s="2"/>
      <c r="BI284" s="2"/>
      <c r="BJ284" s="2"/>
      <c r="BK284" s="2"/>
      <c r="BL284" s="2"/>
      <c r="BM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R285" s="2"/>
      <c r="AS285" s="2"/>
      <c r="AT285" s="2"/>
      <c r="AU285" s="2"/>
      <c r="AV285" s="2"/>
      <c r="AW285" s="2"/>
      <c r="AX285" s="2"/>
      <c r="AY285" s="2"/>
      <c r="AZ285" s="2"/>
      <c r="BA285" s="2"/>
      <c r="BB285" s="2"/>
      <c r="BC285" s="2"/>
      <c r="BD285" s="2"/>
      <c r="BE285" s="2"/>
      <c r="BF285" s="2"/>
      <c r="BG285" s="2"/>
      <c r="BH285" s="2"/>
      <c r="BI285" s="2"/>
      <c r="BJ285" s="2"/>
      <c r="BK285" s="2"/>
      <c r="BL285" s="2"/>
      <c r="BM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R286" s="2"/>
      <c r="AS286" s="2"/>
      <c r="AT286" s="2"/>
      <c r="AU286" s="2"/>
      <c r="AV286" s="2"/>
      <c r="AW286" s="2"/>
      <c r="AX286" s="2"/>
      <c r="AY286" s="2"/>
      <c r="AZ286" s="2"/>
      <c r="BA286" s="2"/>
      <c r="BB286" s="2"/>
      <c r="BC286" s="2"/>
      <c r="BD286" s="2"/>
      <c r="BE286" s="2"/>
      <c r="BF286" s="2"/>
      <c r="BG286" s="2"/>
      <c r="BH286" s="2"/>
      <c r="BI286" s="2"/>
      <c r="BJ286" s="2"/>
      <c r="BK286" s="2"/>
      <c r="BL286" s="2"/>
      <c r="BM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R287" s="2"/>
      <c r="AS287" s="2"/>
      <c r="AT287" s="2"/>
      <c r="AU287" s="2"/>
      <c r="AV287" s="2"/>
      <c r="AW287" s="2"/>
      <c r="AX287" s="2"/>
      <c r="AY287" s="2"/>
      <c r="AZ287" s="2"/>
      <c r="BA287" s="2"/>
      <c r="BB287" s="2"/>
      <c r="BC287" s="2"/>
      <c r="BD287" s="2"/>
      <c r="BE287" s="2"/>
      <c r="BF287" s="2"/>
      <c r="BG287" s="2"/>
      <c r="BH287" s="2"/>
      <c r="BI287" s="2"/>
      <c r="BJ287" s="2"/>
      <c r="BK287" s="2"/>
      <c r="BL287" s="2"/>
      <c r="BM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R288" s="2"/>
      <c r="AS288" s="2"/>
      <c r="AT288" s="2"/>
      <c r="AU288" s="2"/>
      <c r="AV288" s="2"/>
      <c r="AW288" s="2"/>
      <c r="AX288" s="2"/>
      <c r="AY288" s="2"/>
      <c r="AZ288" s="2"/>
      <c r="BA288" s="2"/>
      <c r="BB288" s="2"/>
      <c r="BC288" s="2"/>
      <c r="BD288" s="2"/>
      <c r="BE288" s="2"/>
      <c r="BF288" s="2"/>
      <c r="BG288" s="2"/>
      <c r="BH288" s="2"/>
      <c r="BI288" s="2"/>
      <c r="BJ288" s="2"/>
      <c r="BK288" s="2"/>
      <c r="BL288" s="2"/>
      <c r="BM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R289" s="2"/>
      <c r="AS289" s="2"/>
      <c r="AT289" s="2"/>
      <c r="AU289" s="2"/>
      <c r="AV289" s="2"/>
      <c r="AW289" s="2"/>
      <c r="AX289" s="2"/>
      <c r="AY289" s="2"/>
      <c r="AZ289" s="2"/>
      <c r="BA289" s="2"/>
      <c r="BB289" s="2"/>
      <c r="BC289" s="2"/>
      <c r="BD289" s="2"/>
      <c r="BE289" s="2"/>
      <c r="BF289" s="2"/>
      <c r="BG289" s="2"/>
      <c r="BH289" s="2"/>
      <c r="BI289" s="2"/>
      <c r="BJ289" s="2"/>
      <c r="BK289" s="2"/>
      <c r="BL289" s="2"/>
      <c r="BM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R290" s="2"/>
      <c r="AS290" s="2"/>
      <c r="AT290" s="2"/>
      <c r="AU290" s="2"/>
      <c r="AV290" s="2"/>
      <c r="AW290" s="2"/>
      <c r="AX290" s="2"/>
      <c r="AY290" s="2"/>
      <c r="AZ290" s="2"/>
      <c r="BA290" s="2"/>
      <c r="BB290" s="2"/>
      <c r="BC290" s="2"/>
      <c r="BD290" s="2"/>
      <c r="BE290" s="2"/>
      <c r="BF290" s="2"/>
      <c r="BG290" s="2"/>
      <c r="BH290" s="2"/>
      <c r="BI290" s="2"/>
      <c r="BJ290" s="2"/>
      <c r="BK290" s="2"/>
      <c r="BL290" s="2"/>
      <c r="BM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R291" s="2"/>
      <c r="AS291" s="2"/>
      <c r="AT291" s="2"/>
      <c r="AU291" s="2"/>
      <c r="AV291" s="2"/>
      <c r="AW291" s="2"/>
      <c r="AX291" s="2"/>
      <c r="AY291" s="2"/>
      <c r="AZ291" s="2"/>
      <c r="BA291" s="2"/>
      <c r="BB291" s="2"/>
      <c r="BC291" s="2"/>
      <c r="BD291" s="2"/>
      <c r="BE291" s="2"/>
      <c r="BF291" s="2"/>
      <c r="BG291" s="2"/>
      <c r="BH291" s="2"/>
      <c r="BI291" s="2"/>
      <c r="BJ291" s="2"/>
      <c r="BK291" s="2"/>
      <c r="BL291" s="2"/>
      <c r="BM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R292" s="2"/>
      <c r="AS292" s="2"/>
      <c r="AT292" s="2"/>
      <c r="AU292" s="2"/>
      <c r="AV292" s="2"/>
      <c r="AW292" s="2"/>
      <c r="AX292" s="2"/>
      <c r="AY292" s="2"/>
      <c r="AZ292" s="2"/>
      <c r="BA292" s="2"/>
      <c r="BB292" s="2"/>
      <c r="BC292" s="2"/>
      <c r="BD292" s="2"/>
      <c r="BE292" s="2"/>
      <c r="BF292" s="2"/>
      <c r="BG292" s="2"/>
      <c r="BH292" s="2"/>
      <c r="BI292" s="2"/>
      <c r="BJ292" s="2"/>
      <c r="BK292" s="2"/>
      <c r="BL292" s="2"/>
      <c r="BM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R293" s="2"/>
      <c r="AS293" s="2"/>
      <c r="AT293" s="2"/>
      <c r="AU293" s="2"/>
      <c r="AV293" s="2"/>
      <c r="AW293" s="2"/>
      <c r="AX293" s="2"/>
      <c r="AY293" s="2"/>
      <c r="AZ293" s="2"/>
      <c r="BA293" s="2"/>
      <c r="BB293" s="2"/>
      <c r="BC293" s="2"/>
      <c r="BD293" s="2"/>
      <c r="BE293" s="2"/>
      <c r="BF293" s="2"/>
      <c r="BG293" s="2"/>
      <c r="BH293" s="2"/>
      <c r="BI293" s="2"/>
      <c r="BJ293" s="2"/>
      <c r="BK293" s="2"/>
      <c r="BL293" s="2"/>
      <c r="BM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R294" s="2"/>
      <c r="AS294" s="2"/>
      <c r="AT294" s="2"/>
      <c r="AU294" s="2"/>
      <c r="AV294" s="2"/>
      <c r="AW294" s="2"/>
      <c r="AX294" s="2"/>
      <c r="AY294" s="2"/>
      <c r="AZ294" s="2"/>
      <c r="BA294" s="2"/>
      <c r="BB294" s="2"/>
      <c r="BC294" s="2"/>
      <c r="BD294" s="2"/>
      <c r="BE294" s="2"/>
      <c r="BF294" s="2"/>
      <c r="BG294" s="2"/>
      <c r="BH294" s="2"/>
      <c r="BI294" s="2"/>
      <c r="BJ294" s="2"/>
      <c r="BK294" s="2"/>
      <c r="BL294" s="2"/>
      <c r="BM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R295" s="2"/>
      <c r="AS295" s="2"/>
      <c r="AT295" s="2"/>
      <c r="AU295" s="2"/>
      <c r="AV295" s="2"/>
      <c r="AW295" s="2"/>
      <c r="AX295" s="2"/>
      <c r="AY295" s="2"/>
      <c r="AZ295" s="2"/>
      <c r="BA295" s="2"/>
      <c r="BB295" s="2"/>
      <c r="BC295" s="2"/>
      <c r="BD295" s="2"/>
      <c r="BE295" s="2"/>
      <c r="BF295" s="2"/>
      <c r="BG295" s="2"/>
      <c r="BH295" s="2"/>
      <c r="BI295" s="2"/>
      <c r="BJ295" s="2"/>
      <c r="BK295" s="2"/>
      <c r="BL295" s="2"/>
      <c r="BM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R296" s="2"/>
      <c r="AS296" s="2"/>
      <c r="AT296" s="2"/>
      <c r="AU296" s="2"/>
      <c r="AV296" s="2"/>
      <c r="AW296" s="2"/>
      <c r="AX296" s="2"/>
      <c r="AY296" s="2"/>
      <c r="AZ296" s="2"/>
      <c r="BA296" s="2"/>
      <c r="BB296" s="2"/>
      <c r="BC296" s="2"/>
      <c r="BD296" s="2"/>
      <c r="BE296" s="2"/>
      <c r="BF296" s="2"/>
      <c r="BG296" s="2"/>
      <c r="BH296" s="2"/>
      <c r="BI296" s="2"/>
      <c r="BJ296" s="2"/>
      <c r="BK296" s="2"/>
      <c r="BL296" s="2"/>
      <c r="BM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R297" s="2"/>
      <c r="AS297" s="2"/>
      <c r="AT297" s="2"/>
      <c r="AU297" s="2"/>
      <c r="AV297" s="2"/>
      <c r="AW297" s="2"/>
      <c r="AX297" s="2"/>
      <c r="AY297" s="2"/>
      <c r="AZ297" s="2"/>
      <c r="BA297" s="2"/>
      <c r="BB297" s="2"/>
      <c r="BC297" s="2"/>
      <c r="BD297" s="2"/>
      <c r="BE297" s="2"/>
      <c r="BF297" s="2"/>
      <c r="BG297" s="2"/>
      <c r="BH297" s="2"/>
      <c r="BI297" s="2"/>
      <c r="BJ297" s="2"/>
      <c r="BK297" s="2"/>
      <c r="BL297" s="2"/>
      <c r="BM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R298" s="2"/>
      <c r="AS298" s="2"/>
      <c r="AT298" s="2"/>
      <c r="AU298" s="2"/>
      <c r="AV298" s="2"/>
      <c r="AW298" s="2"/>
      <c r="AX298" s="2"/>
      <c r="AY298" s="2"/>
      <c r="AZ298" s="2"/>
      <c r="BA298" s="2"/>
      <c r="BB298" s="2"/>
      <c r="BC298" s="2"/>
      <c r="BD298" s="2"/>
      <c r="BE298" s="2"/>
      <c r="BF298" s="2"/>
      <c r="BG298" s="2"/>
      <c r="BH298" s="2"/>
      <c r="BI298" s="2"/>
      <c r="BJ298" s="2"/>
      <c r="BK298" s="2"/>
      <c r="BL298" s="2"/>
      <c r="BM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R299" s="2"/>
      <c r="AS299" s="2"/>
      <c r="AT299" s="2"/>
      <c r="AU299" s="2"/>
      <c r="AV299" s="2"/>
      <c r="AW299" s="2"/>
      <c r="AX299" s="2"/>
      <c r="AY299" s="2"/>
      <c r="AZ299" s="2"/>
      <c r="BA299" s="2"/>
      <c r="BB299" s="2"/>
      <c r="BC299" s="2"/>
      <c r="BD299" s="2"/>
      <c r="BE299" s="2"/>
      <c r="BF299" s="2"/>
      <c r="BG299" s="2"/>
      <c r="BH299" s="2"/>
      <c r="BI299" s="2"/>
      <c r="BJ299" s="2"/>
      <c r="BK299" s="2"/>
      <c r="BL299" s="2"/>
      <c r="BM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R300" s="2"/>
      <c r="AS300" s="2"/>
      <c r="AT300" s="2"/>
      <c r="AU300" s="2"/>
      <c r="AV300" s="2"/>
      <c r="AW300" s="2"/>
      <c r="AX300" s="2"/>
      <c r="AY300" s="2"/>
      <c r="AZ300" s="2"/>
      <c r="BA300" s="2"/>
      <c r="BB300" s="2"/>
      <c r="BC300" s="2"/>
      <c r="BD300" s="2"/>
      <c r="BE300" s="2"/>
      <c r="BF300" s="2"/>
      <c r="BG300" s="2"/>
      <c r="BH300" s="2"/>
      <c r="BI300" s="2"/>
      <c r="BJ300" s="2"/>
      <c r="BK300" s="2"/>
      <c r="BL300" s="2"/>
      <c r="BM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R301" s="2"/>
      <c r="AS301" s="2"/>
      <c r="AT301" s="2"/>
      <c r="AU301" s="2"/>
      <c r="AV301" s="2"/>
      <c r="AW301" s="2"/>
      <c r="AX301" s="2"/>
      <c r="AY301" s="2"/>
      <c r="AZ301" s="2"/>
      <c r="BA301" s="2"/>
      <c r="BB301" s="2"/>
      <c r="BC301" s="2"/>
      <c r="BD301" s="2"/>
      <c r="BE301" s="2"/>
      <c r="BF301" s="2"/>
      <c r="BG301" s="2"/>
      <c r="BH301" s="2"/>
      <c r="BI301" s="2"/>
      <c r="BJ301" s="2"/>
      <c r="BK301" s="2"/>
      <c r="BL301" s="2"/>
      <c r="BM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R302" s="2"/>
      <c r="AS302" s="2"/>
      <c r="AT302" s="2"/>
      <c r="AU302" s="2"/>
      <c r="AV302" s="2"/>
      <c r="AW302" s="2"/>
      <c r="AX302" s="2"/>
      <c r="AY302" s="2"/>
      <c r="AZ302" s="2"/>
      <c r="BA302" s="2"/>
      <c r="BB302" s="2"/>
      <c r="BC302" s="2"/>
      <c r="BD302" s="2"/>
      <c r="BE302" s="2"/>
      <c r="BF302" s="2"/>
      <c r="BG302" s="2"/>
      <c r="BH302" s="2"/>
      <c r="BI302" s="2"/>
      <c r="BJ302" s="2"/>
      <c r="BK302" s="2"/>
      <c r="BL302" s="2"/>
      <c r="BM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R303" s="2"/>
      <c r="AS303" s="2"/>
      <c r="AT303" s="2"/>
      <c r="AU303" s="2"/>
      <c r="AV303" s="2"/>
      <c r="AW303" s="2"/>
      <c r="AX303" s="2"/>
      <c r="AY303" s="2"/>
      <c r="AZ303" s="2"/>
      <c r="BA303" s="2"/>
      <c r="BB303" s="2"/>
      <c r="BC303" s="2"/>
      <c r="BD303" s="2"/>
      <c r="BE303" s="2"/>
      <c r="BF303" s="2"/>
      <c r="BG303" s="2"/>
      <c r="BH303" s="2"/>
      <c r="BI303" s="2"/>
      <c r="BJ303" s="2"/>
      <c r="BK303" s="2"/>
      <c r="BL303" s="2"/>
      <c r="BM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R304" s="2"/>
      <c r="AS304" s="2"/>
      <c r="AT304" s="2"/>
      <c r="AU304" s="2"/>
      <c r="AV304" s="2"/>
      <c r="AW304" s="2"/>
      <c r="AX304" s="2"/>
      <c r="AY304" s="2"/>
      <c r="AZ304" s="2"/>
      <c r="BA304" s="2"/>
      <c r="BB304" s="2"/>
      <c r="BC304" s="2"/>
      <c r="BD304" s="2"/>
      <c r="BE304" s="2"/>
      <c r="BF304" s="2"/>
      <c r="BG304" s="2"/>
      <c r="BH304" s="2"/>
      <c r="BI304" s="2"/>
      <c r="BJ304" s="2"/>
      <c r="BK304" s="2"/>
      <c r="BL304" s="2"/>
      <c r="BM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R305" s="2"/>
      <c r="AS305" s="2"/>
      <c r="AT305" s="2"/>
      <c r="AU305" s="2"/>
      <c r="AV305" s="2"/>
      <c r="AW305" s="2"/>
      <c r="AX305" s="2"/>
      <c r="AY305" s="2"/>
      <c r="AZ305" s="2"/>
      <c r="BA305" s="2"/>
      <c r="BB305" s="2"/>
      <c r="BC305" s="2"/>
      <c r="BD305" s="2"/>
      <c r="BE305" s="2"/>
      <c r="BF305" s="2"/>
      <c r="BG305" s="2"/>
      <c r="BH305" s="2"/>
      <c r="BI305" s="2"/>
      <c r="BJ305" s="2"/>
      <c r="BK305" s="2"/>
      <c r="BL305" s="2"/>
      <c r="BM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R306" s="2"/>
      <c r="AS306" s="2"/>
      <c r="AT306" s="2"/>
      <c r="AU306" s="2"/>
      <c r="AV306" s="2"/>
      <c r="AW306" s="2"/>
      <c r="AX306" s="2"/>
      <c r="AY306" s="2"/>
      <c r="AZ306" s="2"/>
      <c r="BA306" s="2"/>
      <c r="BB306" s="2"/>
      <c r="BC306" s="2"/>
      <c r="BD306" s="2"/>
      <c r="BE306" s="2"/>
      <c r="BF306" s="2"/>
      <c r="BG306" s="2"/>
      <c r="BH306" s="2"/>
      <c r="BI306" s="2"/>
      <c r="BJ306" s="2"/>
      <c r="BK306" s="2"/>
      <c r="BL306" s="2"/>
      <c r="BM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R307" s="2"/>
      <c r="AS307" s="2"/>
      <c r="AT307" s="2"/>
      <c r="AU307" s="2"/>
      <c r="AV307" s="2"/>
      <c r="AW307" s="2"/>
      <c r="AX307" s="2"/>
      <c r="AY307" s="2"/>
      <c r="AZ307" s="2"/>
      <c r="BA307" s="2"/>
      <c r="BB307" s="2"/>
      <c r="BC307" s="2"/>
      <c r="BD307" s="2"/>
      <c r="BE307" s="2"/>
      <c r="BF307" s="2"/>
      <c r="BG307" s="2"/>
      <c r="BH307" s="2"/>
      <c r="BI307" s="2"/>
      <c r="BJ307" s="2"/>
      <c r="BK307" s="2"/>
      <c r="BL307" s="2"/>
      <c r="BM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R308" s="2"/>
      <c r="AS308" s="2"/>
      <c r="AT308" s="2"/>
      <c r="AU308" s="2"/>
      <c r="AV308" s="2"/>
      <c r="AW308" s="2"/>
      <c r="AX308" s="2"/>
      <c r="AY308" s="2"/>
      <c r="AZ308" s="2"/>
      <c r="BA308" s="2"/>
      <c r="BB308" s="2"/>
      <c r="BC308" s="2"/>
      <c r="BD308" s="2"/>
      <c r="BE308" s="2"/>
      <c r="BF308" s="2"/>
      <c r="BG308" s="2"/>
      <c r="BH308" s="2"/>
      <c r="BI308" s="2"/>
      <c r="BJ308" s="2"/>
      <c r="BK308" s="2"/>
      <c r="BL308" s="2"/>
      <c r="BM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R309" s="2"/>
      <c r="AS309" s="2"/>
      <c r="AT309" s="2"/>
      <c r="AU309" s="2"/>
      <c r="AV309" s="2"/>
      <c r="AW309" s="2"/>
      <c r="AX309" s="2"/>
      <c r="AY309" s="2"/>
      <c r="AZ309" s="2"/>
      <c r="BA309" s="2"/>
      <c r="BB309" s="2"/>
      <c r="BC309" s="2"/>
      <c r="BD309" s="2"/>
      <c r="BE309" s="2"/>
      <c r="BF309" s="2"/>
      <c r="BG309" s="2"/>
      <c r="BH309" s="2"/>
      <c r="BI309" s="2"/>
      <c r="BJ309" s="2"/>
      <c r="BK309" s="2"/>
      <c r="BL309" s="2"/>
      <c r="BM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R310" s="2"/>
      <c r="AS310" s="2"/>
      <c r="AT310" s="2"/>
      <c r="AU310" s="2"/>
      <c r="AV310" s="2"/>
      <c r="AW310" s="2"/>
      <c r="AX310" s="2"/>
      <c r="AY310" s="2"/>
      <c r="AZ310" s="2"/>
      <c r="BA310" s="2"/>
      <c r="BB310" s="2"/>
      <c r="BC310" s="2"/>
      <c r="BD310" s="2"/>
      <c r="BE310" s="2"/>
      <c r="BF310" s="2"/>
      <c r="BG310" s="2"/>
      <c r="BH310" s="2"/>
      <c r="BI310" s="2"/>
      <c r="BJ310" s="2"/>
      <c r="BK310" s="2"/>
      <c r="BL310" s="2"/>
      <c r="BM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R311" s="2"/>
      <c r="AS311" s="2"/>
      <c r="AT311" s="2"/>
      <c r="AU311" s="2"/>
      <c r="AV311" s="2"/>
      <c r="AW311" s="2"/>
      <c r="AX311" s="2"/>
      <c r="AY311" s="2"/>
      <c r="AZ311" s="2"/>
      <c r="BA311" s="2"/>
      <c r="BB311" s="2"/>
      <c r="BC311" s="2"/>
      <c r="BD311" s="2"/>
      <c r="BE311" s="2"/>
      <c r="BF311" s="2"/>
      <c r="BG311" s="2"/>
      <c r="BH311" s="2"/>
      <c r="BI311" s="2"/>
      <c r="BJ311" s="2"/>
      <c r="BK311" s="2"/>
      <c r="BL311" s="2"/>
      <c r="BM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R312" s="2"/>
      <c r="AS312" s="2"/>
      <c r="AT312" s="2"/>
      <c r="AU312" s="2"/>
      <c r="AV312" s="2"/>
      <c r="AW312" s="2"/>
      <c r="AX312" s="2"/>
      <c r="AY312" s="2"/>
      <c r="AZ312" s="2"/>
      <c r="BA312" s="2"/>
      <c r="BB312" s="2"/>
      <c r="BC312" s="2"/>
      <c r="BD312" s="2"/>
      <c r="BE312" s="2"/>
      <c r="BF312" s="2"/>
      <c r="BG312" s="2"/>
      <c r="BH312" s="2"/>
      <c r="BI312" s="2"/>
      <c r="BJ312" s="2"/>
      <c r="BK312" s="2"/>
      <c r="BL312" s="2"/>
      <c r="BM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R313" s="2"/>
      <c r="AS313" s="2"/>
      <c r="AT313" s="2"/>
      <c r="AU313" s="2"/>
      <c r="AV313" s="2"/>
      <c r="AW313" s="2"/>
      <c r="AX313" s="2"/>
      <c r="AY313" s="2"/>
      <c r="AZ313" s="2"/>
      <c r="BA313" s="2"/>
      <c r="BB313" s="2"/>
      <c r="BC313" s="2"/>
      <c r="BD313" s="2"/>
      <c r="BE313" s="2"/>
      <c r="BF313" s="2"/>
      <c r="BG313" s="2"/>
      <c r="BH313" s="2"/>
      <c r="BI313" s="2"/>
      <c r="BJ313" s="2"/>
      <c r="BK313" s="2"/>
      <c r="BL313" s="2"/>
      <c r="BM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R314" s="2"/>
      <c r="AS314" s="2"/>
      <c r="AT314" s="2"/>
      <c r="AU314" s="2"/>
      <c r="AV314" s="2"/>
      <c r="AW314" s="2"/>
      <c r="AX314" s="2"/>
      <c r="AY314" s="2"/>
      <c r="AZ314" s="2"/>
      <c r="BA314" s="2"/>
      <c r="BB314" s="2"/>
      <c r="BC314" s="2"/>
      <c r="BD314" s="2"/>
      <c r="BE314" s="2"/>
      <c r="BF314" s="2"/>
      <c r="BG314" s="2"/>
      <c r="BH314" s="2"/>
      <c r="BI314" s="2"/>
      <c r="BJ314" s="2"/>
      <c r="BK314" s="2"/>
      <c r="BL314" s="2"/>
      <c r="BM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R315" s="2"/>
      <c r="AS315" s="2"/>
      <c r="AT315" s="2"/>
      <c r="AU315" s="2"/>
      <c r="AV315" s="2"/>
      <c r="AW315" s="2"/>
      <c r="AX315" s="2"/>
      <c r="AY315" s="2"/>
      <c r="AZ315" s="2"/>
      <c r="BA315" s="2"/>
      <c r="BB315" s="2"/>
      <c r="BC315" s="2"/>
      <c r="BD315" s="2"/>
      <c r="BE315" s="2"/>
      <c r="BF315" s="2"/>
      <c r="BG315" s="2"/>
      <c r="BH315" s="2"/>
      <c r="BI315" s="2"/>
      <c r="BJ315" s="2"/>
      <c r="BK315" s="2"/>
      <c r="BL315" s="2"/>
      <c r="BM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R316" s="2"/>
      <c r="AS316" s="2"/>
      <c r="AT316" s="2"/>
      <c r="AU316" s="2"/>
      <c r="AV316" s="2"/>
      <c r="AW316" s="2"/>
      <c r="AX316" s="2"/>
      <c r="AY316" s="2"/>
      <c r="AZ316" s="2"/>
      <c r="BA316" s="2"/>
      <c r="BB316" s="2"/>
      <c r="BC316" s="2"/>
      <c r="BD316" s="2"/>
      <c r="BE316" s="2"/>
      <c r="BF316" s="2"/>
      <c r="BG316" s="2"/>
      <c r="BH316" s="2"/>
      <c r="BI316" s="2"/>
      <c r="BJ316" s="2"/>
      <c r="BK316" s="2"/>
      <c r="BL316" s="2"/>
      <c r="BM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R317" s="2"/>
      <c r="AS317" s="2"/>
      <c r="AT317" s="2"/>
      <c r="AU317" s="2"/>
      <c r="AV317" s="2"/>
      <c r="AW317" s="2"/>
      <c r="AX317" s="2"/>
      <c r="AY317" s="2"/>
      <c r="AZ317" s="2"/>
      <c r="BA317" s="2"/>
      <c r="BB317" s="2"/>
      <c r="BC317" s="2"/>
      <c r="BD317" s="2"/>
      <c r="BE317" s="2"/>
      <c r="BF317" s="2"/>
      <c r="BG317" s="2"/>
      <c r="BH317" s="2"/>
      <c r="BI317" s="2"/>
      <c r="BJ317" s="2"/>
      <c r="BK317" s="2"/>
      <c r="BL317" s="2"/>
      <c r="BM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R318" s="2"/>
      <c r="AS318" s="2"/>
      <c r="AT318" s="2"/>
      <c r="AU318" s="2"/>
      <c r="AV318" s="2"/>
      <c r="AW318" s="2"/>
      <c r="AX318" s="2"/>
      <c r="AY318" s="2"/>
      <c r="AZ318" s="2"/>
      <c r="BA318" s="2"/>
      <c r="BB318" s="2"/>
      <c r="BC318" s="2"/>
      <c r="BD318" s="2"/>
      <c r="BE318" s="2"/>
      <c r="BF318" s="2"/>
      <c r="BG318" s="2"/>
      <c r="BH318" s="2"/>
      <c r="BI318" s="2"/>
      <c r="BJ318" s="2"/>
      <c r="BK318" s="2"/>
      <c r="BL318" s="2"/>
      <c r="BM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R319" s="2"/>
      <c r="AS319" s="2"/>
      <c r="AT319" s="2"/>
      <c r="AU319" s="2"/>
      <c r="AV319" s="2"/>
      <c r="AW319" s="2"/>
      <c r="AX319" s="2"/>
      <c r="AY319" s="2"/>
      <c r="AZ319" s="2"/>
      <c r="BA319" s="2"/>
      <c r="BB319" s="2"/>
      <c r="BC319" s="2"/>
      <c r="BD319" s="2"/>
      <c r="BE319" s="2"/>
      <c r="BF319" s="2"/>
      <c r="BG319" s="2"/>
      <c r="BH319" s="2"/>
      <c r="BI319" s="2"/>
      <c r="BJ319" s="2"/>
      <c r="BK319" s="2"/>
      <c r="BL319" s="2"/>
      <c r="BM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R320" s="2"/>
      <c r="AS320" s="2"/>
      <c r="AT320" s="2"/>
      <c r="AU320" s="2"/>
      <c r="AV320" s="2"/>
      <c r="AW320" s="2"/>
      <c r="AX320" s="2"/>
      <c r="AY320" s="2"/>
      <c r="AZ320" s="2"/>
      <c r="BA320" s="2"/>
      <c r="BB320" s="2"/>
      <c r="BC320" s="2"/>
      <c r="BD320" s="2"/>
      <c r="BE320" s="2"/>
      <c r="BF320" s="2"/>
      <c r="BG320" s="2"/>
      <c r="BH320" s="2"/>
      <c r="BI320" s="2"/>
      <c r="BJ320" s="2"/>
      <c r="BK320" s="2"/>
      <c r="BL320" s="2"/>
      <c r="BM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R321" s="2"/>
      <c r="AS321" s="2"/>
      <c r="AT321" s="2"/>
      <c r="AU321" s="2"/>
      <c r="AV321" s="2"/>
      <c r="AW321" s="2"/>
      <c r="AX321" s="2"/>
      <c r="AY321" s="2"/>
      <c r="AZ321" s="2"/>
      <c r="BA321" s="2"/>
      <c r="BB321" s="2"/>
      <c r="BC321" s="2"/>
      <c r="BD321" s="2"/>
      <c r="BE321" s="2"/>
      <c r="BF321" s="2"/>
      <c r="BG321" s="2"/>
      <c r="BH321" s="2"/>
      <c r="BI321" s="2"/>
      <c r="BJ321" s="2"/>
      <c r="BK321" s="2"/>
      <c r="BL321" s="2"/>
      <c r="BM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R322" s="2"/>
      <c r="AS322" s="2"/>
      <c r="AT322" s="2"/>
      <c r="AU322" s="2"/>
      <c r="AV322" s="2"/>
      <c r="AW322" s="2"/>
      <c r="AX322" s="2"/>
      <c r="AY322" s="2"/>
      <c r="AZ322" s="2"/>
      <c r="BA322" s="2"/>
      <c r="BB322" s="2"/>
      <c r="BC322" s="2"/>
      <c r="BD322" s="2"/>
      <c r="BE322" s="2"/>
      <c r="BF322" s="2"/>
      <c r="BG322" s="2"/>
      <c r="BH322" s="2"/>
      <c r="BI322" s="2"/>
      <c r="BJ322" s="2"/>
      <c r="BK322" s="2"/>
      <c r="BL322" s="2"/>
      <c r="BM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R323" s="2"/>
      <c r="AS323" s="2"/>
      <c r="AT323" s="2"/>
      <c r="AU323" s="2"/>
      <c r="AV323" s="2"/>
      <c r="AW323" s="2"/>
      <c r="AX323" s="2"/>
      <c r="AY323" s="2"/>
      <c r="AZ323" s="2"/>
      <c r="BA323" s="2"/>
      <c r="BB323" s="2"/>
      <c r="BC323" s="2"/>
      <c r="BD323" s="2"/>
      <c r="BE323" s="2"/>
      <c r="BF323" s="2"/>
      <c r="BG323" s="2"/>
      <c r="BH323" s="2"/>
      <c r="BI323" s="2"/>
      <c r="BJ323" s="2"/>
      <c r="BK323" s="2"/>
      <c r="BL323" s="2"/>
      <c r="BM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R324" s="2"/>
      <c r="AS324" s="2"/>
      <c r="AT324" s="2"/>
      <c r="AU324" s="2"/>
      <c r="AV324" s="2"/>
      <c r="AW324" s="2"/>
      <c r="AX324" s="2"/>
      <c r="AY324" s="2"/>
      <c r="AZ324" s="2"/>
      <c r="BA324" s="2"/>
      <c r="BB324" s="2"/>
      <c r="BC324" s="2"/>
      <c r="BD324" s="2"/>
      <c r="BE324" s="2"/>
      <c r="BF324" s="2"/>
      <c r="BG324" s="2"/>
      <c r="BH324" s="2"/>
      <c r="BI324" s="2"/>
      <c r="BJ324" s="2"/>
      <c r="BK324" s="2"/>
      <c r="BL324" s="2"/>
      <c r="BM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R325" s="2"/>
      <c r="AS325" s="2"/>
      <c r="AT325" s="2"/>
      <c r="AU325" s="2"/>
      <c r="AV325" s="2"/>
      <c r="AW325" s="2"/>
      <c r="AX325" s="2"/>
      <c r="AY325" s="2"/>
      <c r="AZ325" s="2"/>
      <c r="BA325" s="2"/>
      <c r="BB325" s="2"/>
      <c r="BC325" s="2"/>
      <c r="BD325" s="2"/>
      <c r="BE325" s="2"/>
      <c r="BF325" s="2"/>
      <c r="BG325" s="2"/>
      <c r="BH325" s="2"/>
      <c r="BI325" s="2"/>
      <c r="BJ325" s="2"/>
      <c r="BK325" s="2"/>
      <c r="BL325" s="2"/>
      <c r="BM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R326" s="2"/>
      <c r="AS326" s="2"/>
      <c r="AT326" s="2"/>
      <c r="AU326" s="2"/>
      <c r="AV326" s="2"/>
      <c r="AW326" s="2"/>
      <c r="AX326" s="2"/>
      <c r="AY326" s="2"/>
      <c r="AZ326" s="2"/>
      <c r="BA326" s="2"/>
      <c r="BB326" s="2"/>
      <c r="BC326" s="2"/>
      <c r="BD326" s="2"/>
      <c r="BE326" s="2"/>
      <c r="BF326" s="2"/>
      <c r="BG326" s="2"/>
      <c r="BH326" s="2"/>
      <c r="BI326" s="2"/>
      <c r="BJ326" s="2"/>
      <c r="BK326" s="2"/>
      <c r="BL326" s="2"/>
      <c r="BM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R327" s="2"/>
      <c r="AS327" s="2"/>
      <c r="AT327" s="2"/>
      <c r="AU327" s="2"/>
      <c r="AV327" s="2"/>
      <c r="AW327" s="2"/>
      <c r="AX327" s="2"/>
      <c r="AY327" s="2"/>
      <c r="AZ327" s="2"/>
      <c r="BA327" s="2"/>
      <c r="BB327" s="2"/>
      <c r="BC327" s="2"/>
      <c r="BD327" s="2"/>
      <c r="BE327" s="2"/>
      <c r="BF327" s="2"/>
      <c r="BG327" s="2"/>
      <c r="BH327" s="2"/>
      <c r="BI327" s="2"/>
      <c r="BJ327" s="2"/>
      <c r="BK327" s="2"/>
      <c r="BL327" s="2"/>
      <c r="BM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R328" s="2"/>
      <c r="AS328" s="2"/>
      <c r="AT328" s="2"/>
      <c r="AU328" s="2"/>
      <c r="AV328" s="2"/>
      <c r="AW328" s="2"/>
      <c r="AX328" s="2"/>
      <c r="AY328" s="2"/>
      <c r="AZ328" s="2"/>
      <c r="BA328" s="2"/>
      <c r="BB328" s="2"/>
      <c r="BC328" s="2"/>
      <c r="BD328" s="2"/>
      <c r="BE328" s="2"/>
      <c r="BF328" s="2"/>
      <c r="BG328" s="2"/>
      <c r="BH328" s="2"/>
      <c r="BI328" s="2"/>
      <c r="BJ328" s="2"/>
      <c r="BK328" s="2"/>
      <c r="BL328" s="2"/>
      <c r="BM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R329" s="2"/>
      <c r="AS329" s="2"/>
      <c r="AT329" s="2"/>
      <c r="AU329" s="2"/>
      <c r="AV329" s="2"/>
      <c r="AW329" s="2"/>
      <c r="AX329" s="2"/>
      <c r="AY329" s="2"/>
      <c r="AZ329" s="2"/>
      <c r="BA329" s="2"/>
      <c r="BB329" s="2"/>
      <c r="BC329" s="2"/>
      <c r="BD329" s="2"/>
      <c r="BE329" s="2"/>
      <c r="BF329" s="2"/>
      <c r="BG329" s="2"/>
      <c r="BH329" s="2"/>
      <c r="BI329" s="2"/>
      <c r="BJ329" s="2"/>
      <c r="BK329" s="2"/>
      <c r="BL329" s="2"/>
      <c r="BM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R330" s="2"/>
      <c r="AS330" s="2"/>
      <c r="AT330" s="2"/>
      <c r="AU330" s="2"/>
      <c r="AV330" s="2"/>
      <c r="AW330" s="2"/>
      <c r="AX330" s="2"/>
      <c r="AY330" s="2"/>
      <c r="AZ330" s="2"/>
      <c r="BA330" s="2"/>
      <c r="BB330" s="2"/>
      <c r="BC330" s="2"/>
      <c r="BD330" s="2"/>
      <c r="BE330" s="2"/>
      <c r="BF330" s="2"/>
      <c r="BG330" s="2"/>
      <c r="BH330" s="2"/>
      <c r="BI330" s="2"/>
      <c r="BJ330" s="2"/>
      <c r="BK330" s="2"/>
      <c r="BL330" s="2"/>
      <c r="BM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R331" s="2"/>
      <c r="AS331" s="2"/>
      <c r="AT331" s="2"/>
      <c r="AU331" s="2"/>
      <c r="AV331" s="2"/>
      <c r="AW331" s="2"/>
      <c r="AX331" s="2"/>
      <c r="AY331" s="2"/>
      <c r="AZ331" s="2"/>
      <c r="BA331" s="2"/>
      <c r="BB331" s="2"/>
      <c r="BC331" s="2"/>
      <c r="BD331" s="2"/>
      <c r="BE331" s="2"/>
      <c r="BF331" s="2"/>
      <c r="BG331" s="2"/>
      <c r="BH331" s="2"/>
      <c r="BI331" s="2"/>
      <c r="BJ331" s="2"/>
      <c r="BK331" s="2"/>
      <c r="BL331" s="2"/>
      <c r="BM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R332" s="2"/>
      <c r="AS332" s="2"/>
      <c r="AT332" s="2"/>
      <c r="AU332" s="2"/>
      <c r="AV332" s="2"/>
      <c r="AW332" s="2"/>
      <c r="AX332" s="2"/>
      <c r="AY332" s="2"/>
      <c r="AZ332" s="2"/>
      <c r="BA332" s="2"/>
      <c r="BB332" s="2"/>
      <c r="BC332" s="2"/>
      <c r="BD332" s="2"/>
      <c r="BE332" s="2"/>
      <c r="BF332" s="2"/>
      <c r="BG332" s="2"/>
      <c r="BH332" s="2"/>
      <c r="BI332" s="2"/>
      <c r="BJ332" s="2"/>
      <c r="BK332" s="2"/>
      <c r="BL332" s="2"/>
      <c r="BM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R333" s="2"/>
      <c r="AS333" s="2"/>
      <c r="AT333" s="2"/>
      <c r="AU333" s="2"/>
      <c r="AV333" s="2"/>
      <c r="AW333" s="2"/>
      <c r="AX333" s="2"/>
      <c r="AY333" s="2"/>
      <c r="AZ333" s="2"/>
      <c r="BA333" s="2"/>
      <c r="BB333" s="2"/>
      <c r="BC333" s="2"/>
      <c r="BD333" s="2"/>
      <c r="BE333" s="2"/>
      <c r="BF333" s="2"/>
      <c r="BG333" s="2"/>
      <c r="BH333" s="2"/>
      <c r="BI333" s="2"/>
      <c r="BJ333" s="2"/>
      <c r="BK333" s="2"/>
      <c r="BL333" s="2"/>
      <c r="BM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R334" s="2"/>
      <c r="AS334" s="2"/>
      <c r="AT334" s="2"/>
      <c r="AU334" s="2"/>
      <c r="AV334" s="2"/>
      <c r="AW334" s="2"/>
      <c r="AX334" s="2"/>
      <c r="AY334" s="2"/>
      <c r="AZ334" s="2"/>
      <c r="BA334" s="2"/>
      <c r="BB334" s="2"/>
      <c r="BC334" s="2"/>
      <c r="BD334" s="2"/>
      <c r="BE334" s="2"/>
      <c r="BF334" s="2"/>
      <c r="BG334" s="2"/>
      <c r="BH334" s="2"/>
      <c r="BI334" s="2"/>
      <c r="BJ334" s="2"/>
      <c r="BK334" s="2"/>
      <c r="BL334" s="2"/>
      <c r="BM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R335" s="2"/>
      <c r="AS335" s="2"/>
      <c r="AT335" s="2"/>
      <c r="AU335" s="2"/>
      <c r="AV335" s="2"/>
      <c r="AW335" s="2"/>
      <c r="AX335" s="2"/>
      <c r="AY335" s="2"/>
      <c r="AZ335" s="2"/>
      <c r="BA335" s="2"/>
      <c r="BB335" s="2"/>
      <c r="BC335" s="2"/>
      <c r="BD335" s="2"/>
      <c r="BE335" s="2"/>
      <c r="BF335" s="2"/>
      <c r="BG335" s="2"/>
      <c r="BH335" s="2"/>
      <c r="BI335" s="2"/>
      <c r="BJ335" s="2"/>
      <c r="BK335" s="2"/>
      <c r="BL335" s="2"/>
      <c r="BM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R336" s="2"/>
      <c r="AS336" s="2"/>
      <c r="AT336" s="2"/>
      <c r="AU336" s="2"/>
      <c r="AV336" s="2"/>
      <c r="AW336" s="2"/>
      <c r="AX336" s="2"/>
      <c r="AY336" s="2"/>
      <c r="AZ336" s="2"/>
      <c r="BA336" s="2"/>
      <c r="BB336" s="2"/>
      <c r="BC336" s="2"/>
      <c r="BD336" s="2"/>
      <c r="BE336" s="2"/>
      <c r="BF336" s="2"/>
      <c r="BG336" s="2"/>
      <c r="BH336" s="2"/>
      <c r="BI336" s="2"/>
      <c r="BJ336" s="2"/>
      <c r="BK336" s="2"/>
      <c r="BL336" s="2"/>
      <c r="BM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R337" s="2"/>
      <c r="AS337" s="2"/>
      <c r="AT337" s="2"/>
      <c r="AU337" s="2"/>
      <c r="AV337" s="2"/>
      <c r="AW337" s="2"/>
      <c r="AX337" s="2"/>
      <c r="AY337" s="2"/>
      <c r="AZ337" s="2"/>
      <c r="BA337" s="2"/>
      <c r="BB337" s="2"/>
      <c r="BC337" s="2"/>
      <c r="BD337" s="2"/>
      <c r="BE337" s="2"/>
      <c r="BF337" s="2"/>
      <c r="BG337" s="2"/>
      <c r="BH337" s="2"/>
      <c r="BI337" s="2"/>
      <c r="BJ337" s="2"/>
      <c r="BK337" s="2"/>
      <c r="BL337" s="2"/>
      <c r="BM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R338" s="2"/>
      <c r="AS338" s="2"/>
      <c r="AT338" s="2"/>
      <c r="AU338" s="2"/>
      <c r="AV338" s="2"/>
      <c r="AW338" s="2"/>
      <c r="AX338" s="2"/>
      <c r="AY338" s="2"/>
      <c r="AZ338" s="2"/>
      <c r="BA338" s="2"/>
      <c r="BB338" s="2"/>
      <c r="BC338" s="2"/>
      <c r="BD338" s="2"/>
      <c r="BE338" s="2"/>
      <c r="BF338" s="2"/>
      <c r="BG338" s="2"/>
      <c r="BH338" s="2"/>
      <c r="BI338" s="2"/>
      <c r="BJ338" s="2"/>
      <c r="BK338" s="2"/>
      <c r="BL338" s="2"/>
      <c r="BM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R339" s="2"/>
      <c r="AS339" s="2"/>
      <c r="AT339" s="2"/>
      <c r="AU339" s="2"/>
      <c r="AV339" s="2"/>
      <c r="AW339" s="2"/>
      <c r="AX339" s="2"/>
      <c r="AY339" s="2"/>
      <c r="AZ339" s="2"/>
      <c r="BA339" s="2"/>
      <c r="BB339" s="2"/>
      <c r="BC339" s="2"/>
      <c r="BD339" s="2"/>
      <c r="BE339" s="2"/>
      <c r="BF339" s="2"/>
      <c r="BG339" s="2"/>
      <c r="BH339" s="2"/>
      <c r="BI339" s="2"/>
      <c r="BJ339" s="2"/>
      <c r="BK339" s="2"/>
      <c r="BL339" s="2"/>
      <c r="BM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R340" s="2"/>
      <c r="AS340" s="2"/>
      <c r="AT340" s="2"/>
      <c r="AU340" s="2"/>
      <c r="AV340" s="2"/>
      <c r="AW340" s="2"/>
      <c r="AX340" s="2"/>
      <c r="AY340" s="2"/>
      <c r="AZ340" s="2"/>
      <c r="BA340" s="2"/>
      <c r="BB340" s="2"/>
      <c r="BC340" s="2"/>
      <c r="BD340" s="2"/>
      <c r="BE340" s="2"/>
      <c r="BF340" s="2"/>
      <c r="BG340" s="2"/>
      <c r="BH340" s="2"/>
      <c r="BI340" s="2"/>
      <c r="BJ340" s="2"/>
      <c r="BK340" s="2"/>
      <c r="BL340" s="2"/>
      <c r="BM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R341" s="2"/>
      <c r="AS341" s="2"/>
      <c r="AT341" s="2"/>
      <c r="AU341" s="2"/>
      <c r="AV341" s="2"/>
      <c r="AW341" s="2"/>
      <c r="AX341" s="2"/>
      <c r="AY341" s="2"/>
      <c r="AZ341" s="2"/>
      <c r="BA341" s="2"/>
      <c r="BB341" s="2"/>
      <c r="BC341" s="2"/>
      <c r="BD341" s="2"/>
      <c r="BE341" s="2"/>
      <c r="BF341" s="2"/>
      <c r="BG341" s="2"/>
      <c r="BH341" s="2"/>
      <c r="BI341" s="2"/>
      <c r="BJ341" s="2"/>
      <c r="BK341" s="2"/>
      <c r="BL341" s="2"/>
      <c r="BM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R342" s="2"/>
      <c r="AS342" s="2"/>
      <c r="AT342" s="2"/>
      <c r="AU342" s="2"/>
      <c r="AV342" s="2"/>
      <c r="AW342" s="2"/>
      <c r="AX342" s="2"/>
      <c r="AY342" s="2"/>
      <c r="AZ342" s="2"/>
      <c r="BA342" s="2"/>
      <c r="BB342" s="2"/>
      <c r="BC342" s="2"/>
      <c r="BD342" s="2"/>
      <c r="BE342" s="2"/>
      <c r="BF342" s="2"/>
      <c r="BG342" s="2"/>
      <c r="BH342" s="2"/>
      <c r="BI342" s="2"/>
      <c r="BJ342" s="2"/>
      <c r="BK342" s="2"/>
      <c r="BL342" s="2"/>
      <c r="BM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R343" s="2"/>
      <c r="AS343" s="2"/>
      <c r="AT343" s="2"/>
      <c r="AU343" s="2"/>
      <c r="AV343" s="2"/>
      <c r="AW343" s="2"/>
      <c r="AX343" s="2"/>
      <c r="AY343" s="2"/>
      <c r="AZ343" s="2"/>
      <c r="BA343" s="2"/>
      <c r="BB343" s="2"/>
      <c r="BC343" s="2"/>
      <c r="BD343" s="2"/>
      <c r="BE343" s="2"/>
      <c r="BF343" s="2"/>
      <c r="BG343" s="2"/>
      <c r="BH343" s="2"/>
      <c r="BI343" s="2"/>
      <c r="BJ343" s="2"/>
      <c r="BK343" s="2"/>
      <c r="BL343" s="2"/>
      <c r="BM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R344" s="2"/>
      <c r="AS344" s="2"/>
      <c r="AT344" s="2"/>
      <c r="AU344" s="2"/>
      <c r="AV344" s="2"/>
      <c r="AW344" s="2"/>
      <c r="AX344" s="2"/>
      <c r="AY344" s="2"/>
      <c r="AZ344" s="2"/>
      <c r="BA344" s="2"/>
      <c r="BB344" s="2"/>
      <c r="BC344" s="2"/>
      <c r="BD344" s="2"/>
      <c r="BE344" s="2"/>
      <c r="BF344" s="2"/>
      <c r="BG344" s="2"/>
      <c r="BH344" s="2"/>
      <c r="BI344" s="2"/>
      <c r="BJ344" s="2"/>
      <c r="BK344" s="2"/>
      <c r="BL344" s="2"/>
      <c r="BM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R345" s="2"/>
      <c r="AS345" s="2"/>
      <c r="AT345" s="2"/>
      <c r="AU345" s="2"/>
      <c r="AV345" s="2"/>
      <c r="AW345" s="2"/>
      <c r="AX345" s="2"/>
      <c r="AY345" s="2"/>
      <c r="AZ345" s="2"/>
      <c r="BA345" s="2"/>
      <c r="BB345" s="2"/>
      <c r="BC345" s="2"/>
      <c r="BD345" s="2"/>
      <c r="BE345" s="2"/>
      <c r="BF345" s="2"/>
      <c r="BG345" s="2"/>
      <c r="BH345" s="2"/>
      <c r="BI345" s="2"/>
      <c r="BJ345" s="2"/>
      <c r="BK345" s="2"/>
      <c r="BL345" s="2"/>
      <c r="BM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R346" s="2"/>
      <c r="AS346" s="2"/>
      <c r="AT346" s="2"/>
      <c r="AU346" s="2"/>
      <c r="AV346" s="2"/>
      <c r="AW346" s="2"/>
      <c r="AX346" s="2"/>
      <c r="AY346" s="2"/>
      <c r="AZ346" s="2"/>
      <c r="BA346" s="2"/>
      <c r="BB346" s="2"/>
      <c r="BC346" s="2"/>
      <c r="BD346" s="2"/>
      <c r="BE346" s="2"/>
      <c r="BF346" s="2"/>
      <c r="BG346" s="2"/>
      <c r="BH346" s="2"/>
      <c r="BI346" s="2"/>
      <c r="BJ346" s="2"/>
      <c r="BK346" s="2"/>
      <c r="BL346" s="2"/>
      <c r="BM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R347" s="2"/>
      <c r="AS347" s="2"/>
      <c r="AT347" s="2"/>
      <c r="AU347" s="2"/>
      <c r="AV347" s="2"/>
      <c r="AW347" s="2"/>
      <c r="AX347" s="2"/>
      <c r="AY347" s="2"/>
      <c r="AZ347" s="2"/>
      <c r="BA347" s="2"/>
      <c r="BB347" s="2"/>
      <c r="BC347" s="2"/>
      <c r="BD347" s="2"/>
      <c r="BE347" s="2"/>
      <c r="BF347" s="2"/>
      <c r="BG347" s="2"/>
      <c r="BH347" s="2"/>
      <c r="BI347" s="2"/>
      <c r="BJ347" s="2"/>
      <c r="BK347" s="2"/>
      <c r="BL347" s="2"/>
      <c r="BM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R348" s="2"/>
      <c r="AS348" s="2"/>
      <c r="AT348" s="2"/>
      <c r="AU348" s="2"/>
      <c r="AV348" s="2"/>
      <c r="AW348" s="2"/>
      <c r="AX348" s="2"/>
      <c r="AY348" s="2"/>
      <c r="AZ348" s="2"/>
      <c r="BA348" s="2"/>
      <c r="BB348" s="2"/>
      <c r="BC348" s="2"/>
      <c r="BD348" s="2"/>
      <c r="BE348" s="2"/>
      <c r="BF348" s="2"/>
      <c r="BG348" s="2"/>
      <c r="BH348" s="2"/>
      <c r="BI348" s="2"/>
      <c r="BJ348" s="2"/>
      <c r="BK348" s="2"/>
      <c r="BL348" s="2"/>
      <c r="BM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R349" s="2"/>
      <c r="AS349" s="2"/>
      <c r="AT349" s="2"/>
      <c r="AU349" s="2"/>
      <c r="AV349" s="2"/>
      <c r="AW349" s="2"/>
      <c r="AX349" s="2"/>
      <c r="AY349" s="2"/>
      <c r="AZ349" s="2"/>
      <c r="BA349" s="2"/>
      <c r="BB349" s="2"/>
      <c r="BC349" s="2"/>
      <c r="BD349" s="2"/>
      <c r="BE349" s="2"/>
      <c r="BF349" s="2"/>
      <c r="BG349" s="2"/>
      <c r="BH349" s="2"/>
      <c r="BI349" s="2"/>
      <c r="BJ349" s="2"/>
      <c r="BK349" s="2"/>
      <c r="BL349" s="2"/>
      <c r="BM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R350" s="2"/>
      <c r="AS350" s="2"/>
      <c r="AT350" s="2"/>
      <c r="AU350" s="2"/>
      <c r="AV350" s="2"/>
      <c r="AW350" s="2"/>
      <c r="AX350" s="2"/>
      <c r="AY350" s="2"/>
      <c r="AZ350" s="2"/>
      <c r="BA350" s="2"/>
      <c r="BB350" s="2"/>
      <c r="BC350" s="2"/>
      <c r="BD350" s="2"/>
      <c r="BE350" s="2"/>
      <c r="BF350" s="2"/>
      <c r="BG350" s="2"/>
      <c r="BH350" s="2"/>
      <c r="BI350" s="2"/>
      <c r="BJ350" s="2"/>
      <c r="BK350" s="2"/>
      <c r="BL350" s="2"/>
      <c r="BM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R351" s="2"/>
      <c r="AS351" s="2"/>
      <c r="AT351" s="2"/>
      <c r="AU351" s="2"/>
      <c r="AV351" s="2"/>
      <c r="AW351" s="2"/>
      <c r="AX351" s="2"/>
      <c r="AY351" s="2"/>
      <c r="AZ351" s="2"/>
      <c r="BA351" s="2"/>
      <c r="BB351" s="2"/>
      <c r="BC351" s="2"/>
      <c r="BD351" s="2"/>
      <c r="BE351" s="2"/>
      <c r="BF351" s="2"/>
      <c r="BG351" s="2"/>
      <c r="BH351" s="2"/>
      <c r="BI351" s="2"/>
      <c r="BJ351" s="2"/>
      <c r="BK351" s="2"/>
      <c r="BL351" s="2"/>
      <c r="BM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R352" s="2"/>
      <c r="AS352" s="2"/>
      <c r="AT352" s="2"/>
      <c r="AU352" s="2"/>
      <c r="AV352" s="2"/>
      <c r="AW352" s="2"/>
      <c r="AX352" s="2"/>
      <c r="AY352" s="2"/>
      <c r="AZ352" s="2"/>
      <c r="BA352" s="2"/>
      <c r="BB352" s="2"/>
      <c r="BC352" s="2"/>
      <c r="BD352" s="2"/>
      <c r="BE352" s="2"/>
      <c r="BF352" s="2"/>
      <c r="BG352" s="2"/>
      <c r="BH352" s="2"/>
      <c r="BI352" s="2"/>
      <c r="BJ352" s="2"/>
      <c r="BK352" s="2"/>
      <c r="BL352" s="2"/>
      <c r="BM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R353" s="2"/>
      <c r="AS353" s="2"/>
      <c r="AT353" s="2"/>
      <c r="AU353" s="2"/>
      <c r="AV353" s="2"/>
      <c r="AW353" s="2"/>
      <c r="AX353" s="2"/>
      <c r="AY353" s="2"/>
      <c r="AZ353" s="2"/>
      <c r="BA353" s="2"/>
      <c r="BB353" s="2"/>
      <c r="BC353" s="2"/>
      <c r="BD353" s="2"/>
      <c r="BE353" s="2"/>
      <c r="BF353" s="2"/>
      <c r="BG353" s="2"/>
      <c r="BH353" s="2"/>
      <c r="BI353" s="2"/>
      <c r="BJ353" s="2"/>
      <c r="BK353" s="2"/>
      <c r="BL353" s="2"/>
      <c r="BM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R354" s="2"/>
      <c r="AS354" s="2"/>
      <c r="AT354" s="2"/>
      <c r="AU354" s="2"/>
      <c r="AV354" s="2"/>
      <c r="AW354" s="2"/>
      <c r="AX354" s="2"/>
      <c r="AY354" s="2"/>
      <c r="AZ354" s="2"/>
      <c r="BA354" s="2"/>
      <c r="BB354" s="2"/>
      <c r="BC354" s="2"/>
      <c r="BD354" s="2"/>
      <c r="BE354" s="2"/>
      <c r="BF354" s="2"/>
      <c r="BG354" s="2"/>
      <c r="BH354" s="2"/>
      <c r="BI354" s="2"/>
      <c r="BJ354" s="2"/>
      <c r="BK354" s="2"/>
      <c r="BL354" s="2"/>
      <c r="BM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R355" s="2"/>
      <c r="AS355" s="2"/>
      <c r="AT355" s="2"/>
      <c r="AU355" s="2"/>
      <c r="AV355" s="2"/>
      <c r="AW355" s="2"/>
      <c r="AX355" s="2"/>
      <c r="AY355" s="2"/>
      <c r="AZ355" s="2"/>
      <c r="BA355" s="2"/>
      <c r="BB355" s="2"/>
      <c r="BC355" s="2"/>
      <c r="BD355" s="2"/>
      <c r="BE355" s="2"/>
      <c r="BF355" s="2"/>
      <c r="BG355" s="2"/>
      <c r="BH355" s="2"/>
      <c r="BI355" s="2"/>
      <c r="BJ355" s="2"/>
      <c r="BK355" s="2"/>
      <c r="BL355" s="2"/>
      <c r="BM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R356" s="2"/>
      <c r="AS356" s="2"/>
      <c r="AT356" s="2"/>
      <c r="AU356" s="2"/>
      <c r="AV356" s="2"/>
      <c r="AW356" s="2"/>
      <c r="AX356" s="2"/>
      <c r="AY356" s="2"/>
      <c r="AZ356" s="2"/>
      <c r="BA356" s="2"/>
      <c r="BB356" s="2"/>
      <c r="BC356" s="2"/>
      <c r="BD356" s="2"/>
      <c r="BE356" s="2"/>
      <c r="BF356" s="2"/>
      <c r="BG356" s="2"/>
      <c r="BH356" s="2"/>
      <c r="BI356" s="2"/>
      <c r="BJ356" s="2"/>
      <c r="BK356" s="2"/>
      <c r="BL356" s="2"/>
      <c r="BM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R357" s="2"/>
      <c r="AS357" s="2"/>
      <c r="AT357" s="2"/>
      <c r="AU357" s="2"/>
      <c r="AV357" s="2"/>
      <c r="AW357" s="2"/>
      <c r="AX357" s="2"/>
      <c r="AY357" s="2"/>
      <c r="AZ357" s="2"/>
      <c r="BA357" s="2"/>
      <c r="BB357" s="2"/>
      <c r="BC357" s="2"/>
      <c r="BD357" s="2"/>
      <c r="BE357" s="2"/>
      <c r="BF357" s="2"/>
      <c r="BG357" s="2"/>
      <c r="BH357" s="2"/>
      <c r="BI357" s="2"/>
      <c r="BJ357" s="2"/>
      <c r="BK357" s="2"/>
      <c r="BL357" s="2"/>
      <c r="BM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R358" s="2"/>
      <c r="AS358" s="2"/>
      <c r="AT358" s="2"/>
      <c r="AU358" s="2"/>
      <c r="AV358" s="2"/>
      <c r="AW358" s="2"/>
      <c r="AX358" s="2"/>
      <c r="AY358" s="2"/>
      <c r="AZ358" s="2"/>
      <c r="BA358" s="2"/>
      <c r="BB358" s="2"/>
      <c r="BC358" s="2"/>
      <c r="BD358" s="2"/>
      <c r="BE358" s="2"/>
      <c r="BF358" s="2"/>
      <c r="BG358" s="2"/>
      <c r="BH358" s="2"/>
      <c r="BI358" s="2"/>
      <c r="BJ358" s="2"/>
      <c r="BK358" s="2"/>
      <c r="BL358" s="2"/>
      <c r="BM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R359" s="2"/>
      <c r="AS359" s="2"/>
      <c r="AT359" s="2"/>
      <c r="AU359" s="2"/>
      <c r="AV359" s="2"/>
      <c r="AW359" s="2"/>
      <c r="AX359" s="2"/>
      <c r="AY359" s="2"/>
      <c r="AZ359" s="2"/>
      <c r="BA359" s="2"/>
      <c r="BB359" s="2"/>
      <c r="BC359" s="2"/>
      <c r="BD359" s="2"/>
      <c r="BE359" s="2"/>
      <c r="BF359" s="2"/>
      <c r="BG359" s="2"/>
      <c r="BH359" s="2"/>
      <c r="BI359" s="2"/>
      <c r="BJ359" s="2"/>
      <c r="BK359" s="2"/>
      <c r="BL359" s="2"/>
      <c r="BM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R360" s="2"/>
      <c r="AS360" s="2"/>
      <c r="AT360" s="2"/>
      <c r="AU360" s="2"/>
      <c r="AV360" s="2"/>
      <c r="AW360" s="2"/>
      <c r="AX360" s="2"/>
      <c r="AY360" s="2"/>
      <c r="AZ360" s="2"/>
      <c r="BA360" s="2"/>
      <c r="BB360" s="2"/>
      <c r="BC360" s="2"/>
      <c r="BD360" s="2"/>
      <c r="BE360" s="2"/>
      <c r="BF360" s="2"/>
      <c r="BG360" s="2"/>
      <c r="BH360" s="2"/>
      <c r="BI360" s="2"/>
      <c r="BJ360" s="2"/>
      <c r="BK360" s="2"/>
      <c r="BL360" s="2"/>
      <c r="BM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R361" s="2"/>
      <c r="AS361" s="2"/>
      <c r="AT361" s="2"/>
      <c r="AU361" s="2"/>
      <c r="AV361" s="2"/>
      <c r="AW361" s="2"/>
      <c r="AX361" s="2"/>
      <c r="AY361" s="2"/>
      <c r="AZ361" s="2"/>
      <c r="BA361" s="2"/>
      <c r="BB361" s="2"/>
      <c r="BC361" s="2"/>
      <c r="BD361" s="2"/>
      <c r="BE361" s="2"/>
      <c r="BF361" s="2"/>
      <c r="BG361" s="2"/>
      <c r="BH361" s="2"/>
      <c r="BI361" s="2"/>
      <c r="BJ361" s="2"/>
      <c r="BK361" s="2"/>
      <c r="BL361" s="2"/>
      <c r="BM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R362" s="2"/>
      <c r="AS362" s="2"/>
      <c r="AT362" s="2"/>
      <c r="AU362" s="2"/>
      <c r="AV362" s="2"/>
      <c r="AW362" s="2"/>
      <c r="AX362" s="2"/>
      <c r="AY362" s="2"/>
      <c r="AZ362" s="2"/>
      <c r="BA362" s="2"/>
      <c r="BB362" s="2"/>
      <c r="BC362" s="2"/>
      <c r="BD362" s="2"/>
      <c r="BE362" s="2"/>
      <c r="BF362" s="2"/>
      <c r="BG362" s="2"/>
      <c r="BH362" s="2"/>
      <c r="BI362" s="2"/>
      <c r="BJ362" s="2"/>
      <c r="BK362" s="2"/>
      <c r="BL362" s="2"/>
      <c r="BM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R363" s="2"/>
      <c r="AS363" s="2"/>
      <c r="AT363" s="2"/>
      <c r="AU363" s="2"/>
      <c r="AV363" s="2"/>
      <c r="AW363" s="2"/>
      <c r="AX363" s="2"/>
      <c r="AY363" s="2"/>
      <c r="AZ363" s="2"/>
      <c r="BA363" s="2"/>
      <c r="BB363" s="2"/>
      <c r="BC363" s="2"/>
      <c r="BD363" s="2"/>
      <c r="BE363" s="2"/>
      <c r="BF363" s="2"/>
      <c r="BG363" s="2"/>
      <c r="BH363" s="2"/>
      <c r="BI363" s="2"/>
      <c r="BJ363" s="2"/>
      <c r="BK363" s="2"/>
      <c r="BL363" s="2"/>
      <c r="BM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R364" s="2"/>
      <c r="AS364" s="2"/>
      <c r="AT364" s="2"/>
      <c r="AU364" s="2"/>
      <c r="AV364" s="2"/>
      <c r="AW364" s="2"/>
      <c r="AX364" s="2"/>
      <c r="AY364" s="2"/>
      <c r="AZ364" s="2"/>
      <c r="BA364" s="2"/>
      <c r="BB364" s="2"/>
      <c r="BC364" s="2"/>
      <c r="BD364" s="2"/>
      <c r="BE364" s="2"/>
      <c r="BF364" s="2"/>
      <c r="BG364" s="2"/>
      <c r="BH364" s="2"/>
      <c r="BI364" s="2"/>
      <c r="BJ364" s="2"/>
      <c r="BK364" s="2"/>
      <c r="BL364" s="2"/>
      <c r="BM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R365" s="2"/>
      <c r="AS365" s="2"/>
      <c r="AT365" s="2"/>
      <c r="AU365" s="2"/>
      <c r="AV365" s="2"/>
      <c r="AW365" s="2"/>
      <c r="AX365" s="2"/>
      <c r="AY365" s="2"/>
      <c r="AZ365" s="2"/>
      <c r="BA365" s="2"/>
      <c r="BB365" s="2"/>
      <c r="BC365" s="2"/>
      <c r="BD365" s="2"/>
      <c r="BE365" s="2"/>
      <c r="BF365" s="2"/>
      <c r="BG365" s="2"/>
      <c r="BH365" s="2"/>
      <c r="BI365" s="2"/>
      <c r="BJ365" s="2"/>
      <c r="BK365" s="2"/>
      <c r="BL365" s="2"/>
      <c r="BM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R366" s="2"/>
      <c r="AS366" s="2"/>
      <c r="AT366" s="2"/>
      <c r="AU366" s="2"/>
      <c r="AV366" s="2"/>
      <c r="AW366" s="2"/>
      <c r="AX366" s="2"/>
      <c r="AY366" s="2"/>
      <c r="AZ366" s="2"/>
      <c r="BA366" s="2"/>
      <c r="BB366" s="2"/>
      <c r="BC366" s="2"/>
      <c r="BD366" s="2"/>
      <c r="BE366" s="2"/>
      <c r="BF366" s="2"/>
      <c r="BG366" s="2"/>
      <c r="BH366" s="2"/>
      <c r="BI366" s="2"/>
      <c r="BJ366" s="2"/>
      <c r="BK366" s="2"/>
      <c r="BL366" s="2"/>
      <c r="BM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R367" s="2"/>
      <c r="AS367" s="2"/>
      <c r="AT367" s="2"/>
      <c r="AU367" s="2"/>
      <c r="AV367" s="2"/>
      <c r="AW367" s="2"/>
      <c r="AX367" s="2"/>
      <c r="AY367" s="2"/>
      <c r="AZ367" s="2"/>
      <c r="BA367" s="2"/>
      <c r="BB367" s="2"/>
      <c r="BC367" s="2"/>
      <c r="BD367" s="2"/>
      <c r="BE367" s="2"/>
      <c r="BF367" s="2"/>
      <c r="BG367" s="2"/>
      <c r="BH367" s="2"/>
      <c r="BI367" s="2"/>
      <c r="BJ367" s="2"/>
      <c r="BK367" s="2"/>
      <c r="BL367" s="2"/>
      <c r="BM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R368" s="2"/>
      <c r="AS368" s="2"/>
      <c r="AT368" s="2"/>
      <c r="AU368" s="2"/>
      <c r="AV368" s="2"/>
      <c r="AW368" s="2"/>
      <c r="AX368" s="2"/>
      <c r="AY368" s="2"/>
      <c r="AZ368" s="2"/>
      <c r="BA368" s="2"/>
      <c r="BB368" s="2"/>
      <c r="BC368" s="2"/>
      <c r="BD368" s="2"/>
      <c r="BE368" s="2"/>
      <c r="BF368" s="2"/>
      <c r="BG368" s="2"/>
      <c r="BH368" s="2"/>
      <c r="BI368" s="2"/>
      <c r="BJ368" s="2"/>
      <c r="BK368" s="2"/>
      <c r="BL368" s="2"/>
      <c r="BM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R369" s="2"/>
      <c r="AS369" s="2"/>
      <c r="AT369" s="2"/>
      <c r="AU369" s="2"/>
      <c r="AV369" s="2"/>
      <c r="AW369" s="2"/>
      <c r="AX369" s="2"/>
      <c r="AY369" s="2"/>
      <c r="AZ369" s="2"/>
      <c r="BA369" s="2"/>
      <c r="BB369" s="2"/>
      <c r="BC369" s="2"/>
      <c r="BD369" s="2"/>
      <c r="BE369" s="2"/>
      <c r="BF369" s="2"/>
      <c r="BG369" s="2"/>
      <c r="BH369" s="2"/>
      <c r="BI369" s="2"/>
      <c r="BJ369" s="2"/>
      <c r="BK369" s="2"/>
      <c r="BL369" s="2"/>
      <c r="BM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R370" s="2"/>
      <c r="AS370" s="2"/>
      <c r="AT370" s="2"/>
      <c r="AU370" s="2"/>
      <c r="AV370" s="2"/>
      <c r="AW370" s="2"/>
      <c r="AX370" s="2"/>
      <c r="AY370" s="2"/>
      <c r="AZ370" s="2"/>
      <c r="BA370" s="2"/>
      <c r="BB370" s="2"/>
      <c r="BC370" s="2"/>
      <c r="BD370" s="2"/>
      <c r="BE370" s="2"/>
      <c r="BF370" s="2"/>
      <c r="BG370" s="2"/>
      <c r="BH370" s="2"/>
      <c r="BI370" s="2"/>
      <c r="BJ370" s="2"/>
      <c r="BK370" s="2"/>
      <c r="BL370" s="2"/>
      <c r="BM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R371" s="2"/>
      <c r="AS371" s="2"/>
      <c r="AT371" s="2"/>
      <c r="AU371" s="2"/>
      <c r="AV371" s="2"/>
      <c r="AW371" s="2"/>
      <c r="AX371" s="2"/>
      <c r="AY371" s="2"/>
      <c r="AZ371" s="2"/>
      <c r="BA371" s="2"/>
      <c r="BB371" s="2"/>
      <c r="BC371" s="2"/>
      <c r="BD371" s="2"/>
      <c r="BE371" s="2"/>
      <c r="BF371" s="2"/>
      <c r="BG371" s="2"/>
      <c r="BH371" s="2"/>
      <c r="BI371" s="2"/>
      <c r="BJ371" s="2"/>
      <c r="BK371" s="2"/>
      <c r="BL371" s="2"/>
      <c r="BM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R372" s="2"/>
      <c r="AS372" s="2"/>
      <c r="AT372" s="2"/>
      <c r="AU372" s="2"/>
      <c r="AV372" s="2"/>
      <c r="AW372" s="2"/>
      <c r="AX372" s="2"/>
      <c r="AY372" s="2"/>
      <c r="AZ372" s="2"/>
      <c r="BA372" s="2"/>
      <c r="BB372" s="2"/>
      <c r="BC372" s="2"/>
      <c r="BD372" s="2"/>
      <c r="BE372" s="2"/>
      <c r="BF372" s="2"/>
      <c r="BG372" s="2"/>
      <c r="BH372" s="2"/>
      <c r="BI372" s="2"/>
      <c r="BJ372" s="2"/>
      <c r="BK372" s="2"/>
      <c r="BL372" s="2"/>
      <c r="BM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R373" s="2"/>
      <c r="AS373" s="2"/>
      <c r="AT373" s="2"/>
      <c r="AU373" s="2"/>
      <c r="AV373" s="2"/>
      <c r="AW373" s="2"/>
      <c r="AX373" s="2"/>
      <c r="AY373" s="2"/>
      <c r="AZ373" s="2"/>
      <c r="BA373" s="2"/>
      <c r="BB373" s="2"/>
      <c r="BC373" s="2"/>
      <c r="BD373" s="2"/>
      <c r="BE373" s="2"/>
      <c r="BF373" s="2"/>
      <c r="BG373" s="2"/>
      <c r="BH373" s="2"/>
      <c r="BI373" s="2"/>
      <c r="BJ373" s="2"/>
      <c r="BK373" s="2"/>
      <c r="BL373" s="2"/>
      <c r="BM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R374" s="2"/>
      <c r="AS374" s="2"/>
      <c r="AT374" s="2"/>
      <c r="AU374" s="2"/>
      <c r="AV374" s="2"/>
      <c r="AW374" s="2"/>
      <c r="AX374" s="2"/>
      <c r="AY374" s="2"/>
      <c r="AZ374" s="2"/>
      <c r="BA374" s="2"/>
      <c r="BB374" s="2"/>
      <c r="BC374" s="2"/>
      <c r="BD374" s="2"/>
      <c r="BE374" s="2"/>
      <c r="BF374" s="2"/>
      <c r="BG374" s="2"/>
      <c r="BH374" s="2"/>
      <c r="BI374" s="2"/>
      <c r="BJ374" s="2"/>
      <c r="BK374" s="2"/>
      <c r="BL374" s="2"/>
      <c r="BM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R375" s="2"/>
      <c r="AS375" s="2"/>
      <c r="AT375" s="2"/>
      <c r="AU375" s="2"/>
      <c r="AV375" s="2"/>
      <c r="AW375" s="2"/>
      <c r="AX375" s="2"/>
      <c r="AY375" s="2"/>
      <c r="AZ375" s="2"/>
      <c r="BA375" s="2"/>
      <c r="BB375" s="2"/>
      <c r="BC375" s="2"/>
      <c r="BD375" s="2"/>
      <c r="BE375" s="2"/>
      <c r="BF375" s="2"/>
      <c r="BG375" s="2"/>
      <c r="BH375" s="2"/>
      <c r="BI375" s="2"/>
      <c r="BJ375" s="2"/>
      <c r="BK375" s="2"/>
      <c r="BL375" s="2"/>
      <c r="BM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R376" s="2"/>
      <c r="AS376" s="2"/>
      <c r="AT376" s="2"/>
      <c r="AU376" s="2"/>
      <c r="AV376" s="2"/>
      <c r="AW376" s="2"/>
      <c r="AX376" s="2"/>
      <c r="AY376" s="2"/>
      <c r="AZ376" s="2"/>
      <c r="BA376" s="2"/>
      <c r="BB376" s="2"/>
      <c r="BC376" s="2"/>
      <c r="BD376" s="2"/>
      <c r="BE376" s="2"/>
      <c r="BF376" s="2"/>
      <c r="BG376" s="2"/>
      <c r="BH376" s="2"/>
      <c r="BI376" s="2"/>
      <c r="BJ376" s="2"/>
      <c r="BK376" s="2"/>
      <c r="BL376" s="2"/>
      <c r="BM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R377" s="2"/>
      <c r="AS377" s="2"/>
      <c r="AT377" s="2"/>
      <c r="AU377" s="2"/>
      <c r="AV377" s="2"/>
      <c r="AW377" s="2"/>
      <c r="AX377" s="2"/>
      <c r="AY377" s="2"/>
      <c r="AZ377" s="2"/>
      <c r="BA377" s="2"/>
      <c r="BB377" s="2"/>
      <c r="BC377" s="2"/>
      <c r="BD377" s="2"/>
      <c r="BE377" s="2"/>
      <c r="BF377" s="2"/>
      <c r="BG377" s="2"/>
      <c r="BH377" s="2"/>
      <c r="BI377" s="2"/>
      <c r="BJ377" s="2"/>
      <c r="BK377" s="2"/>
      <c r="BL377" s="2"/>
      <c r="BM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R378" s="2"/>
      <c r="AS378" s="2"/>
      <c r="AT378" s="2"/>
      <c r="AU378" s="2"/>
      <c r="AV378" s="2"/>
      <c r="AW378" s="2"/>
      <c r="AX378" s="2"/>
      <c r="AY378" s="2"/>
      <c r="AZ378" s="2"/>
      <c r="BA378" s="2"/>
      <c r="BB378" s="2"/>
      <c r="BC378" s="2"/>
      <c r="BD378" s="2"/>
      <c r="BE378" s="2"/>
      <c r="BF378" s="2"/>
      <c r="BG378" s="2"/>
      <c r="BH378" s="2"/>
      <c r="BI378" s="2"/>
      <c r="BJ378" s="2"/>
      <c r="BK378" s="2"/>
      <c r="BL378" s="2"/>
      <c r="BM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R379" s="2"/>
      <c r="AS379" s="2"/>
      <c r="AT379" s="2"/>
      <c r="AU379" s="2"/>
      <c r="AV379" s="2"/>
      <c r="AW379" s="2"/>
      <c r="AX379" s="2"/>
      <c r="AY379" s="2"/>
      <c r="AZ379" s="2"/>
      <c r="BA379" s="2"/>
      <c r="BB379" s="2"/>
      <c r="BC379" s="2"/>
      <c r="BD379" s="2"/>
      <c r="BE379" s="2"/>
      <c r="BF379" s="2"/>
      <c r="BG379" s="2"/>
      <c r="BH379" s="2"/>
      <c r="BI379" s="2"/>
      <c r="BJ379" s="2"/>
      <c r="BK379" s="2"/>
      <c r="BL379" s="2"/>
      <c r="BM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R380" s="2"/>
      <c r="AS380" s="2"/>
      <c r="AT380" s="2"/>
      <c r="AU380" s="2"/>
      <c r="AV380" s="2"/>
      <c r="AW380" s="2"/>
      <c r="AX380" s="2"/>
      <c r="AY380" s="2"/>
      <c r="AZ380" s="2"/>
      <c r="BA380" s="2"/>
      <c r="BB380" s="2"/>
      <c r="BC380" s="2"/>
      <c r="BD380" s="2"/>
      <c r="BE380" s="2"/>
      <c r="BF380" s="2"/>
      <c r="BG380" s="2"/>
      <c r="BH380" s="2"/>
      <c r="BI380" s="2"/>
      <c r="BJ380" s="2"/>
      <c r="BK380" s="2"/>
      <c r="BL380" s="2"/>
      <c r="BM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R381" s="2"/>
      <c r="AS381" s="2"/>
      <c r="AT381" s="2"/>
      <c r="AU381" s="2"/>
      <c r="AV381" s="2"/>
      <c r="AW381" s="2"/>
      <c r="AX381" s="2"/>
      <c r="AY381" s="2"/>
      <c r="AZ381" s="2"/>
      <c r="BA381" s="2"/>
      <c r="BB381" s="2"/>
      <c r="BC381" s="2"/>
      <c r="BD381" s="2"/>
      <c r="BE381" s="2"/>
      <c r="BF381" s="2"/>
      <c r="BG381" s="2"/>
      <c r="BH381" s="2"/>
      <c r="BI381" s="2"/>
      <c r="BJ381" s="2"/>
      <c r="BK381" s="2"/>
      <c r="BL381" s="2"/>
      <c r="BM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R382" s="2"/>
      <c r="AS382" s="2"/>
      <c r="AT382" s="2"/>
      <c r="AU382" s="2"/>
      <c r="AV382" s="2"/>
      <c r="AW382" s="2"/>
      <c r="AX382" s="2"/>
      <c r="AY382" s="2"/>
      <c r="AZ382" s="2"/>
      <c r="BA382" s="2"/>
      <c r="BB382" s="2"/>
      <c r="BC382" s="2"/>
      <c r="BD382" s="2"/>
      <c r="BE382" s="2"/>
      <c r="BF382" s="2"/>
      <c r="BG382" s="2"/>
      <c r="BH382" s="2"/>
      <c r="BI382" s="2"/>
      <c r="BJ382" s="2"/>
      <c r="BK382" s="2"/>
      <c r="BL382" s="2"/>
      <c r="BM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R383" s="2"/>
      <c r="AS383" s="2"/>
      <c r="AT383" s="2"/>
      <c r="AU383" s="2"/>
      <c r="AV383" s="2"/>
      <c r="AW383" s="2"/>
      <c r="AX383" s="2"/>
      <c r="AY383" s="2"/>
      <c r="AZ383" s="2"/>
      <c r="BA383" s="2"/>
      <c r="BB383" s="2"/>
      <c r="BC383" s="2"/>
      <c r="BD383" s="2"/>
      <c r="BE383" s="2"/>
      <c r="BF383" s="2"/>
      <c r="BG383" s="2"/>
      <c r="BH383" s="2"/>
      <c r="BI383" s="2"/>
      <c r="BJ383" s="2"/>
      <c r="BK383" s="2"/>
      <c r="BL383" s="2"/>
      <c r="BM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R384" s="2"/>
      <c r="AS384" s="2"/>
      <c r="AT384" s="2"/>
      <c r="AU384" s="2"/>
      <c r="AV384" s="2"/>
      <c r="AW384" s="2"/>
      <c r="AX384" s="2"/>
      <c r="AY384" s="2"/>
      <c r="AZ384" s="2"/>
      <c r="BA384" s="2"/>
      <c r="BB384" s="2"/>
      <c r="BC384" s="2"/>
      <c r="BD384" s="2"/>
      <c r="BE384" s="2"/>
      <c r="BF384" s="2"/>
      <c r="BG384" s="2"/>
      <c r="BH384" s="2"/>
      <c r="BI384" s="2"/>
      <c r="BJ384" s="2"/>
      <c r="BK384" s="2"/>
      <c r="BL384" s="2"/>
      <c r="BM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R385" s="2"/>
      <c r="AS385" s="2"/>
      <c r="AT385" s="2"/>
      <c r="AU385" s="2"/>
      <c r="AV385" s="2"/>
      <c r="AW385" s="2"/>
      <c r="AX385" s="2"/>
      <c r="AY385" s="2"/>
      <c r="AZ385" s="2"/>
      <c r="BA385" s="2"/>
      <c r="BB385" s="2"/>
      <c r="BC385" s="2"/>
      <c r="BD385" s="2"/>
      <c r="BE385" s="2"/>
      <c r="BF385" s="2"/>
      <c r="BG385" s="2"/>
      <c r="BH385" s="2"/>
      <c r="BI385" s="2"/>
      <c r="BJ385" s="2"/>
      <c r="BK385" s="2"/>
      <c r="BL385" s="2"/>
      <c r="BM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R386" s="2"/>
      <c r="AS386" s="2"/>
      <c r="AT386" s="2"/>
      <c r="AU386" s="2"/>
      <c r="AV386" s="2"/>
      <c r="AW386" s="2"/>
      <c r="AX386" s="2"/>
      <c r="AY386" s="2"/>
      <c r="AZ386" s="2"/>
      <c r="BA386" s="2"/>
      <c r="BB386" s="2"/>
      <c r="BC386" s="2"/>
      <c r="BD386" s="2"/>
      <c r="BE386" s="2"/>
      <c r="BF386" s="2"/>
      <c r="BG386" s="2"/>
      <c r="BH386" s="2"/>
      <c r="BI386" s="2"/>
      <c r="BJ386" s="2"/>
      <c r="BK386" s="2"/>
      <c r="BL386" s="2"/>
      <c r="BM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R387" s="2"/>
      <c r="AS387" s="2"/>
      <c r="AT387" s="2"/>
      <c r="AU387" s="2"/>
      <c r="AV387" s="2"/>
      <c r="AW387" s="2"/>
      <c r="AX387" s="2"/>
      <c r="AY387" s="2"/>
      <c r="AZ387" s="2"/>
      <c r="BA387" s="2"/>
      <c r="BB387" s="2"/>
      <c r="BC387" s="2"/>
      <c r="BD387" s="2"/>
      <c r="BE387" s="2"/>
      <c r="BF387" s="2"/>
      <c r="BG387" s="2"/>
      <c r="BH387" s="2"/>
      <c r="BI387" s="2"/>
      <c r="BJ387" s="2"/>
      <c r="BK387" s="2"/>
      <c r="BL387" s="2"/>
      <c r="BM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R388" s="2"/>
      <c r="AS388" s="2"/>
      <c r="AT388" s="2"/>
      <c r="AU388" s="2"/>
      <c r="AV388" s="2"/>
      <c r="AW388" s="2"/>
      <c r="AX388" s="2"/>
      <c r="AY388" s="2"/>
      <c r="AZ388" s="2"/>
      <c r="BA388" s="2"/>
      <c r="BB388" s="2"/>
      <c r="BC388" s="2"/>
      <c r="BD388" s="2"/>
      <c r="BE388" s="2"/>
      <c r="BF388" s="2"/>
      <c r="BG388" s="2"/>
      <c r="BH388" s="2"/>
      <c r="BI388" s="2"/>
      <c r="BJ388" s="2"/>
      <c r="BK388" s="2"/>
      <c r="BL388" s="2"/>
      <c r="BM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R389" s="2"/>
      <c r="AS389" s="2"/>
      <c r="AT389" s="2"/>
      <c r="AU389" s="2"/>
      <c r="AV389" s="2"/>
      <c r="AW389" s="2"/>
      <c r="AX389" s="2"/>
      <c r="AY389" s="2"/>
      <c r="AZ389" s="2"/>
      <c r="BA389" s="2"/>
      <c r="BB389" s="2"/>
      <c r="BC389" s="2"/>
      <c r="BD389" s="2"/>
      <c r="BE389" s="2"/>
      <c r="BF389" s="2"/>
      <c r="BG389" s="2"/>
      <c r="BH389" s="2"/>
      <c r="BI389" s="2"/>
      <c r="BJ389" s="2"/>
      <c r="BK389" s="2"/>
      <c r="BL389" s="2"/>
      <c r="BM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R390" s="2"/>
      <c r="AS390" s="2"/>
      <c r="AT390" s="2"/>
      <c r="AU390" s="2"/>
      <c r="AV390" s="2"/>
      <c r="AW390" s="2"/>
      <c r="AX390" s="2"/>
      <c r="AY390" s="2"/>
      <c r="AZ390" s="2"/>
      <c r="BA390" s="2"/>
      <c r="BB390" s="2"/>
      <c r="BC390" s="2"/>
      <c r="BD390" s="2"/>
      <c r="BE390" s="2"/>
      <c r="BF390" s="2"/>
      <c r="BG390" s="2"/>
      <c r="BH390" s="2"/>
      <c r="BI390" s="2"/>
      <c r="BJ390" s="2"/>
      <c r="BK390" s="2"/>
      <c r="BL390" s="2"/>
      <c r="BM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R391" s="2"/>
      <c r="AS391" s="2"/>
      <c r="AT391" s="2"/>
      <c r="AU391" s="2"/>
      <c r="AV391" s="2"/>
      <c r="AW391" s="2"/>
      <c r="AX391" s="2"/>
      <c r="AY391" s="2"/>
      <c r="AZ391" s="2"/>
      <c r="BA391" s="2"/>
      <c r="BB391" s="2"/>
      <c r="BC391" s="2"/>
      <c r="BD391" s="2"/>
      <c r="BE391" s="2"/>
      <c r="BF391" s="2"/>
      <c r="BG391" s="2"/>
      <c r="BH391" s="2"/>
      <c r="BI391" s="2"/>
      <c r="BJ391" s="2"/>
      <c r="BK391" s="2"/>
      <c r="BL391" s="2"/>
      <c r="BM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R392" s="2"/>
      <c r="AS392" s="2"/>
      <c r="AT392" s="2"/>
      <c r="AU392" s="2"/>
      <c r="AV392" s="2"/>
      <c r="AW392" s="2"/>
      <c r="AX392" s="2"/>
      <c r="AY392" s="2"/>
      <c r="AZ392" s="2"/>
      <c r="BA392" s="2"/>
      <c r="BB392" s="2"/>
      <c r="BC392" s="2"/>
      <c r="BD392" s="2"/>
      <c r="BE392" s="2"/>
      <c r="BF392" s="2"/>
      <c r="BG392" s="2"/>
      <c r="BH392" s="2"/>
      <c r="BI392" s="2"/>
      <c r="BJ392" s="2"/>
      <c r="BK392" s="2"/>
      <c r="BL392" s="2"/>
      <c r="BM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R393" s="2"/>
      <c r="AS393" s="2"/>
      <c r="AT393" s="2"/>
      <c r="AU393" s="2"/>
      <c r="AV393" s="2"/>
      <c r="AW393" s="2"/>
      <c r="AX393" s="2"/>
      <c r="AY393" s="2"/>
      <c r="AZ393" s="2"/>
      <c r="BA393" s="2"/>
      <c r="BB393" s="2"/>
      <c r="BC393" s="2"/>
      <c r="BD393" s="2"/>
      <c r="BE393" s="2"/>
      <c r="BF393" s="2"/>
      <c r="BG393" s="2"/>
      <c r="BH393" s="2"/>
      <c r="BI393" s="2"/>
      <c r="BJ393" s="2"/>
      <c r="BK393" s="2"/>
      <c r="BL393" s="2"/>
      <c r="BM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R394" s="2"/>
      <c r="AS394" s="2"/>
      <c r="AT394" s="2"/>
      <c r="AU394" s="2"/>
      <c r="AV394" s="2"/>
      <c r="AW394" s="2"/>
      <c r="AX394" s="2"/>
      <c r="AY394" s="2"/>
      <c r="AZ394" s="2"/>
      <c r="BA394" s="2"/>
      <c r="BB394" s="2"/>
      <c r="BC394" s="2"/>
      <c r="BD394" s="2"/>
      <c r="BE394" s="2"/>
      <c r="BF394" s="2"/>
      <c r="BG394" s="2"/>
      <c r="BH394" s="2"/>
      <c r="BI394" s="2"/>
      <c r="BJ394" s="2"/>
      <c r="BK394" s="2"/>
      <c r="BL394" s="2"/>
      <c r="BM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R395" s="2"/>
      <c r="AS395" s="2"/>
      <c r="AT395" s="2"/>
      <c r="AU395" s="2"/>
      <c r="AV395" s="2"/>
      <c r="AW395" s="2"/>
      <c r="AX395" s="2"/>
      <c r="AY395" s="2"/>
      <c r="AZ395" s="2"/>
      <c r="BA395" s="2"/>
      <c r="BB395" s="2"/>
      <c r="BC395" s="2"/>
      <c r="BD395" s="2"/>
      <c r="BE395" s="2"/>
      <c r="BF395" s="2"/>
      <c r="BG395" s="2"/>
      <c r="BH395" s="2"/>
      <c r="BI395" s="2"/>
      <c r="BJ395" s="2"/>
      <c r="BK395" s="2"/>
      <c r="BL395" s="2"/>
      <c r="BM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R396" s="2"/>
      <c r="AS396" s="2"/>
      <c r="AT396" s="2"/>
      <c r="AU396" s="2"/>
      <c r="AV396" s="2"/>
      <c r="AW396" s="2"/>
      <c r="AX396" s="2"/>
      <c r="AY396" s="2"/>
      <c r="AZ396" s="2"/>
      <c r="BA396" s="2"/>
      <c r="BB396" s="2"/>
      <c r="BC396" s="2"/>
      <c r="BD396" s="2"/>
      <c r="BE396" s="2"/>
      <c r="BF396" s="2"/>
      <c r="BG396" s="2"/>
      <c r="BH396" s="2"/>
      <c r="BI396" s="2"/>
      <c r="BJ396" s="2"/>
      <c r="BK396" s="2"/>
      <c r="BL396" s="2"/>
      <c r="BM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R397" s="2"/>
      <c r="AS397" s="2"/>
      <c r="AT397" s="2"/>
      <c r="AU397" s="2"/>
      <c r="AV397" s="2"/>
      <c r="AW397" s="2"/>
      <c r="AX397" s="2"/>
      <c r="AY397" s="2"/>
      <c r="AZ397" s="2"/>
      <c r="BA397" s="2"/>
      <c r="BB397" s="2"/>
      <c r="BC397" s="2"/>
      <c r="BD397" s="2"/>
      <c r="BE397" s="2"/>
      <c r="BF397" s="2"/>
      <c r="BG397" s="2"/>
      <c r="BH397" s="2"/>
      <c r="BI397" s="2"/>
      <c r="BJ397" s="2"/>
      <c r="BK397" s="2"/>
      <c r="BL397" s="2"/>
      <c r="BM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R398" s="2"/>
      <c r="AS398" s="2"/>
      <c r="AT398" s="2"/>
      <c r="AU398" s="2"/>
      <c r="AV398" s="2"/>
      <c r="AW398" s="2"/>
      <c r="AX398" s="2"/>
      <c r="AY398" s="2"/>
      <c r="AZ398" s="2"/>
      <c r="BA398" s="2"/>
      <c r="BB398" s="2"/>
      <c r="BC398" s="2"/>
      <c r="BD398" s="2"/>
      <c r="BE398" s="2"/>
      <c r="BF398" s="2"/>
      <c r="BG398" s="2"/>
      <c r="BH398" s="2"/>
      <c r="BI398" s="2"/>
      <c r="BJ398" s="2"/>
      <c r="BK398" s="2"/>
      <c r="BL398" s="2"/>
      <c r="BM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R399" s="2"/>
      <c r="AS399" s="2"/>
      <c r="AT399" s="2"/>
      <c r="AU399" s="2"/>
      <c r="AV399" s="2"/>
      <c r="AW399" s="2"/>
      <c r="AX399" s="2"/>
      <c r="AY399" s="2"/>
      <c r="AZ399" s="2"/>
      <c r="BA399" s="2"/>
      <c r="BB399" s="2"/>
      <c r="BC399" s="2"/>
      <c r="BD399" s="2"/>
      <c r="BE399" s="2"/>
      <c r="BF399" s="2"/>
      <c r="BG399" s="2"/>
      <c r="BH399" s="2"/>
      <c r="BI399" s="2"/>
      <c r="BJ399" s="2"/>
      <c r="BK399" s="2"/>
      <c r="BL399" s="2"/>
      <c r="BM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R400" s="2"/>
      <c r="AS400" s="2"/>
      <c r="AT400" s="2"/>
      <c r="AU400" s="2"/>
      <c r="AV400" s="2"/>
      <c r="AW400" s="2"/>
      <c r="AX400" s="2"/>
      <c r="AY400" s="2"/>
      <c r="AZ400" s="2"/>
      <c r="BA400" s="2"/>
      <c r="BB400" s="2"/>
      <c r="BC400" s="2"/>
      <c r="BD400" s="2"/>
      <c r="BE400" s="2"/>
      <c r="BF400" s="2"/>
      <c r="BG400" s="2"/>
      <c r="BH400" s="2"/>
      <c r="BI400" s="2"/>
      <c r="BJ400" s="2"/>
      <c r="BK400" s="2"/>
      <c r="BL400" s="2"/>
      <c r="BM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R401" s="2"/>
      <c r="AS401" s="2"/>
      <c r="AT401" s="2"/>
      <c r="AU401" s="2"/>
      <c r="AV401" s="2"/>
      <c r="AW401" s="2"/>
      <c r="AX401" s="2"/>
      <c r="AY401" s="2"/>
      <c r="AZ401" s="2"/>
      <c r="BA401" s="2"/>
      <c r="BB401" s="2"/>
      <c r="BC401" s="2"/>
      <c r="BD401" s="2"/>
      <c r="BE401" s="2"/>
      <c r="BF401" s="2"/>
      <c r="BG401" s="2"/>
      <c r="BH401" s="2"/>
      <c r="BI401" s="2"/>
      <c r="BJ401" s="2"/>
      <c r="BK401" s="2"/>
      <c r="BL401" s="2"/>
      <c r="BM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R402" s="2"/>
      <c r="AS402" s="2"/>
      <c r="AT402" s="2"/>
      <c r="AU402" s="2"/>
      <c r="AV402" s="2"/>
      <c r="AW402" s="2"/>
      <c r="AX402" s="2"/>
      <c r="AY402" s="2"/>
      <c r="AZ402" s="2"/>
      <c r="BA402" s="2"/>
      <c r="BB402" s="2"/>
      <c r="BC402" s="2"/>
      <c r="BD402" s="2"/>
      <c r="BE402" s="2"/>
      <c r="BF402" s="2"/>
      <c r="BG402" s="2"/>
      <c r="BH402" s="2"/>
      <c r="BI402" s="2"/>
      <c r="BJ402" s="2"/>
      <c r="BK402" s="2"/>
      <c r="BL402" s="2"/>
      <c r="BM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R403" s="2"/>
      <c r="AS403" s="2"/>
      <c r="AT403" s="2"/>
      <c r="AU403" s="2"/>
      <c r="AV403" s="2"/>
      <c r="AW403" s="2"/>
      <c r="AX403" s="2"/>
      <c r="AY403" s="2"/>
      <c r="AZ403" s="2"/>
      <c r="BA403" s="2"/>
      <c r="BB403" s="2"/>
      <c r="BC403" s="2"/>
      <c r="BD403" s="2"/>
      <c r="BE403" s="2"/>
      <c r="BF403" s="2"/>
      <c r="BG403" s="2"/>
      <c r="BH403" s="2"/>
      <c r="BI403" s="2"/>
      <c r="BJ403" s="2"/>
      <c r="BK403" s="2"/>
      <c r="BL403" s="2"/>
      <c r="BM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R404" s="2"/>
      <c r="AS404" s="2"/>
      <c r="AT404" s="2"/>
      <c r="AU404" s="2"/>
      <c r="AV404" s="2"/>
      <c r="AW404" s="2"/>
      <c r="AX404" s="2"/>
      <c r="AY404" s="2"/>
      <c r="AZ404" s="2"/>
      <c r="BA404" s="2"/>
      <c r="BB404" s="2"/>
      <c r="BC404" s="2"/>
      <c r="BD404" s="2"/>
      <c r="BE404" s="2"/>
      <c r="BF404" s="2"/>
      <c r="BG404" s="2"/>
      <c r="BH404" s="2"/>
      <c r="BI404" s="2"/>
      <c r="BJ404" s="2"/>
      <c r="BK404" s="2"/>
      <c r="BL404" s="2"/>
      <c r="BM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R405" s="2"/>
      <c r="AS405" s="2"/>
      <c r="AT405" s="2"/>
      <c r="AU405" s="2"/>
      <c r="AV405" s="2"/>
      <c r="AW405" s="2"/>
      <c r="AX405" s="2"/>
      <c r="AY405" s="2"/>
      <c r="AZ405" s="2"/>
      <c r="BA405" s="2"/>
      <c r="BB405" s="2"/>
      <c r="BC405" s="2"/>
      <c r="BD405" s="2"/>
      <c r="BE405" s="2"/>
      <c r="BF405" s="2"/>
      <c r="BG405" s="2"/>
      <c r="BH405" s="2"/>
      <c r="BI405" s="2"/>
      <c r="BJ405" s="2"/>
      <c r="BK405" s="2"/>
      <c r="BL405" s="2"/>
      <c r="BM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R406" s="2"/>
      <c r="AS406" s="2"/>
      <c r="AT406" s="2"/>
      <c r="AU406" s="2"/>
      <c r="AV406" s="2"/>
      <c r="AW406" s="2"/>
      <c r="AX406" s="2"/>
      <c r="AY406" s="2"/>
      <c r="AZ406" s="2"/>
      <c r="BA406" s="2"/>
      <c r="BB406" s="2"/>
      <c r="BC406" s="2"/>
      <c r="BD406" s="2"/>
      <c r="BE406" s="2"/>
      <c r="BF406" s="2"/>
      <c r="BG406" s="2"/>
      <c r="BH406" s="2"/>
      <c r="BI406" s="2"/>
      <c r="BJ406" s="2"/>
      <c r="BK406" s="2"/>
      <c r="BL406" s="2"/>
      <c r="BM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R407" s="2"/>
      <c r="AS407" s="2"/>
      <c r="AT407" s="2"/>
      <c r="AU407" s="2"/>
      <c r="AV407" s="2"/>
      <c r="AW407" s="2"/>
      <c r="AX407" s="2"/>
      <c r="AY407" s="2"/>
      <c r="AZ407" s="2"/>
      <c r="BA407" s="2"/>
      <c r="BB407" s="2"/>
      <c r="BC407" s="2"/>
      <c r="BD407" s="2"/>
      <c r="BE407" s="2"/>
      <c r="BF407" s="2"/>
      <c r="BG407" s="2"/>
      <c r="BH407" s="2"/>
      <c r="BI407" s="2"/>
      <c r="BJ407" s="2"/>
      <c r="BK407" s="2"/>
      <c r="BL407" s="2"/>
      <c r="BM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R408" s="2"/>
      <c r="AS408" s="2"/>
      <c r="AT408" s="2"/>
      <c r="AU408" s="2"/>
      <c r="AV408" s="2"/>
      <c r="AW408" s="2"/>
      <c r="AX408" s="2"/>
      <c r="AY408" s="2"/>
      <c r="AZ408" s="2"/>
      <c r="BA408" s="2"/>
      <c r="BB408" s="2"/>
      <c r="BC408" s="2"/>
      <c r="BD408" s="2"/>
      <c r="BE408" s="2"/>
      <c r="BF408" s="2"/>
      <c r="BG408" s="2"/>
      <c r="BH408" s="2"/>
      <c r="BI408" s="2"/>
      <c r="BJ408" s="2"/>
      <c r="BK408" s="2"/>
      <c r="BL408" s="2"/>
      <c r="BM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R409" s="2"/>
      <c r="AS409" s="2"/>
      <c r="AT409" s="2"/>
      <c r="AU409" s="2"/>
      <c r="AV409" s="2"/>
      <c r="AW409" s="2"/>
      <c r="AX409" s="2"/>
      <c r="AY409" s="2"/>
      <c r="AZ409" s="2"/>
      <c r="BA409" s="2"/>
      <c r="BB409" s="2"/>
      <c r="BC409" s="2"/>
      <c r="BD409" s="2"/>
      <c r="BE409" s="2"/>
      <c r="BF409" s="2"/>
      <c r="BG409" s="2"/>
      <c r="BH409" s="2"/>
      <c r="BI409" s="2"/>
      <c r="BJ409" s="2"/>
      <c r="BK409" s="2"/>
      <c r="BL409" s="2"/>
      <c r="BM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R410" s="2"/>
      <c r="AS410" s="2"/>
      <c r="AT410" s="2"/>
      <c r="AU410" s="2"/>
      <c r="AV410" s="2"/>
      <c r="AW410" s="2"/>
      <c r="AX410" s="2"/>
      <c r="AY410" s="2"/>
      <c r="AZ410" s="2"/>
      <c r="BA410" s="2"/>
      <c r="BB410" s="2"/>
      <c r="BC410" s="2"/>
      <c r="BD410" s="2"/>
      <c r="BE410" s="2"/>
      <c r="BF410" s="2"/>
      <c r="BG410" s="2"/>
      <c r="BH410" s="2"/>
      <c r="BI410" s="2"/>
      <c r="BJ410" s="2"/>
      <c r="BK410" s="2"/>
      <c r="BL410" s="2"/>
      <c r="BM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R411" s="2"/>
      <c r="AS411" s="2"/>
      <c r="AT411" s="2"/>
      <c r="AU411" s="2"/>
      <c r="AV411" s="2"/>
      <c r="AW411" s="2"/>
      <c r="AX411" s="2"/>
      <c r="AY411" s="2"/>
      <c r="AZ411" s="2"/>
      <c r="BA411" s="2"/>
      <c r="BB411" s="2"/>
      <c r="BC411" s="2"/>
      <c r="BD411" s="2"/>
      <c r="BE411" s="2"/>
      <c r="BF411" s="2"/>
      <c r="BG411" s="2"/>
      <c r="BH411" s="2"/>
      <c r="BI411" s="2"/>
      <c r="BJ411" s="2"/>
      <c r="BK411" s="2"/>
      <c r="BL411" s="2"/>
      <c r="BM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R412" s="2"/>
      <c r="AS412" s="2"/>
      <c r="AT412" s="2"/>
      <c r="AU412" s="2"/>
      <c r="AV412" s="2"/>
      <c r="AW412" s="2"/>
      <c r="AX412" s="2"/>
      <c r="AY412" s="2"/>
      <c r="AZ412" s="2"/>
      <c r="BA412" s="2"/>
      <c r="BB412" s="2"/>
      <c r="BC412" s="2"/>
      <c r="BD412" s="2"/>
      <c r="BE412" s="2"/>
      <c r="BF412" s="2"/>
      <c r="BG412" s="2"/>
      <c r="BH412" s="2"/>
      <c r="BI412" s="2"/>
      <c r="BJ412" s="2"/>
      <c r="BK412" s="2"/>
      <c r="BL412" s="2"/>
      <c r="BM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R413" s="2"/>
      <c r="AS413" s="2"/>
      <c r="AT413" s="2"/>
      <c r="AU413" s="2"/>
      <c r="AV413" s="2"/>
      <c r="AW413" s="2"/>
      <c r="AX413" s="2"/>
      <c r="AY413" s="2"/>
      <c r="AZ413" s="2"/>
      <c r="BA413" s="2"/>
      <c r="BB413" s="2"/>
      <c r="BC413" s="2"/>
      <c r="BD413" s="2"/>
      <c r="BE413" s="2"/>
      <c r="BF413" s="2"/>
      <c r="BG413" s="2"/>
      <c r="BH413" s="2"/>
      <c r="BI413" s="2"/>
      <c r="BJ413" s="2"/>
      <c r="BK413" s="2"/>
      <c r="BL413" s="2"/>
      <c r="BM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R414" s="2"/>
      <c r="AS414" s="2"/>
      <c r="AT414" s="2"/>
      <c r="AU414" s="2"/>
      <c r="AV414" s="2"/>
      <c r="AW414" s="2"/>
      <c r="AX414" s="2"/>
      <c r="AY414" s="2"/>
      <c r="AZ414" s="2"/>
      <c r="BA414" s="2"/>
      <c r="BB414" s="2"/>
      <c r="BC414" s="2"/>
      <c r="BD414" s="2"/>
      <c r="BE414" s="2"/>
      <c r="BF414" s="2"/>
      <c r="BG414" s="2"/>
      <c r="BH414" s="2"/>
      <c r="BI414" s="2"/>
      <c r="BJ414" s="2"/>
      <c r="BK414" s="2"/>
      <c r="BL414" s="2"/>
      <c r="BM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R415" s="2"/>
      <c r="AS415" s="2"/>
      <c r="AT415" s="2"/>
      <c r="AU415" s="2"/>
      <c r="AV415" s="2"/>
      <c r="AW415" s="2"/>
      <c r="AX415" s="2"/>
      <c r="AY415" s="2"/>
      <c r="AZ415" s="2"/>
      <c r="BA415" s="2"/>
      <c r="BB415" s="2"/>
      <c r="BC415" s="2"/>
      <c r="BD415" s="2"/>
      <c r="BE415" s="2"/>
      <c r="BF415" s="2"/>
      <c r="BG415" s="2"/>
      <c r="BH415" s="2"/>
      <c r="BI415" s="2"/>
      <c r="BJ415" s="2"/>
      <c r="BK415" s="2"/>
      <c r="BL415" s="2"/>
      <c r="BM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R416" s="2"/>
      <c r="AS416" s="2"/>
      <c r="AT416" s="2"/>
      <c r="AU416" s="2"/>
      <c r="AV416" s="2"/>
      <c r="AW416" s="2"/>
      <c r="AX416" s="2"/>
      <c r="AY416" s="2"/>
      <c r="AZ416" s="2"/>
      <c r="BA416" s="2"/>
      <c r="BB416" s="2"/>
      <c r="BC416" s="2"/>
      <c r="BD416" s="2"/>
      <c r="BE416" s="2"/>
      <c r="BF416" s="2"/>
      <c r="BG416" s="2"/>
      <c r="BH416" s="2"/>
      <c r="BI416" s="2"/>
      <c r="BJ416" s="2"/>
      <c r="BK416" s="2"/>
      <c r="BL416" s="2"/>
      <c r="BM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R417" s="2"/>
      <c r="AS417" s="2"/>
      <c r="AT417" s="2"/>
      <c r="AU417" s="2"/>
      <c r="AV417" s="2"/>
      <c r="AW417" s="2"/>
      <c r="AX417" s="2"/>
      <c r="AY417" s="2"/>
      <c r="AZ417" s="2"/>
      <c r="BA417" s="2"/>
      <c r="BB417" s="2"/>
      <c r="BC417" s="2"/>
      <c r="BD417" s="2"/>
      <c r="BE417" s="2"/>
      <c r="BF417" s="2"/>
      <c r="BG417" s="2"/>
      <c r="BH417" s="2"/>
      <c r="BI417" s="2"/>
      <c r="BJ417" s="2"/>
      <c r="BK417" s="2"/>
      <c r="BL417" s="2"/>
      <c r="BM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R418" s="2"/>
      <c r="AS418" s="2"/>
      <c r="AT418" s="2"/>
      <c r="AU418" s="2"/>
      <c r="AV418" s="2"/>
      <c r="AW418" s="2"/>
      <c r="AX418" s="2"/>
      <c r="AY418" s="2"/>
      <c r="AZ418" s="2"/>
      <c r="BA418" s="2"/>
      <c r="BB418" s="2"/>
      <c r="BC418" s="2"/>
      <c r="BD418" s="2"/>
      <c r="BE418" s="2"/>
      <c r="BF418" s="2"/>
      <c r="BG418" s="2"/>
      <c r="BH418" s="2"/>
      <c r="BI418" s="2"/>
      <c r="BJ418" s="2"/>
      <c r="BK418" s="2"/>
      <c r="BL418" s="2"/>
      <c r="BM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R419" s="2"/>
      <c r="AS419" s="2"/>
      <c r="AT419" s="2"/>
      <c r="AU419" s="2"/>
      <c r="AV419" s="2"/>
      <c r="AW419" s="2"/>
      <c r="AX419" s="2"/>
      <c r="AY419" s="2"/>
      <c r="AZ419" s="2"/>
      <c r="BA419" s="2"/>
      <c r="BB419" s="2"/>
      <c r="BC419" s="2"/>
      <c r="BD419" s="2"/>
      <c r="BE419" s="2"/>
      <c r="BF419" s="2"/>
      <c r="BG419" s="2"/>
      <c r="BH419" s="2"/>
      <c r="BI419" s="2"/>
      <c r="BJ419" s="2"/>
      <c r="BK419" s="2"/>
      <c r="BL419" s="2"/>
      <c r="BM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R420" s="2"/>
      <c r="AS420" s="2"/>
      <c r="AT420" s="2"/>
      <c r="AU420" s="2"/>
      <c r="AV420" s="2"/>
      <c r="AW420" s="2"/>
      <c r="AX420" s="2"/>
      <c r="AY420" s="2"/>
      <c r="AZ420" s="2"/>
      <c r="BA420" s="2"/>
      <c r="BB420" s="2"/>
      <c r="BC420" s="2"/>
      <c r="BD420" s="2"/>
      <c r="BE420" s="2"/>
      <c r="BF420" s="2"/>
      <c r="BG420" s="2"/>
      <c r="BH420" s="2"/>
      <c r="BI420" s="2"/>
      <c r="BJ420" s="2"/>
      <c r="BK420" s="2"/>
      <c r="BL420" s="2"/>
      <c r="BM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R421" s="2"/>
      <c r="AS421" s="2"/>
      <c r="AT421" s="2"/>
      <c r="AU421" s="2"/>
      <c r="AV421" s="2"/>
      <c r="AW421" s="2"/>
      <c r="AX421" s="2"/>
      <c r="AY421" s="2"/>
      <c r="AZ421" s="2"/>
      <c r="BA421" s="2"/>
      <c r="BB421" s="2"/>
      <c r="BC421" s="2"/>
      <c r="BD421" s="2"/>
      <c r="BE421" s="2"/>
      <c r="BF421" s="2"/>
      <c r="BG421" s="2"/>
      <c r="BH421" s="2"/>
      <c r="BI421" s="2"/>
      <c r="BJ421" s="2"/>
      <c r="BK421" s="2"/>
      <c r="BL421" s="2"/>
      <c r="BM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R422" s="2"/>
      <c r="AS422" s="2"/>
      <c r="AT422" s="2"/>
      <c r="AU422" s="2"/>
      <c r="AV422" s="2"/>
      <c r="AW422" s="2"/>
      <c r="AX422" s="2"/>
      <c r="AY422" s="2"/>
      <c r="AZ422" s="2"/>
      <c r="BA422" s="2"/>
      <c r="BB422" s="2"/>
      <c r="BC422" s="2"/>
      <c r="BD422" s="2"/>
      <c r="BE422" s="2"/>
      <c r="BF422" s="2"/>
      <c r="BG422" s="2"/>
      <c r="BH422" s="2"/>
      <c r="BI422" s="2"/>
      <c r="BJ422" s="2"/>
      <c r="BK422" s="2"/>
      <c r="BL422" s="2"/>
      <c r="BM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R423" s="2"/>
      <c r="AS423" s="2"/>
      <c r="AT423" s="2"/>
      <c r="AU423" s="2"/>
      <c r="AV423" s="2"/>
      <c r="AW423" s="2"/>
      <c r="AX423" s="2"/>
      <c r="AY423" s="2"/>
      <c r="AZ423" s="2"/>
      <c r="BA423" s="2"/>
      <c r="BB423" s="2"/>
      <c r="BC423" s="2"/>
      <c r="BD423" s="2"/>
      <c r="BE423" s="2"/>
      <c r="BF423" s="2"/>
      <c r="BG423" s="2"/>
      <c r="BH423" s="2"/>
      <c r="BI423" s="2"/>
      <c r="BJ423" s="2"/>
      <c r="BK423" s="2"/>
      <c r="BL423" s="2"/>
      <c r="BM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R424" s="2"/>
      <c r="AS424" s="2"/>
      <c r="AT424" s="2"/>
      <c r="AU424" s="2"/>
      <c r="AV424" s="2"/>
      <c r="AW424" s="2"/>
      <c r="AX424" s="2"/>
      <c r="AY424" s="2"/>
      <c r="AZ424" s="2"/>
      <c r="BA424" s="2"/>
      <c r="BB424" s="2"/>
      <c r="BC424" s="2"/>
      <c r="BD424" s="2"/>
      <c r="BE424" s="2"/>
      <c r="BF424" s="2"/>
      <c r="BG424" s="2"/>
      <c r="BH424" s="2"/>
      <c r="BI424" s="2"/>
      <c r="BJ424" s="2"/>
      <c r="BK424" s="2"/>
      <c r="BL424" s="2"/>
      <c r="BM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R425" s="2"/>
      <c r="AS425" s="2"/>
      <c r="AT425" s="2"/>
      <c r="AU425" s="2"/>
      <c r="AV425" s="2"/>
      <c r="AW425" s="2"/>
      <c r="AX425" s="2"/>
      <c r="AY425" s="2"/>
      <c r="AZ425" s="2"/>
      <c r="BA425" s="2"/>
      <c r="BB425" s="2"/>
      <c r="BC425" s="2"/>
      <c r="BD425" s="2"/>
      <c r="BE425" s="2"/>
      <c r="BF425" s="2"/>
      <c r="BG425" s="2"/>
      <c r="BH425" s="2"/>
      <c r="BI425" s="2"/>
      <c r="BJ425" s="2"/>
      <c r="BK425" s="2"/>
      <c r="BL425" s="2"/>
      <c r="BM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R426" s="2"/>
      <c r="AS426" s="2"/>
      <c r="AT426" s="2"/>
      <c r="AU426" s="2"/>
      <c r="AV426" s="2"/>
      <c r="AW426" s="2"/>
      <c r="AX426" s="2"/>
      <c r="AY426" s="2"/>
      <c r="AZ426" s="2"/>
      <c r="BA426" s="2"/>
      <c r="BB426" s="2"/>
      <c r="BC426" s="2"/>
      <c r="BD426" s="2"/>
      <c r="BE426" s="2"/>
      <c r="BF426" s="2"/>
      <c r="BG426" s="2"/>
      <c r="BH426" s="2"/>
      <c r="BI426" s="2"/>
      <c r="BJ426" s="2"/>
      <c r="BK426" s="2"/>
      <c r="BL426" s="2"/>
      <c r="BM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R427" s="2"/>
      <c r="AS427" s="2"/>
      <c r="AT427" s="2"/>
      <c r="AU427" s="2"/>
      <c r="AV427" s="2"/>
      <c r="AW427" s="2"/>
      <c r="AX427" s="2"/>
      <c r="AY427" s="2"/>
      <c r="AZ427" s="2"/>
      <c r="BA427" s="2"/>
      <c r="BB427" s="2"/>
      <c r="BC427" s="2"/>
      <c r="BD427" s="2"/>
      <c r="BE427" s="2"/>
      <c r="BF427" s="2"/>
      <c r="BG427" s="2"/>
      <c r="BH427" s="2"/>
      <c r="BI427" s="2"/>
      <c r="BJ427" s="2"/>
      <c r="BK427" s="2"/>
      <c r="BL427" s="2"/>
      <c r="BM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R428" s="2"/>
      <c r="AS428" s="2"/>
      <c r="AT428" s="2"/>
      <c r="AU428" s="2"/>
      <c r="AV428" s="2"/>
      <c r="AW428" s="2"/>
      <c r="AX428" s="2"/>
      <c r="AY428" s="2"/>
      <c r="AZ428" s="2"/>
      <c r="BA428" s="2"/>
      <c r="BB428" s="2"/>
      <c r="BC428" s="2"/>
      <c r="BD428" s="2"/>
      <c r="BE428" s="2"/>
      <c r="BF428" s="2"/>
      <c r="BG428" s="2"/>
      <c r="BH428" s="2"/>
      <c r="BI428" s="2"/>
      <c r="BJ428" s="2"/>
      <c r="BK428" s="2"/>
      <c r="BL428" s="2"/>
      <c r="BM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R429" s="2"/>
      <c r="AS429" s="2"/>
      <c r="AT429" s="2"/>
      <c r="AU429" s="2"/>
      <c r="AV429" s="2"/>
      <c r="AW429" s="2"/>
      <c r="AX429" s="2"/>
      <c r="AY429" s="2"/>
      <c r="AZ429" s="2"/>
      <c r="BA429" s="2"/>
      <c r="BB429" s="2"/>
      <c r="BC429" s="2"/>
      <c r="BD429" s="2"/>
      <c r="BE429" s="2"/>
      <c r="BF429" s="2"/>
      <c r="BG429" s="2"/>
      <c r="BH429" s="2"/>
      <c r="BI429" s="2"/>
      <c r="BJ429" s="2"/>
      <c r="BK429" s="2"/>
      <c r="BL429" s="2"/>
      <c r="BM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R430" s="2"/>
      <c r="AS430" s="2"/>
      <c r="AT430" s="2"/>
      <c r="AU430" s="2"/>
      <c r="AV430" s="2"/>
      <c r="AW430" s="2"/>
      <c r="AX430" s="2"/>
      <c r="AY430" s="2"/>
      <c r="AZ430" s="2"/>
      <c r="BA430" s="2"/>
      <c r="BB430" s="2"/>
      <c r="BC430" s="2"/>
      <c r="BD430" s="2"/>
      <c r="BE430" s="2"/>
      <c r="BF430" s="2"/>
      <c r="BG430" s="2"/>
      <c r="BH430" s="2"/>
      <c r="BI430" s="2"/>
      <c r="BJ430" s="2"/>
      <c r="BK430" s="2"/>
      <c r="BL430" s="2"/>
      <c r="BM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R431" s="2"/>
      <c r="AS431" s="2"/>
      <c r="AT431" s="2"/>
      <c r="AU431" s="2"/>
      <c r="AV431" s="2"/>
      <c r="AW431" s="2"/>
      <c r="AX431" s="2"/>
      <c r="AY431" s="2"/>
      <c r="AZ431" s="2"/>
      <c r="BA431" s="2"/>
      <c r="BB431" s="2"/>
      <c r="BC431" s="2"/>
      <c r="BD431" s="2"/>
      <c r="BE431" s="2"/>
      <c r="BF431" s="2"/>
      <c r="BG431" s="2"/>
      <c r="BH431" s="2"/>
      <c r="BI431" s="2"/>
      <c r="BJ431" s="2"/>
      <c r="BK431" s="2"/>
      <c r="BL431" s="2"/>
      <c r="BM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R432" s="2"/>
      <c r="AS432" s="2"/>
      <c r="AT432" s="2"/>
      <c r="AU432" s="2"/>
      <c r="AV432" s="2"/>
      <c r="AW432" s="2"/>
      <c r="AX432" s="2"/>
      <c r="AY432" s="2"/>
      <c r="AZ432" s="2"/>
      <c r="BA432" s="2"/>
      <c r="BB432" s="2"/>
      <c r="BC432" s="2"/>
      <c r="BD432" s="2"/>
      <c r="BE432" s="2"/>
      <c r="BF432" s="2"/>
      <c r="BG432" s="2"/>
      <c r="BH432" s="2"/>
      <c r="BI432" s="2"/>
      <c r="BJ432" s="2"/>
      <c r="BK432" s="2"/>
      <c r="BL432" s="2"/>
      <c r="BM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R433" s="2"/>
      <c r="AS433" s="2"/>
      <c r="AT433" s="2"/>
      <c r="AU433" s="2"/>
      <c r="AV433" s="2"/>
      <c r="AW433" s="2"/>
      <c r="AX433" s="2"/>
      <c r="AY433" s="2"/>
      <c r="AZ433" s="2"/>
      <c r="BA433" s="2"/>
      <c r="BB433" s="2"/>
      <c r="BC433" s="2"/>
      <c r="BD433" s="2"/>
      <c r="BE433" s="2"/>
      <c r="BF433" s="2"/>
      <c r="BG433" s="2"/>
      <c r="BH433" s="2"/>
      <c r="BI433" s="2"/>
      <c r="BJ433" s="2"/>
      <c r="BK433" s="2"/>
      <c r="BL433" s="2"/>
      <c r="BM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R434" s="2"/>
      <c r="AS434" s="2"/>
      <c r="AT434" s="2"/>
      <c r="AU434" s="2"/>
      <c r="AV434" s="2"/>
      <c r="AW434" s="2"/>
      <c r="AX434" s="2"/>
      <c r="AY434" s="2"/>
      <c r="AZ434" s="2"/>
      <c r="BA434" s="2"/>
      <c r="BB434" s="2"/>
      <c r="BC434" s="2"/>
      <c r="BD434" s="2"/>
      <c r="BE434" s="2"/>
      <c r="BF434" s="2"/>
      <c r="BG434" s="2"/>
      <c r="BH434" s="2"/>
      <c r="BI434" s="2"/>
      <c r="BJ434" s="2"/>
      <c r="BK434" s="2"/>
      <c r="BL434" s="2"/>
      <c r="BM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R435" s="2"/>
      <c r="AS435" s="2"/>
      <c r="AT435" s="2"/>
      <c r="AU435" s="2"/>
      <c r="AV435" s="2"/>
      <c r="AW435" s="2"/>
      <c r="AX435" s="2"/>
      <c r="AY435" s="2"/>
      <c r="AZ435" s="2"/>
      <c r="BA435" s="2"/>
      <c r="BB435" s="2"/>
      <c r="BC435" s="2"/>
      <c r="BD435" s="2"/>
      <c r="BE435" s="2"/>
      <c r="BF435" s="2"/>
      <c r="BG435" s="2"/>
      <c r="BH435" s="2"/>
      <c r="BI435" s="2"/>
      <c r="BJ435" s="2"/>
      <c r="BK435" s="2"/>
      <c r="BL435" s="2"/>
      <c r="BM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R436" s="2"/>
      <c r="AS436" s="2"/>
      <c r="AT436" s="2"/>
      <c r="AU436" s="2"/>
      <c r="AV436" s="2"/>
      <c r="AW436" s="2"/>
      <c r="AX436" s="2"/>
      <c r="AY436" s="2"/>
      <c r="AZ436" s="2"/>
      <c r="BA436" s="2"/>
      <c r="BB436" s="2"/>
      <c r="BC436" s="2"/>
      <c r="BD436" s="2"/>
      <c r="BE436" s="2"/>
      <c r="BF436" s="2"/>
      <c r="BG436" s="2"/>
      <c r="BH436" s="2"/>
      <c r="BI436" s="2"/>
      <c r="BJ436" s="2"/>
      <c r="BK436" s="2"/>
      <c r="BL436" s="2"/>
      <c r="BM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R437" s="2"/>
      <c r="AS437" s="2"/>
      <c r="AT437" s="2"/>
      <c r="AU437" s="2"/>
      <c r="AV437" s="2"/>
      <c r="AW437" s="2"/>
      <c r="AX437" s="2"/>
      <c r="AY437" s="2"/>
      <c r="AZ437" s="2"/>
      <c r="BA437" s="2"/>
      <c r="BB437" s="2"/>
      <c r="BC437" s="2"/>
      <c r="BD437" s="2"/>
      <c r="BE437" s="2"/>
      <c r="BF437" s="2"/>
      <c r="BG437" s="2"/>
      <c r="BH437" s="2"/>
      <c r="BI437" s="2"/>
      <c r="BJ437" s="2"/>
      <c r="BK437" s="2"/>
      <c r="BL437" s="2"/>
      <c r="BM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R438" s="2"/>
      <c r="AS438" s="2"/>
      <c r="AT438" s="2"/>
      <c r="AU438" s="2"/>
      <c r="AV438" s="2"/>
      <c r="AW438" s="2"/>
      <c r="AX438" s="2"/>
      <c r="AY438" s="2"/>
      <c r="AZ438" s="2"/>
      <c r="BA438" s="2"/>
      <c r="BB438" s="2"/>
      <c r="BC438" s="2"/>
      <c r="BD438" s="2"/>
      <c r="BE438" s="2"/>
      <c r="BF438" s="2"/>
      <c r="BG438" s="2"/>
      <c r="BH438" s="2"/>
      <c r="BI438" s="2"/>
      <c r="BJ438" s="2"/>
      <c r="BK438" s="2"/>
      <c r="BL438" s="2"/>
      <c r="BM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R439" s="2"/>
      <c r="AS439" s="2"/>
      <c r="AT439" s="2"/>
      <c r="AU439" s="2"/>
      <c r="AV439" s="2"/>
      <c r="AW439" s="2"/>
      <c r="AX439" s="2"/>
      <c r="AY439" s="2"/>
      <c r="AZ439" s="2"/>
      <c r="BA439" s="2"/>
      <c r="BB439" s="2"/>
      <c r="BC439" s="2"/>
      <c r="BD439" s="2"/>
      <c r="BE439" s="2"/>
      <c r="BF439" s="2"/>
      <c r="BG439" s="2"/>
      <c r="BH439" s="2"/>
      <c r="BI439" s="2"/>
      <c r="BJ439" s="2"/>
      <c r="BK439" s="2"/>
      <c r="BL439" s="2"/>
      <c r="BM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R440" s="2"/>
      <c r="AS440" s="2"/>
      <c r="AT440" s="2"/>
      <c r="AU440" s="2"/>
      <c r="AV440" s="2"/>
      <c r="AW440" s="2"/>
      <c r="AX440" s="2"/>
      <c r="AY440" s="2"/>
      <c r="AZ440" s="2"/>
      <c r="BA440" s="2"/>
      <c r="BB440" s="2"/>
      <c r="BC440" s="2"/>
      <c r="BD440" s="2"/>
      <c r="BE440" s="2"/>
      <c r="BF440" s="2"/>
      <c r="BG440" s="2"/>
      <c r="BH440" s="2"/>
      <c r="BI440" s="2"/>
      <c r="BJ440" s="2"/>
      <c r="BK440" s="2"/>
      <c r="BL440" s="2"/>
      <c r="BM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R441" s="2"/>
      <c r="AS441" s="2"/>
      <c r="AT441" s="2"/>
      <c r="AU441" s="2"/>
      <c r="AV441" s="2"/>
      <c r="AW441" s="2"/>
      <c r="AX441" s="2"/>
      <c r="AY441" s="2"/>
      <c r="AZ441" s="2"/>
      <c r="BA441" s="2"/>
      <c r="BB441" s="2"/>
      <c r="BC441" s="2"/>
      <c r="BD441" s="2"/>
      <c r="BE441" s="2"/>
      <c r="BF441" s="2"/>
      <c r="BG441" s="2"/>
      <c r="BH441" s="2"/>
      <c r="BI441" s="2"/>
      <c r="BJ441" s="2"/>
      <c r="BK441" s="2"/>
      <c r="BL441" s="2"/>
      <c r="BM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R442" s="2"/>
      <c r="AS442" s="2"/>
      <c r="AT442" s="2"/>
      <c r="AU442" s="2"/>
      <c r="AV442" s="2"/>
      <c r="AW442" s="2"/>
      <c r="AX442" s="2"/>
      <c r="AY442" s="2"/>
      <c r="AZ442" s="2"/>
      <c r="BA442" s="2"/>
      <c r="BB442" s="2"/>
      <c r="BC442" s="2"/>
      <c r="BD442" s="2"/>
      <c r="BE442" s="2"/>
      <c r="BF442" s="2"/>
      <c r="BG442" s="2"/>
      <c r="BH442" s="2"/>
      <c r="BI442" s="2"/>
      <c r="BJ442" s="2"/>
      <c r="BK442" s="2"/>
      <c r="BL442" s="2"/>
      <c r="BM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R443" s="2"/>
      <c r="AS443" s="2"/>
      <c r="AT443" s="2"/>
      <c r="AU443" s="2"/>
      <c r="AV443" s="2"/>
      <c r="AW443" s="2"/>
      <c r="AX443" s="2"/>
      <c r="AY443" s="2"/>
      <c r="AZ443" s="2"/>
      <c r="BA443" s="2"/>
      <c r="BB443" s="2"/>
      <c r="BC443" s="2"/>
      <c r="BD443" s="2"/>
      <c r="BE443" s="2"/>
      <c r="BF443" s="2"/>
      <c r="BG443" s="2"/>
      <c r="BH443" s="2"/>
      <c r="BI443" s="2"/>
      <c r="BJ443" s="2"/>
      <c r="BK443" s="2"/>
      <c r="BL443" s="2"/>
      <c r="BM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R444" s="2"/>
      <c r="AS444" s="2"/>
      <c r="AT444" s="2"/>
      <c r="AU444" s="2"/>
      <c r="AV444" s="2"/>
      <c r="AW444" s="2"/>
      <c r="AX444" s="2"/>
      <c r="AY444" s="2"/>
      <c r="AZ444" s="2"/>
      <c r="BA444" s="2"/>
      <c r="BB444" s="2"/>
      <c r="BC444" s="2"/>
      <c r="BD444" s="2"/>
      <c r="BE444" s="2"/>
      <c r="BF444" s="2"/>
      <c r="BG444" s="2"/>
      <c r="BH444" s="2"/>
      <c r="BI444" s="2"/>
      <c r="BJ444" s="2"/>
      <c r="BK444" s="2"/>
      <c r="BL444" s="2"/>
      <c r="BM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R445" s="2"/>
      <c r="AS445" s="2"/>
      <c r="AT445" s="2"/>
      <c r="AU445" s="2"/>
      <c r="AV445" s="2"/>
      <c r="AW445" s="2"/>
      <c r="AX445" s="2"/>
      <c r="AY445" s="2"/>
      <c r="AZ445" s="2"/>
      <c r="BA445" s="2"/>
      <c r="BB445" s="2"/>
      <c r="BC445" s="2"/>
      <c r="BD445" s="2"/>
      <c r="BE445" s="2"/>
      <c r="BF445" s="2"/>
      <c r="BG445" s="2"/>
      <c r="BH445" s="2"/>
      <c r="BI445" s="2"/>
      <c r="BJ445" s="2"/>
      <c r="BK445" s="2"/>
      <c r="BL445" s="2"/>
      <c r="BM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R446" s="2"/>
      <c r="AS446" s="2"/>
      <c r="AT446" s="2"/>
      <c r="AU446" s="2"/>
      <c r="AV446" s="2"/>
      <c r="AW446" s="2"/>
      <c r="AX446" s="2"/>
      <c r="AY446" s="2"/>
      <c r="AZ446" s="2"/>
      <c r="BA446" s="2"/>
      <c r="BB446" s="2"/>
      <c r="BC446" s="2"/>
      <c r="BD446" s="2"/>
      <c r="BE446" s="2"/>
      <c r="BF446" s="2"/>
      <c r="BG446" s="2"/>
      <c r="BH446" s="2"/>
      <c r="BI446" s="2"/>
      <c r="BJ446" s="2"/>
      <c r="BK446" s="2"/>
      <c r="BL446" s="2"/>
      <c r="BM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R447" s="2"/>
      <c r="AS447" s="2"/>
      <c r="AT447" s="2"/>
      <c r="AU447" s="2"/>
      <c r="AV447" s="2"/>
      <c r="AW447" s="2"/>
      <c r="AX447" s="2"/>
      <c r="AY447" s="2"/>
      <c r="AZ447" s="2"/>
      <c r="BA447" s="2"/>
      <c r="BB447" s="2"/>
      <c r="BC447" s="2"/>
      <c r="BD447" s="2"/>
      <c r="BE447" s="2"/>
      <c r="BF447" s="2"/>
      <c r="BG447" s="2"/>
      <c r="BH447" s="2"/>
      <c r="BI447" s="2"/>
      <c r="BJ447" s="2"/>
      <c r="BK447" s="2"/>
      <c r="BL447" s="2"/>
      <c r="BM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R448" s="2"/>
      <c r="AS448" s="2"/>
      <c r="AT448" s="2"/>
      <c r="AU448" s="2"/>
      <c r="AV448" s="2"/>
      <c r="AW448" s="2"/>
      <c r="AX448" s="2"/>
      <c r="AY448" s="2"/>
      <c r="AZ448" s="2"/>
      <c r="BA448" s="2"/>
      <c r="BB448" s="2"/>
      <c r="BC448" s="2"/>
      <c r="BD448" s="2"/>
      <c r="BE448" s="2"/>
      <c r="BF448" s="2"/>
      <c r="BG448" s="2"/>
      <c r="BH448" s="2"/>
      <c r="BI448" s="2"/>
      <c r="BJ448" s="2"/>
      <c r="BK448" s="2"/>
      <c r="BL448" s="2"/>
      <c r="BM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R449" s="2"/>
      <c r="AS449" s="2"/>
      <c r="AT449" s="2"/>
      <c r="AU449" s="2"/>
      <c r="AV449" s="2"/>
      <c r="AW449" s="2"/>
      <c r="AX449" s="2"/>
      <c r="AY449" s="2"/>
      <c r="AZ449" s="2"/>
      <c r="BA449" s="2"/>
      <c r="BB449" s="2"/>
      <c r="BC449" s="2"/>
      <c r="BD449" s="2"/>
      <c r="BE449" s="2"/>
      <c r="BF449" s="2"/>
      <c r="BG449" s="2"/>
      <c r="BH449" s="2"/>
      <c r="BI449" s="2"/>
      <c r="BJ449" s="2"/>
      <c r="BK449" s="2"/>
      <c r="BL449" s="2"/>
      <c r="BM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R450" s="2"/>
      <c r="AS450" s="2"/>
      <c r="AT450" s="2"/>
      <c r="AU450" s="2"/>
      <c r="AV450" s="2"/>
      <c r="AW450" s="2"/>
      <c r="AX450" s="2"/>
      <c r="AY450" s="2"/>
      <c r="AZ450" s="2"/>
      <c r="BA450" s="2"/>
      <c r="BB450" s="2"/>
      <c r="BC450" s="2"/>
      <c r="BD450" s="2"/>
      <c r="BE450" s="2"/>
      <c r="BF450" s="2"/>
      <c r="BG450" s="2"/>
      <c r="BH450" s="2"/>
      <c r="BI450" s="2"/>
      <c r="BJ450" s="2"/>
      <c r="BK450" s="2"/>
      <c r="BL450" s="2"/>
      <c r="BM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R451" s="2"/>
      <c r="AS451" s="2"/>
      <c r="AT451" s="2"/>
      <c r="AU451" s="2"/>
      <c r="AV451" s="2"/>
      <c r="AW451" s="2"/>
      <c r="AX451" s="2"/>
      <c r="AY451" s="2"/>
      <c r="AZ451" s="2"/>
      <c r="BA451" s="2"/>
      <c r="BB451" s="2"/>
      <c r="BC451" s="2"/>
      <c r="BD451" s="2"/>
      <c r="BE451" s="2"/>
      <c r="BF451" s="2"/>
      <c r="BG451" s="2"/>
      <c r="BH451" s="2"/>
      <c r="BI451" s="2"/>
      <c r="BJ451" s="2"/>
      <c r="BK451" s="2"/>
      <c r="BL451" s="2"/>
      <c r="BM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R452" s="2"/>
      <c r="AS452" s="2"/>
      <c r="AT452" s="2"/>
      <c r="AU452" s="2"/>
      <c r="AV452" s="2"/>
      <c r="AW452" s="2"/>
      <c r="AX452" s="2"/>
      <c r="AY452" s="2"/>
      <c r="AZ452" s="2"/>
      <c r="BA452" s="2"/>
      <c r="BB452" s="2"/>
      <c r="BC452" s="2"/>
      <c r="BD452" s="2"/>
      <c r="BE452" s="2"/>
      <c r="BF452" s="2"/>
      <c r="BG452" s="2"/>
      <c r="BH452" s="2"/>
      <c r="BI452" s="2"/>
      <c r="BJ452" s="2"/>
      <c r="BK452" s="2"/>
      <c r="BL452" s="2"/>
      <c r="BM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R453" s="2"/>
      <c r="AS453" s="2"/>
      <c r="AT453" s="2"/>
      <c r="AU453" s="2"/>
      <c r="AV453" s="2"/>
      <c r="AW453" s="2"/>
      <c r="AX453" s="2"/>
      <c r="AY453" s="2"/>
      <c r="AZ453" s="2"/>
      <c r="BA453" s="2"/>
      <c r="BB453" s="2"/>
      <c r="BC453" s="2"/>
      <c r="BD453" s="2"/>
      <c r="BE453" s="2"/>
      <c r="BF453" s="2"/>
      <c r="BG453" s="2"/>
      <c r="BH453" s="2"/>
      <c r="BI453" s="2"/>
      <c r="BJ453" s="2"/>
      <c r="BK453" s="2"/>
      <c r="BL453" s="2"/>
      <c r="BM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R454" s="2"/>
      <c r="AS454" s="2"/>
      <c r="AT454" s="2"/>
      <c r="AU454" s="2"/>
      <c r="AV454" s="2"/>
      <c r="AW454" s="2"/>
      <c r="AX454" s="2"/>
      <c r="AY454" s="2"/>
      <c r="AZ454" s="2"/>
      <c r="BA454" s="2"/>
      <c r="BB454" s="2"/>
      <c r="BC454" s="2"/>
      <c r="BD454" s="2"/>
      <c r="BE454" s="2"/>
      <c r="BF454" s="2"/>
      <c r="BG454" s="2"/>
      <c r="BH454" s="2"/>
      <c r="BI454" s="2"/>
      <c r="BJ454" s="2"/>
      <c r="BK454" s="2"/>
      <c r="BL454" s="2"/>
      <c r="BM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R455" s="2"/>
      <c r="AS455" s="2"/>
      <c r="AT455" s="2"/>
      <c r="AU455" s="2"/>
      <c r="AV455" s="2"/>
      <c r="AW455" s="2"/>
      <c r="AX455" s="2"/>
      <c r="AY455" s="2"/>
      <c r="AZ455" s="2"/>
      <c r="BA455" s="2"/>
      <c r="BB455" s="2"/>
      <c r="BC455" s="2"/>
      <c r="BD455" s="2"/>
      <c r="BE455" s="2"/>
      <c r="BF455" s="2"/>
      <c r="BG455" s="2"/>
      <c r="BH455" s="2"/>
      <c r="BI455" s="2"/>
      <c r="BJ455" s="2"/>
      <c r="BK455" s="2"/>
      <c r="BL455" s="2"/>
      <c r="BM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R456" s="2"/>
      <c r="AS456" s="2"/>
      <c r="AT456" s="2"/>
      <c r="AU456" s="2"/>
      <c r="AV456" s="2"/>
      <c r="AW456" s="2"/>
      <c r="AX456" s="2"/>
      <c r="AY456" s="2"/>
      <c r="AZ456" s="2"/>
      <c r="BA456" s="2"/>
      <c r="BB456" s="2"/>
      <c r="BC456" s="2"/>
      <c r="BD456" s="2"/>
      <c r="BE456" s="2"/>
      <c r="BF456" s="2"/>
      <c r="BG456" s="2"/>
      <c r="BH456" s="2"/>
      <c r="BI456" s="2"/>
      <c r="BJ456" s="2"/>
      <c r="BK456" s="2"/>
      <c r="BL456" s="2"/>
      <c r="BM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R457" s="2"/>
      <c r="AS457" s="2"/>
      <c r="AT457" s="2"/>
      <c r="AU457" s="2"/>
      <c r="AV457" s="2"/>
      <c r="AW457" s="2"/>
      <c r="AX457" s="2"/>
      <c r="AY457" s="2"/>
      <c r="AZ457" s="2"/>
      <c r="BA457" s="2"/>
      <c r="BB457" s="2"/>
      <c r="BC457" s="2"/>
      <c r="BD457" s="2"/>
      <c r="BE457" s="2"/>
      <c r="BF457" s="2"/>
      <c r="BG457" s="2"/>
      <c r="BH457" s="2"/>
      <c r="BI457" s="2"/>
      <c r="BJ457" s="2"/>
      <c r="BK457" s="2"/>
      <c r="BL457" s="2"/>
      <c r="BM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R458" s="2"/>
      <c r="AS458" s="2"/>
      <c r="AT458" s="2"/>
      <c r="AU458" s="2"/>
      <c r="AV458" s="2"/>
      <c r="AW458" s="2"/>
      <c r="AX458" s="2"/>
      <c r="AY458" s="2"/>
      <c r="AZ458" s="2"/>
      <c r="BA458" s="2"/>
      <c r="BB458" s="2"/>
      <c r="BC458" s="2"/>
      <c r="BD458" s="2"/>
      <c r="BE458" s="2"/>
      <c r="BF458" s="2"/>
      <c r="BG458" s="2"/>
      <c r="BH458" s="2"/>
      <c r="BI458" s="2"/>
      <c r="BJ458" s="2"/>
      <c r="BK458" s="2"/>
      <c r="BL458" s="2"/>
      <c r="BM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R459" s="2"/>
      <c r="AS459" s="2"/>
      <c r="AT459" s="2"/>
      <c r="AU459" s="2"/>
      <c r="AV459" s="2"/>
      <c r="AW459" s="2"/>
      <c r="AX459" s="2"/>
      <c r="AY459" s="2"/>
      <c r="AZ459" s="2"/>
      <c r="BA459" s="2"/>
      <c r="BB459" s="2"/>
      <c r="BC459" s="2"/>
      <c r="BD459" s="2"/>
      <c r="BE459" s="2"/>
      <c r="BF459" s="2"/>
      <c r="BG459" s="2"/>
      <c r="BH459" s="2"/>
      <c r="BI459" s="2"/>
      <c r="BJ459" s="2"/>
      <c r="BK459" s="2"/>
      <c r="BL459" s="2"/>
      <c r="BM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R460" s="2"/>
      <c r="AS460" s="2"/>
      <c r="AT460" s="2"/>
      <c r="AU460" s="2"/>
      <c r="AV460" s="2"/>
      <c r="AW460" s="2"/>
      <c r="AX460" s="2"/>
      <c r="AY460" s="2"/>
      <c r="AZ460" s="2"/>
      <c r="BA460" s="2"/>
      <c r="BB460" s="2"/>
      <c r="BC460" s="2"/>
      <c r="BD460" s="2"/>
      <c r="BE460" s="2"/>
      <c r="BF460" s="2"/>
      <c r="BG460" s="2"/>
      <c r="BH460" s="2"/>
      <c r="BI460" s="2"/>
      <c r="BJ460" s="2"/>
      <c r="BK460" s="2"/>
      <c r="BL460" s="2"/>
      <c r="BM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R461" s="2"/>
      <c r="AS461" s="2"/>
      <c r="AT461" s="2"/>
      <c r="AU461" s="2"/>
      <c r="AV461" s="2"/>
      <c r="AW461" s="2"/>
      <c r="AX461" s="2"/>
      <c r="AY461" s="2"/>
      <c r="AZ461" s="2"/>
      <c r="BA461" s="2"/>
      <c r="BB461" s="2"/>
      <c r="BC461" s="2"/>
      <c r="BD461" s="2"/>
      <c r="BE461" s="2"/>
      <c r="BF461" s="2"/>
      <c r="BG461" s="2"/>
      <c r="BH461" s="2"/>
      <c r="BI461" s="2"/>
      <c r="BJ461" s="2"/>
      <c r="BK461" s="2"/>
      <c r="BL461" s="2"/>
      <c r="BM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R462" s="2"/>
      <c r="AS462" s="2"/>
      <c r="AT462" s="2"/>
      <c r="AU462" s="2"/>
      <c r="AV462" s="2"/>
      <c r="AW462" s="2"/>
      <c r="AX462" s="2"/>
      <c r="AY462" s="2"/>
      <c r="AZ462" s="2"/>
      <c r="BA462" s="2"/>
      <c r="BB462" s="2"/>
      <c r="BC462" s="2"/>
      <c r="BD462" s="2"/>
      <c r="BE462" s="2"/>
      <c r="BF462" s="2"/>
      <c r="BG462" s="2"/>
      <c r="BH462" s="2"/>
      <c r="BI462" s="2"/>
      <c r="BJ462" s="2"/>
      <c r="BK462" s="2"/>
      <c r="BL462" s="2"/>
      <c r="BM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R463" s="2"/>
      <c r="AS463" s="2"/>
      <c r="AT463" s="2"/>
      <c r="AU463" s="2"/>
      <c r="AV463" s="2"/>
      <c r="AW463" s="2"/>
      <c r="AX463" s="2"/>
      <c r="AY463" s="2"/>
      <c r="AZ463" s="2"/>
      <c r="BA463" s="2"/>
      <c r="BB463" s="2"/>
      <c r="BC463" s="2"/>
      <c r="BD463" s="2"/>
      <c r="BE463" s="2"/>
      <c r="BF463" s="2"/>
      <c r="BG463" s="2"/>
      <c r="BH463" s="2"/>
      <c r="BI463" s="2"/>
      <c r="BJ463" s="2"/>
      <c r="BK463" s="2"/>
      <c r="BL463" s="2"/>
      <c r="BM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R464" s="2"/>
      <c r="AS464" s="2"/>
      <c r="AT464" s="2"/>
      <c r="AU464" s="2"/>
      <c r="AV464" s="2"/>
      <c r="AW464" s="2"/>
      <c r="AX464" s="2"/>
      <c r="AY464" s="2"/>
      <c r="AZ464" s="2"/>
      <c r="BA464" s="2"/>
      <c r="BB464" s="2"/>
      <c r="BC464" s="2"/>
      <c r="BD464" s="2"/>
      <c r="BE464" s="2"/>
      <c r="BF464" s="2"/>
      <c r="BG464" s="2"/>
      <c r="BH464" s="2"/>
      <c r="BI464" s="2"/>
      <c r="BJ464" s="2"/>
      <c r="BK464" s="2"/>
      <c r="BL464" s="2"/>
      <c r="BM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R465" s="2"/>
      <c r="AS465" s="2"/>
      <c r="AT465" s="2"/>
      <c r="AU465" s="2"/>
      <c r="AV465" s="2"/>
      <c r="AW465" s="2"/>
      <c r="AX465" s="2"/>
      <c r="AY465" s="2"/>
      <c r="AZ465" s="2"/>
      <c r="BA465" s="2"/>
      <c r="BB465" s="2"/>
      <c r="BC465" s="2"/>
      <c r="BD465" s="2"/>
      <c r="BE465" s="2"/>
      <c r="BF465" s="2"/>
      <c r="BG465" s="2"/>
      <c r="BH465" s="2"/>
      <c r="BI465" s="2"/>
      <c r="BJ465" s="2"/>
      <c r="BK465" s="2"/>
      <c r="BL465" s="2"/>
      <c r="BM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R466" s="2"/>
      <c r="AS466" s="2"/>
      <c r="AT466" s="2"/>
      <c r="AU466" s="2"/>
      <c r="AV466" s="2"/>
      <c r="AW466" s="2"/>
      <c r="AX466" s="2"/>
      <c r="AY466" s="2"/>
      <c r="AZ466" s="2"/>
      <c r="BA466" s="2"/>
      <c r="BB466" s="2"/>
      <c r="BC466" s="2"/>
      <c r="BD466" s="2"/>
      <c r="BE466" s="2"/>
      <c r="BF466" s="2"/>
      <c r="BG466" s="2"/>
      <c r="BH466" s="2"/>
      <c r="BI466" s="2"/>
      <c r="BJ466" s="2"/>
      <c r="BK466" s="2"/>
      <c r="BL466" s="2"/>
      <c r="BM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R467" s="2"/>
      <c r="AS467" s="2"/>
      <c r="AT467" s="2"/>
      <c r="AU467" s="2"/>
      <c r="AV467" s="2"/>
      <c r="AW467" s="2"/>
      <c r="AX467" s="2"/>
      <c r="AY467" s="2"/>
      <c r="AZ467" s="2"/>
      <c r="BA467" s="2"/>
      <c r="BB467" s="2"/>
      <c r="BC467" s="2"/>
      <c r="BD467" s="2"/>
      <c r="BE467" s="2"/>
      <c r="BF467" s="2"/>
      <c r="BG467" s="2"/>
      <c r="BH467" s="2"/>
      <c r="BI467" s="2"/>
      <c r="BJ467" s="2"/>
      <c r="BK467" s="2"/>
      <c r="BL467" s="2"/>
      <c r="BM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R468" s="2"/>
      <c r="AS468" s="2"/>
      <c r="AT468" s="2"/>
      <c r="AU468" s="2"/>
      <c r="AV468" s="2"/>
      <c r="AW468" s="2"/>
      <c r="AX468" s="2"/>
      <c r="AY468" s="2"/>
      <c r="AZ468" s="2"/>
      <c r="BA468" s="2"/>
      <c r="BB468" s="2"/>
      <c r="BC468" s="2"/>
      <c r="BD468" s="2"/>
      <c r="BE468" s="2"/>
      <c r="BF468" s="2"/>
      <c r="BG468" s="2"/>
      <c r="BH468" s="2"/>
      <c r="BI468" s="2"/>
      <c r="BJ468" s="2"/>
      <c r="BK468" s="2"/>
      <c r="BL468" s="2"/>
      <c r="BM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R469" s="2"/>
      <c r="AS469" s="2"/>
      <c r="AT469" s="2"/>
      <c r="AU469" s="2"/>
      <c r="AV469" s="2"/>
      <c r="AW469" s="2"/>
      <c r="AX469" s="2"/>
      <c r="AY469" s="2"/>
      <c r="AZ469" s="2"/>
      <c r="BA469" s="2"/>
      <c r="BB469" s="2"/>
      <c r="BC469" s="2"/>
      <c r="BD469" s="2"/>
      <c r="BE469" s="2"/>
      <c r="BF469" s="2"/>
      <c r="BG469" s="2"/>
      <c r="BH469" s="2"/>
      <c r="BI469" s="2"/>
      <c r="BJ469" s="2"/>
      <c r="BK469" s="2"/>
      <c r="BL469" s="2"/>
      <c r="BM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R470" s="2"/>
      <c r="AS470" s="2"/>
      <c r="AT470" s="2"/>
      <c r="AU470" s="2"/>
      <c r="AV470" s="2"/>
      <c r="AW470" s="2"/>
      <c r="AX470" s="2"/>
      <c r="AY470" s="2"/>
      <c r="AZ470" s="2"/>
      <c r="BA470" s="2"/>
      <c r="BB470" s="2"/>
      <c r="BC470" s="2"/>
      <c r="BD470" s="2"/>
      <c r="BE470" s="2"/>
      <c r="BF470" s="2"/>
      <c r="BG470" s="2"/>
      <c r="BH470" s="2"/>
      <c r="BI470" s="2"/>
      <c r="BJ470" s="2"/>
      <c r="BK470" s="2"/>
      <c r="BL470" s="2"/>
      <c r="BM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R471" s="2"/>
      <c r="AS471" s="2"/>
      <c r="AT471" s="2"/>
      <c r="AU471" s="2"/>
      <c r="AV471" s="2"/>
      <c r="AW471" s="2"/>
      <c r="AX471" s="2"/>
      <c r="AY471" s="2"/>
      <c r="AZ471" s="2"/>
      <c r="BA471" s="2"/>
      <c r="BB471" s="2"/>
      <c r="BC471" s="2"/>
      <c r="BD471" s="2"/>
      <c r="BE471" s="2"/>
      <c r="BF471" s="2"/>
      <c r="BG471" s="2"/>
      <c r="BH471" s="2"/>
      <c r="BI471" s="2"/>
      <c r="BJ471" s="2"/>
      <c r="BK471" s="2"/>
      <c r="BL471" s="2"/>
      <c r="BM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R472" s="2"/>
      <c r="AS472" s="2"/>
      <c r="AT472" s="2"/>
      <c r="AU472" s="2"/>
      <c r="AV472" s="2"/>
      <c r="AW472" s="2"/>
      <c r="AX472" s="2"/>
      <c r="AY472" s="2"/>
      <c r="AZ472" s="2"/>
      <c r="BA472" s="2"/>
      <c r="BB472" s="2"/>
      <c r="BC472" s="2"/>
      <c r="BD472" s="2"/>
      <c r="BE472" s="2"/>
      <c r="BF472" s="2"/>
      <c r="BG472" s="2"/>
      <c r="BH472" s="2"/>
      <c r="BI472" s="2"/>
      <c r="BJ472" s="2"/>
      <c r="BK472" s="2"/>
      <c r="BL472" s="2"/>
      <c r="BM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R473" s="2"/>
      <c r="AS473" s="2"/>
      <c r="AT473" s="2"/>
      <c r="AU473" s="2"/>
      <c r="AV473" s="2"/>
      <c r="AW473" s="2"/>
      <c r="AX473" s="2"/>
      <c r="AY473" s="2"/>
      <c r="AZ473" s="2"/>
      <c r="BA473" s="2"/>
      <c r="BB473" s="2"/>
      <c r="BC473" s="2"/>
      <c r="BD473" s="2"/>
      <c r="BE473" s="2"/>
      <c r="BF473" s="2"/>
      <c r="BG473" s="2"/>
      <c r="BH473" s="2"/>
      <c r="BI473" s="2"/>
      <c r="BJ473" s="2"/>
      <c r="BK473" s="2"/>
      <c r="BL473" s="2"/>
      <c r="BM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R474" s="2"/>
      <c r="AS474" s="2"/>
      <c r="AT474" s="2"/>
      <c r="AU474" s="2"/>
      <c r="AV474" s="2"/>
      <c r="AW474" s="2"/>
      <c r="AX474" s="2"/>
      <c r="AY474" s="2"/>
      <c r="AZ474" s="2"/>
      <c r="BA474" s="2"/>
      <c r="BB474" s="2"/>
      <c r="BC474" s="2"/>
      <c r="BD474" s="2"/>
      <c r="BE474" s="2"/>
      <c r="BF474" s="2"/>
      <c r="BG474" s="2"/>
      <c r="BH474" s="2"/>
      <c r="BI474" s="2"/>
      <c r="BJ474" s="2"/>
      <c r="BK474" s="2"/>
      <c r="BL474" s="2"/>
      <c r="BM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R475" s="2"/>
      <c r="AS475" s="2"/>
      <c r="AT475" s="2"/>
      <c r="AU475" s="2"/>
      <c r="AV475" s="2"/>
      <c r="AW475" s="2"/>
      <c r="AX475" s="2"/>
      <c r="AY475" s="2"/>
      <c r="AZ475" s="2"/>
      <c r="BA475" s="2"/>
      <c r="BB475" s="2"/>
      <c r="BC475" s="2"/>
      <c r="BD475" s="2"/>
      <c r="BE475" s="2"/>
      <c r="BF475" s="2"/>
      <c r="BG475" s="2"/>
      <c r="BH475" s="2"/>
      <c r="BI475" s="2"/>
      <c r="BJ475" s="2"/>
      <c r="BK475" s="2"/>
      <c r="BL475" s="2"/>
      <c r="BM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R476" s="2"/>
      <c r="AS476" s="2"/>
      <c r="AT476" s="2"/>
      <c r="AU476" s="2"/>
      <c r="AV476" s="2"/>
      <c r="AW476" s="2"/>
      <c r="AX476" s="2"/>
      <c r="AY476" s="2"/>
      <c r="AZ476" s="2"/>
      <c r="BA476" s="2"/>
      <c r="BB476" s="2"/>
      <c r="BC476" s="2"/>
      <c r="BD476" s="2"/>
      <c r="BE476" s="2"/>
      <c r="BF476" s="2"/>
      <c r="BG476" s="2"/>
      <c r="BH476" s="2"/>
      <c r="BI476" s="2"/>
      <c r="BJ476" s="2"/>
      <c r="BK476" s="2"/>
      <c r="BL476" s="2"/>
      <c r="BM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R477" s="2"/>
      <c r="AS477" s="2"/>
      <c r="AT477" s="2"/>
      <c r="AU477" s="2"/>
      <c r="AV477" s="2"/>
      <c r="AW477" s="2"/>
      <c r="AX477" s="2"/>
      <c r="AY477" s="2"/>
      <c r="AZ477" s="2"/>
      <c r="BA477" s="2"/>
      <c r="BB477" s="2"/>
      <c r="BC477" s="2"/>
      <c r="BD477" s="2"/>
      <c r="BE477" s="2"/>
      <c r="BF477" s="2"/>
      <c r="BG477" s="2"/>
      <c r="BH477" s="2"/>
      <c r="BI477" s="2"/>
      <c r="BJ477" s="2"/>
      <c r="BK477" s="2"/>
      <c r="BL477" s="2"/>
      <c r="BM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R478" s="2"/>
      <c r="AS478" s="2"/>
      <c r="AT478" s="2"/>
      <c r="AU478" s="2"/>
      <c r="AV478" s="2"/>
      <c r="AW478" s="2"/>
      <c r="AX478" s="2"/>
      <c r="AY478" s="2"/>
      <c r="AZ478" s="2"/>
      <c r="BA478" s="2"/>
      <c r="BB478" s="2"/>
      <c r="BC478" s="2"/>
      <c r="BD478" s="2"/>
      <c r="BE478" s="2"/>
      <c r="BF478" s="2"/>
      <c r="BG478" s="2"/>
      <c r="BH478" s="2"/>
      <c r="BI478" s="2"/>
      <c r="BJ478" s="2"/>
      <c r="BK478" s="2"/>
      <c r="BL478" s="2"/>
      <c r="BM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R479" s="2"/>
      <c r="AS479" s="2"/>
      <c r="AT479" s="2"/>
      <c r="AU479" s="2"/>
      <c r="AV479" s="2"/>
      <c r="AW479" s="2"/>
      <c r="AX479" s="2"/>
      <c r="AY479" s="2"/>
      <c r="AZ479" s="2"/>
      <c r="BA479" s="2"/>
      <c r="BB479" s="2"/>
      <c r="BC479" s="2"/>
      <c r="BD479" s="2"/>
      <c r="BE479" s="2"/>
      <c r="BF479" s="2"/>
      <c r="BG479" s="2"/>
      <c r="BH479" s="2"/>
      <c r="BI479" s="2"/>
      <c r="BJ479" s="2"/>
      <c r="BK479" s="2"/>
      <c r="BL479" s="2"/>
      <c r="BM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R480" s="2"/>
      <c r="AS480" s="2"/>
      <c r="AT480" s="2"/>
      <c r="AU480" s="2"/>
      <c r="AV480" s="2"/>
      <c r="AW480" s="2"/>
      <c r="AX480" s="2"/>
      <c r="AY480" s="2"/>
      <c r="AZ480" s="2"/>
      <c r="BA480" s="2"/>
      <c r="BB480" s="2"/>
      <c r="BC480" s="2"/>
      <c r="BD480" s="2"/>
      <c r="BE480" s="2"/>
      <c r="BF480" s="2"/>
      <c r="BG480" s="2"/>
      <c r="BH480" s="2"/>
      <c r="BI480" s="2"/>
      <c r="BJ480" s="2"/>
      <c r="BK480" s="2"/>
      <c r="BL480" s="2"/>
      <c r="BM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R481" s="2"/>
      <c r="AS481" s="2"/>
      <c r="AT481" s="2"/>
      <c r="AU481" s="2"/>
      <c r="AV481" s="2"/>
      <c r="AW481" s="2"/>
      <c r="AX481" s="2"/>
      <c r="AY481" s="2"/>
      <c r="AZ481" s="2"/>
      <c r="BA481" s="2"/>
      <c r="BB481" s="2"/>
      <c r="BC481" s="2"/>
      <c r="BD481" s="2"/>
      <c r="BE481" s="2"/>
      <c r="BF481" s="2"/>
      <c r="BG481" s="2"/>
      <c r="BH481" s="2"/>
      <c r="BI481" s="2"/>
      <c r="BJ481" s="2"/>
      <c r="BK481" s="2"/>
      <c r="BL481" s="2"/>
      <c r="BM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R482" s="2"/>
      <c r="AS482" s="2"/>
      <c r="AT482" s="2"/>
      <c r="AU482" s="2"/>
      <c r="AV482" s="2"/>
      <c r="AW482" s="2"/>
      <c r="AX482" s="2"/>
      <c r="AY482" s="2"/>
      <c r="AZ482" s="2"/>
      <c r="BA482" s="2"/>
      <c r="BB482" s="2"/>
      <c r="BC482" s="2"/>
      <c r="BD482" s="2"/>
      <c r="BE482" s="2"/>
      <c r="BF482" s="2"/>
      <c r="BG482" s="2"/>
      <c r="BH482" s="2"/>
      <c r="BI482" s="2"/>
      <c r="BJ482" s="2"/>
      <c r="BK482" s="2"/>
      <c r="BL482" s="2"/>
      <c r="BM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R483" s="2"/>
      <c r="AS483" s="2"/>
      <c r="AT483" s="2"/>
      <c r="AU483" s="2"/>
      <c r="AV483" s="2"/>
      <c r="AW483" s="2"/>
      <c r="AX483" s="2"/>
      <c r="AY483" s="2"/>
      <c r="AZ483" s="2"/>
      <c r="BA483" s="2"/>
      <c r="BB483" s="2"/>
      <c r="BC483" s="2"/>
      <c r="BD483" s="2"/>
      <c r="BE483" s="2"/>
      <c r="BF483" s="2"/>
      <c r="BG483" s="2"/>
      <c r="BH483" s="2"/>
      <c r="BI483" s="2"/>
      <c r="BJ483" s="2"/>
      <c r="BK483" s="2"/>
      <c r="BL483" s="2"/>
      <c r="BM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R484" s="2"/>
      <c r="AS484" s="2"/>
      <c r="AT484" s="2"/>
      <c r="AU484" s="2"/>
      <c r="AV484" s="2"/>
      <c r="AW484" s="2"/>
      <c r="AX484" s="2"/>
      <c r="AY484" s="2"/>
      <c r="AZ484" s="2"/>
      <c r="BA484" s="2"/>
      <c r="BB484" s="2"/>
      <c r="BC484" s="2"/>
      <c r="BD484" s="2"/>
      <c r="BE484" s="2"/>
      <c r="BF484" s="2"/>
      <c r="BG484" s="2"/>
      <c r="BH484" s="2"/>
      <c r="BI484" s="2"/>
      <c r="BJ484" s="2"/>
      <c r="BK484" s="2"/>
      <c r="BL484" s="2"/>
      <c r="BM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R485" s="2"/>
      <c r="AS485" s="2"/>
      <c r="AT485" s="2"/>
      <c r="AU485" s="2"/>
      <c r="AV485" s="2"/>
      <c r="AW485" s="2"/>
      <c r="AX485" s="2"/>
      <c r="AY485" s="2"/>
      <c r="AZ485" s="2"/>
      <c r="BA485" s="2"/>
      <c r="BB485" s="2"/>
      <c r="BC485" s="2"/>
      <c r="BD485" s="2"/>
      <c r="BE485" s="2"/>
      <c r="BF485" s="2"/>
      <c r="BG485" s="2"/>
      <c r="BH485" s="2"/>
      <c r="BI485" s="2"/>
      <c r="BJ485" s="2"/>
      <c r="BK485" s="2"/>
      <c r="BL485" s="2"/>
      <c r="BM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R486" s="2"/>
      <c r="AS486" s="2"/>
      <c r="AT486" s="2"/>
      <c r="AU486" s="2"/>
      <c r="AV486" s="2"/>
      <c r="AW486" s="2"/>
      <c r="AX486" s="2"/>
      <c r="AY486" s="2"/>
      <c r="AZ486" s="2"/>
      <c r="BA486" s="2"/>
      <c r="BB486" s="2"/>
      <c r="BC486" s="2"/>
      <c r="BD486" s="2"/>
      <c r="BE486" s="2"/>
      <c r="BF486" s="2"/>
      <c r="BG486" s="2"/>
      <c r="BH486" s="2"/>
      <c r="BI486" s="2"/>
      <c r="BJ486" s="2"/>
      <c r="BK486" s="2"/>
      <c r="BL486" s="2"/>
      <c r="BM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R487" s="2"/>
      <c r="AS487" s="2"/>
      <c r="AT487" s="2"/>
      <c r="AU487" s="2"/>
      <c r="AV487" s="2"/>
      <c r="AW487" s="2"/>
      <c r="AX487" s="2"/>
      <c r="AY487" s="2"/>
      <c r="AZ487" s="2"/>
      <c r="BA487" s="2"/>
      <c r="BB487" s="2"/>
      <c r="BC487" s="2"/>
      <c r="BD487" s="2"/>
      <c r="BE487" s="2"/>
      <c r="BF487" s="2"/>
      <c r="BG487" s="2"/>
      <c r="BH487" s="2"/>
      <c r="BI487" s="2"/>
      <c r="BJ487" s="2"/>
      <c r="BK487" s="2"/>
      <c r="BL487" s="2"/>
      <c r="BM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R488" s="2"/>
      <c r="AS488" s="2"/>
      <c r="AT488" s="2"/>
      <c r="AU488" s="2"/>
      <c r="AV488" s="2"/>
      <c r="AW488" s="2"/>
      <c r="AX488" s="2"/>
      <c r="AY488" s="2"/>
      <c r="AZ488" s="2"/>
      <c r="BA488" s="2"/>
      <c r="BB488" s="2"/>
      <c r="BC488" s="2"/>
      <c r="BD488" s="2"/>
      <c r="BE488" s="2"/>
      <c r="BF488" s="2"/>
      <c r="BG488" s="2"/>
      <c r="BH488" s="2"/>
      <c r="BI488" s="2"/>
      <c r="BJ488" s="2"/>
      <c r="BK488" s="2"/>
      <c r="BL488" s="2"/>
      <c r="BM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R489" s="2"/>
      <c r="AS489" s="2"/>
      <c r="AT489" s="2"/>
      <c r="AU489" s="2"/>
      <c r="AV489" s="2"/>
      <c r="AW489" s="2"/>
      <c r="AX489" s="2"/>
      <c r="AY489" s="2"/>
      <c r="AZ489" s="2"/>
      <c r="BA489" s="2"/>
      <c r="BB489" s="2"/>
      <c r="BC489" s="2"/>
      <c r="BD489" s="2"/>
      <c r="BE489" s="2"/>
      <c r="BF489" s="2"/>
      <c r="BG489" s="2"/>
      <c r="BH489" s="2"/>
      <c r="BI489" s="2"/>
      <c r="BJ489" s="2"/>
      <c r="BK489" s="2"/>
      <c r="BL489" s="2"/>
      <c r="BM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R490" s="2"/>
      <c r="AS490" s="2"/>
      <c r="AT490" s="2"/>
      <c r="AU490" s="2"/>
      <c r="AV490" s="2"/>
      <c r="AW490" s="2"/>
      <c r="AX490" s="2"/>
      <c r="AY490" s="2"/>
      <c r="AZ490" s="2"/>
      <c r="BA490" s="2"/>
      <c r="BB490" s="2"/>
      <c r="BC490" s="2"/>
      <c r="BD490" s="2"/>
      <c r="BE490" s="2"/>
      <c r="BF490" s="2"/>
      <c r="BG490" s="2"/>
      <c r="BH490" s="2"/>
      <c r="BI490" s="2"/>
      <c r="BJ490" s="2"/>
      <c r="BK490" s="2"/>
      <c r="BL490" s="2"/>
      <c r="BM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R491" s="2"/>
      <c r="AS491" s="2"/>
      <c r="AT491" s="2"/>
      <c r="AU491" s="2"/>
      <c r="AV491" s="2"/>
      <c r="AW491" s="2"/>
      <c r="AX491" s="2"/>
      <c r="AY491" s="2"/>
      <c r="AZ491" s="2"/>
      <c r="BA491" s="2"/>
      <c r="BB491" s="2"/>
      <c r="BC491" s="2"/>
      <c r="BD491" s="2"/>
      <c r="BE491" s="2"/>
      <c r="BF491" s="2"/>
      <c r="BG491" s="2"/>
      <c r="BH491" s="2"/>
      <c r="BI491" s="2"/>
      <c r="BJ491" s="2"/>
      <c r="BK491" s="2"/>
      <c r="BL491" s="2"/>
      <c r="BM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R492" s="2"/>
      <c r="AS492" s="2"/>
      <c r="AT492" s="2"/>
      <c r="AU492" s="2"/>
      <c r="AV492" s="2"/>
      <c r="AW492" s="2"/>
      <c r="AX492" s="2"/>
      <c r="AY492" s="2"/>
      <c r="AZ492" s="2"/>
      <c r="BA492" s="2"/>
      <c r="BB492" s="2"/>
      <c r="BC492" s="2"/>
      <c r="BD492" s="2"/>
      <c r="BE492" s="2"/>
      <c r="BF492" s="2"/>
      <c r="BG492" s="2"/>
      <c r="BH492" s="2"/>
      <c r="BI492" s="2"/>
      <c r="BJ492" s="2"/>
      <c r="BK492" s="2"/>
      <c r="BL492" s="2"/>
      <c r="BM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R493" s="2"/>
      <c r="AS493" s="2"/>
      <c r="AT493" s="2"/>
      <c r="AU493" s="2"/>
      <c r="AV493" s="2"/>
      <c r="AW493" s="2"/>
      <c r="AX493" s="2"/>
      <c r="AY493" s="2"/>
      <c r="AZ493" s="2"/>
      <c r="BA493" s="2"/>
      <c r="BB493" s="2"/>
      <c r="BC493" s="2"/>
      <c r="BD493" s="2"/>
      <c r="BE493" s="2"/>
      <c r="BF493" s="2"/>
      <c r="BG493" s="2"/>
      <c r="BH493" s="2"/>
      <c r="BI493" s="2"/>
      <c r="BJ493" s="2"/>
      <c r="BK493" s="2"/>
      <c r="BL493" s="2"/>
      <c r="BM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R494" s="2"/>
      <c r="AS494" s="2"/>
      <c r="AT494" s="2"/>
      <c r="AU494" s="2"/>
      <c r="AV494" s="2"/>
      <c r="AW494" s="2"/>
      <c r="AX494" s="2"/>
      <c r="AY494" s="2"/>
      <c r="AZ494" s="2"/>
      <c r="BA494" s="2"/>
      <c r="BB494" s="2"/>
      <c r="BC494" s="2"/>
      <c r="BD494" s="2"/>
      <c r="BE494" s="2"/>
      <c r="BF494" s="2"/>
      <c r="BG494" s="2"/>
      <c r="BH494" s="2"/>
      <c r="BI494" s="2"/>
      <c r="BJ494" s="2"/>
      <c r="BK494" s="2"/>
      <c r="BL494" s="2"/>
      <c r="BM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R495" s="2"/>
      <c r="AS495" s="2"/>
      <c r="AT495" s="2"/>
      <c r="AU495" s="2"/>
      <c r="AV495" s="2"/>
      <c r="AW495" s="2"/>
      <c r="AX495" s="2"/>
      <c r="AY495" s="2"/>
      <c r="AZ495" s="2"/>
      <c r="BA495" s="2"/>
      <c r="BB495" s="2"/>
      <c r="BC495" s="2"/>
      <c r="BD495" s="2"/>
      <c r="BE495" s="2"/>
      <c r="BF495" s="2"/>
      <c r="BG495" s="2"/>
      <c r="BH495" s="2"/>
      <c r="BI495" s="2"/>
      <c r="BJ495" s="2"/>
      <c r="BK495" s="2"/>
      <c r="BL495" s="2"/>
      <c r="BM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R496" s="2"/>
      <c r="AS496" s="2"/>
      <c r="AT496" s="2"/>
      <c r="AU496" s="2"/>
      <c r="AV496" s="2"/>
      <c r="AW496" s="2"/>
      <c r="AX496" s="2"/>
      <c r="AY496" s="2"/>
      <c r="AZ496" s="2"/>
      <c r="BA496" s="2"/>
      <c r="BB496" s="2"/>
      <c r="BC496" s="2"/>
      <c r="BD496" s="2"/>
      <c r="BE496" s="2"/>
      <c r="BF496" s="2"/>
      <c r="BG496" s="2"/>
      <c r="BH496" s="2"/>
      <c r="BI496" s="2"/>
      <c r="BJ496" s="2"/>
      <c r="BK496" s="2"/>
      <c r="BL496" s="2"/>
      <c r="BM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R497" s="2"/>
      <c r="AS497" s="2"/>
      <c r="AT497" s="2"/>
      <c r="AU497" s="2"/>
      <c r="AV497" s="2"/>
      <c r="AW497" s="2"/>
      <c r="AX497" s="2"/>
      <c r="AY497" s="2"/>
      <c r="AZ497" s="2"/>
      <c r="BA497" s="2"/>
      <c r="BB497" s="2"/>
      <c r="BC497" s="2"/>
      <c r="BD497" s="2"/>
      <c r="BE497" s="2"/>
      <c r="BF497" s="2"/>
      <c r="BG497" s="2"/>
      <c r="BH497" s="2"/>
      <c r="BI497" s="2"/>
      <c r="BJ497" s="2"/>
      <c r="BK497" s="2"/>
      <c r="BL497" s="2"/>
      <c r="BM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R498" s="2"/>
      <c r="AS498" s="2"/>
      <c r="AT498" s="2"/>
      <c r="AU498" s="2"/>
      <c r="AV498" s="2"/>
      <c r="AW498" s="2"/>
      <c r="AX498" s="2"/>
      <c r="AY498" s="2"/>
      <c r="AZ498" s="2"/>
      <c r="BA498" s="2"/>
      <c r="BB498" s="2"/>
      <c r="BC498" s="2"/>
      <c r="BD498" s="2"/>
      <c r="BE498" s="2"/>
      <c r="BF498" s="2"/>
      <c r="BG498" s="2"/>
      <c r="BH498" s="2"/>
      <c r="BI498" s="2"/>
      <c r="BJ498" s="2"/>
      <c r="BK498" s="2"/>
      <c r="BL498" s="2"/>
      <c r="BM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R499" s="2"/>
      <c r="AS499" s="2"/>
      <c r="AT499" s="2"/>
      <c r="AU499" s="2"/>
      <c r="AV499" s="2"/>
      <c r="AW499" s="2"/>
      <c r="AX499" s="2"/>
      <c r="AY499" s="2"/>
      <c r="AZ499" s="2"/>
      <c r="BA499" s="2"/>
      <c r="BB499" s="2"/>
      <c r="BC499" s="2"/>
      <c r="BD499" s="2"/>
      <c r="BE499" s="2"/>
      <c r="BF499" s="2"/>
      <c r="BG499" s="2"/>
      <c r="BH499" s="2"/>
      <c r="BI499" s="2"/>
      <c r="BJ499" s="2"/>
      <c r="BK499" s="2"/>
      <c r="BL499" s="2"/>
      <c r="BM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R500" s="2"/>
      <c r="AS500" s="2"/>
      <c r="AT500" s="2"/>
      <c r="AU500" s="2"/>
      <c r="AV500" s="2"/>
      <c r="AW500" s="2"/>
      <c r="AX500" s="2"/>
      <c r="AY500" s="2"/>
      <c r="AZ500" s="2"/>
      <c r="BA500" s="2"/>
      <c r="BB500" s="2"/>
      <c r="BC500" s="2"/>
      <c r="BD500" s="2"/>
      <c r="BE500" s="2"/>
      <c r="BF500" s="2"/>
      <c r="BG500" s="2"/>
      <c r="BH500" s="2"/>
      <c r="BI500" s="2"/>
      <c r="BJ500" s="2"/>
      <c r="BK500" s="2"/>
      <c r="BL500" s="2"/>
      <c r="BM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R501" s="2"/>
      <c r="AS501" s="2"/>
      <c r="AT501" s="2"/>
      <c r="AU501" s="2"/>
      <c r="AV501" s="2"/>
      <c r="AW501" s="2"/>
      <c r="AX501" s="2"/>
      <c r="AY501" s="2"/>
      <c r="AZ501" s="2"/>
      <c r="BA501" s="2"/>
      <c r="BB501" s="2"/>
      <c r="BC501" s="2"/>
      <c r="BD501" s="2"/>
      <c r="BE501" s="2"/>
      <c r="BF501" s="2"/>
      <c r="BG501" s="2"/>
      <c r="BH501" s="2"/>
      <c r="BI501" s="2"/>
      <c r="BJ501" s="2"/>
      <c r="BK501" s="2"/>
      <c r="BL501" s="2"/>
      <c r="BM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R502" s="2"/>
      <c r="AS502" s="2"/>
      <c r="AT502" s="2"/>
      <c r="AU502" s="2"/>
      <c r="AV502" s="2"/>
      <c r="AW502" s="2"/>
      <c r="AX502" s="2"/>
      <c r="AY502" s="2"/>
      <c r="AZ502" s="2"/>
      <c r="BA502" s="2"/>
      <c r="BB502" s="2"/>
      <c r="BC502" s="2"/>
      <c r="BD502" s="2"/>
      <c r="BE502" s="2"/>
      <c r="BF502" s="2"/>
      <c r="BG502" s="2"/>
      <c r="BH502" s="2"/>
      <c r="BI502" s="2"/>
      <c r="BJ502" s="2"/>
      <c r="BK502" s="2"/>
      <c r="BL502" s="2"/>
      <c r="BM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R503" s="2"/>
      <c r="AS503" s="2"/>
      <c r="AT503" s="2"/>
      <c r="AU503" s="2"/>
      <c r="AV503" s="2"/>
      <c r="AW503" s="2"/>
      <c r="AX503" s="2"/>
      <c r="AY503" s="2"/>
      <c r="AZ503" s="2"/>
      <c r="BA503" s="2"/>
      <c r="BB503" s="2"/>
      <c r="BC503" s="2"/>
      <c r="BD503" s="2"/>
      <c r="BE503" s="2"/>
      <c r="BF503" s="2"/>
      <c r="BG503" s="2"/>
      <c r="BH503" s="2"/>
      <c r="BI503" s="2"/>
      <c r="BJ503" s="2"/>
      <c r="BK503" s="2"/>
      <c r="BL503" s="2"/>
      <c r="BM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R504" s="2"/>
      <c r="AS504" s="2"/>
      <c r="AT504" s="2"/>
      <c r="AU504" s="2"/>
      <c r="AV504" s="2"/>
      <c r="AW504" s="2"/>
      <c r="AX504" s="2"/>
      <c r="AY504" s="2"/>
      <c r="AZ504" s="2"/>
      <c r="BA504" s="2"/>
      <c r="BB504" s="2"/>
      <c r="BC504" s="2"/>
      <c r="BD504" s="2"/>
      <c r="BE504" s="2"/>
      <c r="BF504" s="2"/>
      <c r="BG504" s="2"/>
      <c r="BH504" s="2"/>
      <c r="BI504" s="2"/>
      <c r="BJ504" s="2"/>
      <c r="BK504" s="2"/>
      <c r="BL504" s="2"/>
      <c r="BM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R505" s="2"/>
      <c r="AS505" s="2"/>
      <c r="AT505" s="2"/>
      <c r="AU505" s="2"/>
      <c r="AV505" s="2"/>
      <c r="AW505" s="2"/>
      <c r="AX505" s="2"/>
      <c r="AY505" s="2"/>
      <c r="AZ505" s="2"/>
      <c r="BA505" s="2"/>
      <c r="BB505" s="2"/>
      <c r="BC505" s="2"/>
      <c r="BD505" s="2"/>
      <c r="BE505" s="2"/>
      <c r="BF505" s="2"/>
      <c r="BG505" s="2"/>
      <c r="BH505" s="2"/>
      <c r="BI505" s="2"/>
      <c r="BJ505" s="2"/>
      <c r="BK505" s="2"/>
      <c r="BL505" s="2"/>
      <c r="BM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R506" s="2"/>
      <c r="AS506" s="2"/>
      <c r="AT506" s="2"/>
      <c r="AU506" s="2"/>
      <c r="AV506" s="2"/>
      <c r="AW506" s="2"/>
      <c r="AX506" s="2"/>
      <c r="AY506" s="2"/>
      <c r="AZ506" s="2"/>
      <c r="BA506" s="2"/>
      <c r="BB506" s="2"/>
      <c r="BC506" s="2"/>
      <c r="BD506" s="2"/>
      <c r="BE506" s="2"/>
      <c r="BF506" s="2"/>
      <c r="BG506" s="2"/>
      <c r="BH506" s="2"/>
      <c r="BI506" s="2"/>
      <c r="BJ506" s="2"/>
      <c r="BK506" s="2"/>
      <c r="BL506" s="2"/>
      <c r="BM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R507" s="2"/>
      <c r="AS507" s="2"/>
      <c r="AT507" s="2"/>
      <c r="AU507" s="2"/>
      <c r="AV507" s="2"/>
      <c r="AW507" s="2"/>
      <c r="AX507" s="2"/>
      <c r="AY507" s="2"/>
      <c r="AZ507" s="2"/>
      <c r="BA507" s="2"/>
      <c r="BB507" s="2"/>
      <c r="BC507" s="2"/>
      <c r="BD507" s="2"/>
      <c r="BE507" s="2"/>
      <c r="BF507" s="2"/>
      <c r="BG507" s="2"/>
      <c r="BH507" s="2"/>
      <c r="BI507" s="2"/>
      <c r="BJ507" s="2"/>
      <c r="BK507" s="2"/>
      <c r="BL507" s="2"/>
      <c r="BM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R508" s="2"/>
      <c r="AS508" s="2"/>
      <c r="AT508" s="2"/>
      <c r="AU508" s="2"/>
      <c r="AV508" s="2"/>
      <c r="AW508" s="2"/>
      <c r="AX508" s="2"/>
      <c r="AY508" s="2"/>
      <c r="AZ508" s="2"/>
      <c r="BA508" s="2"/>
      <c r="BB508" s="2"/>
      <c r="BC508" s="2"/>
      <c r="BD508" s="2"/>
      <c r="BE508" s="2"/>
      <c r="BF508" s="2"/>
      <c r="BG508" s="2"/>
      <c r="BH508" s="2"/>
      <c r="BI508" s="2"/>
      <c r="BJ508" s="2"/>
      <c r="BK508" s="2"/>
      <c r="BL508" s="2"/>
      <c r="BM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R509" s="2"/>
      <c r="AS509" s="2"/>
      <c r="AT509" s="2"/>
      <c r="AU509" s="2"/>
      <c r="AV509" s="2"/>
      <c r="AW509" s="2"/>
      <c r="AX509" s="2"/>
      <c r="AY509" s="2"/>
      <c r="AZ509" s="2"/>
      <c r="BA509" s="2"/>
      <c r="BB509" s="2"/>
      <c r="BC509" s="2"/>
      <c r="BD509" s="2"/>
      <c r="BE509" s="2"/>
      <c r="BF509" s="2"/>
      <c r="BG509" s="2"/>
      <c r="BH509" s="2"/>
      <c r="BI509" s="2"/>
      <c r="BJ509" s="2"/>
      <c r="BK509" s="2"/>
      <c r="BL509" s="2"/>
      <c r="BM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R510" s="2"/>
      <c r="AS510" s="2"/>
      <c r="AT510" s="2"/>
      <c r="AU510" s="2"/>
      <c r="AV510" s="2"/>
      <c r="AW510" s="2"/>
      <c r="AX510" s="2"/>
      <c r="AY510" s="2"/>
      <c r="AZ510" s="2"/>
      <c r="BA510" s="2"/>
      <c r="BB510" s="2"/>
      <c r="BC510" s="2"/>
      <c r="BD510" s="2"/>
      <c r="BE510" s="2"/>
      <c r="BF510" s="2"/>
      <c r="BG510" s="2"/>
      <c r="BH510" s="2"/>
      <c r="BI510" s="2"/>
      <c r="BJ510" s="2"/>
      <c r="BK510" s="2"/>
      <c r="BL510" s="2"/>
      <c r="BM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R511" s="2"/>
      <c r="AS511" s="2"/>
      <c r="AT511" s="2"/>
      <c r="AU511" s="2"/>
      <c r="AV511" s="2"/>
      <c r="AW511" s="2"/>
      <c r="AX511" s="2"/>
      <c r="AY511" s="2"/>
      <c r="AZ511" s="2"/>
      <c r="BA511" s="2"/>
      <c r="BB511" s="2"/>
      <c r="BC511" s="2"/>
      <c r="BD511" s="2"/>
      <c r="BE511" s="2"/>
      <c r="BF511" s="2"/>
      <c r="BG511" s="2"/>
      <c r="BH511" s="2"/>
      <c r="BI511" s="2"/>
      <c r="BJ511" s="2"/>
      <c r="BK511" s="2"/>
      <c r="BL511" s="2"/>
      <c r="BM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R512" s="2"/>
      <c r="AS512" s="2"/>
      <c r="AT512" s="2"/>
      <c r="AU512" s="2"/>
      <c r="AV512" s="2"/>
      <c r="AW512" s="2"/>
      <c r="AX512" s="2"/>
      <c r="AY512" s="2"/>
      <c r="AZ512" s="2"/>
      <c r="BA512" s="2"/>
      <c r="BB512" s="2"/>
      <c r="BC512" s="2"/>
      <c r="BD512" s="2"/>
      <c r="BE512" s="2"/>
      <c r="BF512" s="2"/>
      <c r="BG512" s="2"/>
      <c r="BH512" s="2"/>
      <c r="BI512" s="2"/>
      <c r="BJ512" s="2"/>
      <c r="BK512" s="2"/>
      <c r="BL512" s="2"/>
      <c r="BM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R513" s="2"/>
      <c r="AS513" s="2"/>
      <c r="AT513" s="2"/>
      <c r="AU513" s="2"/>
      <c r="AV513" s="2"/>
      <c r="AW513" s="2"/>
      <c r="AX513" s="2"/>
      <c r="AY513" s="2"/>
      <c r="AZ513" s="2"/>
      <c r="BA513" s="2"/>
      <c r="BB513" s="2"/>
      <c r="BC513" s="2"/>
      <c r="BD513" s="2"/>
      <c r="BE513" s="2"/>
      <c r="BF513" s="2"/>
      <c r="BG513" s="2"/>
      <c r="BH513" s="2"/>
      <c r="BI513" s="2"/>
      <c r="BJ513" s="2"/>
      <c r="BK513" s="2"/>
      <c r="BL513" s="2"/>
      <c r="BM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R514" s="2"/>
      <c r="AS514" s="2"/>
      <c r="AT514" s="2"/>
      <c r="AU514" s="2"/>
      <c r="AV514" s="2"/>
      <c r="AW514" s="2"/>
      <c r="AX514" s="2"/>
      <c r="AY514" s="2"/>
      <c r="AZ514" s="2"/>
      <c r="BA514" s="2"/>
      <c r="BB514" s="2"/>
      <c r="BC514" s="2"/>
      <c r="BD514" s="2"/>
      <c r="BE514" s="2"/>
      <c r="BF514" s="2"/>
      <c r="BG514" s="2"/>
      <c r="BH514" s="2"/>
      <c r="BI514" s="2"/>
      <c r="BJ514" s="2"/>
      <c r="BK514" s="2"/>
      <c r="BL514" s="2"/>
      <c r="BM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R515" s="2"/>
      <c r="AS515" s="2"/>
      <c r="AT515" s="2"/>
      <c r="AU515" s="2"/>
      <c r="AV515" s="2"/>
      <c r="AW515" s="2"/>
      <c r="AX515" s="2"/>
      <c r="AY515" s="2"/>
      <c r="AZ515" s="2"/>
      <c r="BA515" s="2"/>
      <c r="BB515" s="2"/>
      <c r="BC515" s="2"/>
      <c r="BD515" s="2"/>
      <c r="BE515" s="2"/>
      <c r="BF515" s="2"/>
      <c r="BG515" s="2"/>
      <c r="BH515" s="2"/>
      <c r="BI515" s="2"/>
      <c r="BJ515" s="2"/>
      <c r="BK515" s="2"/>
      <c r="BL515" s="2"/>
      <c r="BM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R516" s="2"/>
      <c r="AS516" s="2"/>
      <c r="AT516" s="2"/>
      <c r="AU516" s="2"/>
      <c r="AV516" s="2"/>
      <c r="AW516" s="2"/>
      <c r="AX516" s="2"/>
      <c r="AY516" s="2"/>
      <c r="AZ516" s="2"/>
      <c r="BA516" s="2"/>
      <c r="BB516" s="2"/>
      <c r="BC516" s="2"/>
      <c r="BD516" s="2"/>
      <c r="BE516" s="2"/>
      <c r="BF516" s="2"/>
      <c r="BG516" s="2"/>
      <c r="BH516" s="2"/>
      <c r="BI516" s="2"/>
      <c r="BJ516" s="2"/>
      <c r="BK516" s="2"/>
      <c r="BL516" s="2"/>
      <c r="BM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R517" s="2"/>
      <c r="AS517" s="2"/>
      <c r="AT517" s="2"/>
      <c r="AU517" s="2"/>
      <c r="AV517" s="2"/>
      <c r="AW517" s="2"/>
      <c r="AX517" s="2"/>
      <c r="AY517" s="2"/>
      <c r="AZ517" s="2"/>
      <c r="BA517" s="2"/>
      <c r="BB517" s="2"/>
      <c r="BC517" s="2"/>
      <c r="BD517" s="2"/>
      <c r="BE517" s="2"/>
      <c r="BF517" s="2"/>
      <c r="BG517" s="2"/>
      <c r="BH517" s="2"/>
      <c r="BI517" s="2"/>
      <c r="BJ517" s="2"/>
      <c r="BK517" s="2"/>
      <c r="BL517" s="2"/>
      <c r="BM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R518" s="2"/>
      <c r="AS518" s="2"/>
      <c r="AT518" s="2"/>
      <c r="AU518" s="2"/>
      <c r="AV518" s="2"/>
      <c r="AW518" s="2"/>
      <c r="AX518" s="2"/>
      <c r="AY518" s="2"/>
      <c r="AZ518" s="2"/>
      <c r="BA518" s="2"/>
      <c r="BB518" s="2"/>
      <c r="BC518" s="2"/>
      <c r="BD518" s="2"/>
      <c r="BE518" s="2"/>
      <c r="BF518" s="2"/>
      <c r="BG518" s="2"/>
      <c r="BH518" s="2"/>
      <c r="BI518" s="2"/>
      <c r="BJ518" s="2"/>
      <c r="BK518" s="2"/>
      <c r="BL518" s="2"/>
      <c r="BM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R519" s="2"/>
      <c r="AS519" s="2"/>
      <c r="AT519" s="2"/>
      <c r="AU519" s="2"/>
      <c r="AV519" s="2"/>
      <c r="AW519" s="2"/>
      <c r="AX519" s="2"/>
      <c r="AY519" s="2"/>
      <c r="AZ519" s="2"/>
      <c r="BA519" s="2"/>
      <c r="BB519" s="2"/>
      <c r="BC519" s="2"/>
      <c r="BD519" s="2"/>
      <c r="BE519" s="2"/>
      <c r="BF519" s="2"/>
      <c r="BG519" s="2"/>
      <c r="BH519" s="2"/>
      <c r="BI519" s="2"/>
      <c r="BJ519" s="2"/>
      <c r="BK519" s="2"/>
      <c r="BL519" s="2"/>
      <c r="BM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R520" s="2"/>
      <c r="AS520" s="2"/>
      <c r="AT520" s="2"/>
      <c r="AU520" s="2"/>
      <c r="AV520" s="2"/>
      <c r="AW520" s="2"/>
      <c r="AX520" s="2"/>
      <c r="AY520" s="2"/>
      <c r="AZ520" s="2"/>
      <c r="BA520" s="2"/>
      <c r="BB520" s="2"/>
      <c r="BC520" s="2"/>
      <c r="BD520" s="2"/>
      <c r="BE520" s="2"/>
      <c r="BF520" s="2"/>
      <c r="BG520" s="2"/>
      <c r="BH520" s="2"/>
      <c r="BI520" s="2"/>
      <c r="BJ520" s="2"/>
      <c r="BK520" s="2"/>
      <c r="BL520" s="2"/>
      <c r="BM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R521" s="2"/>
      <c r="AS521" s="2"/>
      <c r="AT521" s="2"/>
      <c r="AU521" s="2"/>
      <c r="AV521" s="2"/>
      <c r="AW521" s="2"/>
      <c r="AX521" s="2"/>
      <c r="AY521" s="2"/>
      <c r="AZ521" s="2"/>
      <c r="BA521" s="2"/>
      <c r="BB521" s="2"/>
      <c r="BC521" s="2"/>
      <c r="BD521" s="2"/>
      <c r="BE521" s="2"/>
      <c r="BF521" s="2"/>
      <c r="BG521" s="2"/>
      <c r="BH521" s="2"/>
      <c r="BI521" s="2"/>
      <c r="BJ521" s="2"/>
      <c r="BK521" s="2"/>
      <c r="BL521" s="2"/>
      <c r="BM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R522" s="2"/>
      <c r="AS522" s="2"/>
      <c r="AT522" s="2"/>
      <c r="AU522" s="2"/>
      <c r="AV522" s="2"/>
      <c r="AW522" s="2"/>
      <c r="AX522" s="2"/>
      <c r="AY522" s="2"/>
      <c r="AZ522" s="2"/>
      <c r="BA522" s="2"/>
      <c r="BB522" s="2"/>
      <c r="BC522" s="2"/>
      <c r="BD522" s="2"/>
      <c r="BE522" s="2"/>
      <c r="BF522" s="2"/>
      <c r="BG522" s="2"/>
      <c r="BH522" s="2"/>
      <c r="BI522" s="2"/>
      <c r="BJ522" s="2"/>
      <c r="BK522" s="2"/>
      <c r="BL522" s="2"/>
      <c r="BM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R523" s="2"/>
      <c r="AS523" s="2"/>
      <c r="AT523" s="2"/>
      <c r="AU523" s="2"/>
      <c r="AV523" s="2"/>
      <c r="AW523" s="2"/>
      <c r="AX523" s="2"/>
      <c r="AY523" s="2"/>
      <c r="AZ523" s="2"/>
      <c r="BA523" s="2"/>
      <c r="BB523" s="2"/>
      <c r="BC523" s="2"/>
      <c r="BD523" s="2"/>
      <c r="BE523" s="2"/>
      <c r="BF523" s="2"/>
      <c r="BG523" s="2"/>
      <c r="BH523" s="2"/>
      <c r="BI523" s="2"/>
      <c r="BJ523" s="2"/>
      <c r="BK523" s="2"/>
      <c r="BL523" s="2"/>
      <c r="BM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R524" s="2"/>
      <c r="AS524" s="2"/>
      <c r="AT524" s="2"/>
      <c r="AU524" s="2"/>
      <c r="AV524" s="2"/>
      <c r="AW524" s="2"/>
      <c r="AX524" s="2"/>
      <c r="AY524" s="2"/>
      <c r="AZ524" s="2"/>
      <c r="BA524" s="2"/>
      <c r="BB524" s="2"/>
      <c r="BC524" s="2"/>
      <c r="BD524" s="2"/>
      <c r="BE524" s="2"/>
      <c r="BF524" s="2"/>
      <c r="BG524" s="2"/>
      <c r="BH524" s="2"/>
      <c r="BI524" s="2"/>
      <c r="BJ524" s="2"/>
      <c r="BK524" s="2"/>
      <c r="BL524" s="2"/>
      <c r="BM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R525" s="2"/>
      <c r="AS525" s="2"/>
      <c r="AT525" s="2"/>
      <c r="AU525" s="2"/>
      <c r="AV525" s="2"/>
      <c r="AW525" s="2"/>
      <c r="AX525" s="2"/>
      <c r="AY525" s="2"/>
      <c r="AZ525" s="2"/>
      <c r="BA525" s="2"/>
      <c r="BB525" s="2"/>
      <c r="BC525" s="2"/>
      <c r="BD525" s="2"/>
      <c r="BE525" s="2"/>
      <c r="BF525" s="2"/>
      <c r="BG525" s="2"/>
      <c r="BH525" s="2"/>
      <c r="BI525" s="2"/>
      <c r="BJ525" s="2"/>
      <c r="BK525" s="2"/>
      <c r="BL525" s="2"/>
      <c r="BM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R526" s="2"/>
      <c r="AS526" s="2"/>
      <c r="AT526" s="2"/>
      <c r="AU526" s="2"/>
      <c r="AV526" s="2"/>
      <c r="AW526" s="2"/>
      <c r="AX526" s="2"/>
      <c r="AY526" s="2"/>
      <c r="AZ526" s="2"/>
      <c r="BA526" s="2"/>
      <c r="BB526" s="2"/>
      <c r="BC526" s="2"/>
      <c r="BD526" s="2"/>
      <c r="BE526" s="2"/>
      <c r="BF526" s="2"/>
      <c r="BG526" s="2"/>
      <c r="BH526" s="2"/>
      <c r="BI526" s="2"/>
      <c r="BJ526" s="2"/>
      <c r="BK526" s="2"/>
      <c r="BL526" s="2"/>
      <c r="BM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R527" s="2"/>
      <c r="AS527" s="2"/>
      <c r="AT527" s="2"/>
      <c r="AU527" s="2"/>
      <c r="AV527" s="2"/>
      <c r="AW527" s="2"/>
      <c r="AX527" s="2"/>
      <c r="AY527" s="2"/>
      <c r="AZ527" s="2"/>
      <c r="BA527" s="2"/>
      <c r="BB527" s="2"/>
      <c r="BC527" s="2"/>
      <c r="BD527" s="2"/>
      <c r="BE527" s="2"/>
      <c r="BF527" s="2"/>
      <c r="BG527" s="2"/>
      <c r="BH527" s="2"/>
      <c r="BI527" s="2"/>
      <c r="BJ527" s="2"/>
      <c r="BK527" s="2"/>
      <c r="BL527" s="2"/>
      <c r="BM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R528" s="2"/>
      <c r="AS528" s="2"/>
      <c r="AT528" s="2"/>
      <c r="AU528" s="2"/>
      <c r="AV528" s="2"/>
      <c r="AW528" s="2"/>
      <c r="AX528" s="2"/>
      <c r="AY528" s="2"/>
      <c r="AZ528" s="2"/>
      <c r="BA528" s="2"/>
      <c r="BB528" s="2"/>
      <c r="BC528" s="2"/>
      <c r="BD528" s="2"/>
      <c r="BE528" s="2"/>
      <c r="BF528" s="2"/>
      <c r="BG528" s="2"/>
      <c r="BH528" s="2"/>
      <c r="BI528" s="2"/>
      <c r="BJ528" s="2"/>
      <c r="BK528" s="2"/>
      <c r="BL528" s="2"/>
      <c r="BM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R529" s="2"/>
      <c r="AS529" s="2"/>
      <c r="AT529" s="2"/>
      <c r="AU529" s="2"/>
      <c r="AV529" s="2"/>
      <c r="AW529" s="2"/>
      <c r="AX529" s="2"/>
      <c r="AY529" s="2"/>
      <c r="AZ529" s="2"/>
      <c r="BA529" s="2"/>
      <c r="BB529" s="2"/>
      <c r="BC529" s="2"/>
      <c r="BD529" s="2"/>
      <c r="BE529" s="2"/>
      <c r="BF529" s="2"/>
      <c r="BG529" s="2"/>
      <c r="BH529" s="2"/>
      <c r="BI529" s="2"/>
      <c r="BJ529" s="2"/>
      <c r="BK529" s="2"/>
      <c r="BL529" s="2"/>
      <c r="BM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R530" s="2"/>
      <c r="AS530" s="2"/>
      <c r="AT530" s="2"/>
      <c r="AU530" s="2"/>
      <c r="AV530" s="2"/>
      <c r="AW530" s="2"/>
      <c r="AX530" s="2"/>
      <c r="AY530" s="2"/>
      <c r="AZ530" s="2"/>
      <c r="BA530" s="2"/>
      <c r="BB530" s="2"/>
      <c r="BC530" s="2"/>
      <c r="BD530" s="2"/>
      <c r="BE530" s="2"/>
      <c r="BF530" s="2"/>
      <c r="BG530" s="2"/>
      <c r="BH530" s="2"/>
      <c r="BI530" s="2"/>
      <c r="BJ530" s="2"/>
      <c r="BK530" s="2"/>
      <c r="BL530" s="2"/>
      <c r="BM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R531" s="2"/>
      <c r="AS531" s="2"/>
      <c r="AT531" s="2"/>
      <c r="AU531" s="2"/>
      <c r="AV531" s="2"/>
      <c r="AW531" s="2"/>
      <c r="AX531" s="2"/>
      <c r="AY531" s="2"/>
      <c r="AZ531" s="2"/>
      <c r="BA531" s="2"/>
      <c r="BB531" s="2"/>
      <c r="BC531" s="2"/>
      <c r="BD531" s="2"/>
      <c r="BE531" s="2"/>
      <c r="BF531" s="2"/>
      <c r="BG531" s="2"/>
      <c r="BH531" s="2"/>
      <c r="BI531" s="2"/>
      <c r="BJ531" s="2"/>
      <c r="BK531" s="2"/>
      <c r="BL531" s="2"/>
      <c r="BM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R532" s="2"/>
      <c r="AS532" s="2"/>
      <c r="AT532" s="2"/>
      <c r="AU532" s="2"/>
      <c r="AV532" s="2"/>
      <c r="AW532" s="2"/>
      <c r="AX532" s="2"/>
      <c r="AY532" s="2"/>
      <c r="AZ532" s="2"/>
      <c r="BA532" s="2"/>
      <c r="BB532" s="2"/>
      <c r="BC532" s="2"/>
      <c r="BD532" s="2"/>
      <c r="BE532" s="2"/>
      <c r="BF532" s="2"/>
      <c r="BG532" s="2"/>
      <c r="BH532" s="2"/>
      <c r="BI532" s="2"/>
      <c r="BJ532" s="2"/>
      <c r="BK532" s="2"/>
      <c r="BL532" s="2"/>
      <c r="BM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R533" s="2"/>
      <c r="AS533" s="2"/>
      <c r="AT533" s="2"/>
      <c r="AU533" s="2"/>
      <c r="AV533" s="2"/>
      <c r="AW533" s="2"/>
      <c r="AX533" s="2"/>
      <c r="AY533" s="2"/>
      <c r="AZ533" s="2"/>
      <c r="BA533" s="2"/>
      <c r="BB533" s="2"/>
      <c r="BC533" s="2"/>
      <c r="BD533" s="2"/>
      <c r="BE533" s="2"/>
      <c r="BF533" s="2"/>
      <c r="BG533" s="2"/>
      <c r="BH533" s="2"/>
      <c r="BI533" s="2"/>
      <c r="BJ533" s="2"/>
      <c r="BK533" s="2"/>
      <c r="BL533" s="2"/>
      <c r="BM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R534" s="2"/>
      <c r="AS534" s="2"/>
      <c r="AT534" s="2"/>
      <c r="AU534" s="2"/>
      <c r="AV534" s="2"/>
      <c r="AW534" s="2"/>
      <c r="AX534" s="2"/>
      <c r="AY534" s="2"/>
      <c r="AZ534" s="2"/>
      <c r="BA534" s="2"/>
      <c r="BB534" s="2"/>
      <c r="BC534" s="2"/>
      <c r="BD534" s="2"/>
      <c r="BE534" s="2"/>
      <c r="BF534" s="2"/>
      <c r="BG534" s="2"/>
      <c r="BH534" s="2"/>
      <c r="BI534" s="2"/>
      <c r="BJ534" s="2"/>
      <c r="BK534" s="2"/>
      <c r="BL534" s="2"/>
      <c r="BM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R535" s="2"/>
      <c r="AS535" s="2"/>
      <c r="AT535" s="2"/>
      <c r="AU535" s="2"/>
      <c r="AV535" s="2"/>
      <c r="AW535" s="2"/>
      <c r="AX535" s="2"/>
      <c r="AY535" s="2"/>
      <c r="AZ535" s="2"/>
      <c r="BA535" s="2"/>
      <c r="BB535" s="2"/>
      <c r="BC535" s="2"/>
      <c r="BD535" s="2"/>
      <c r="BE535" s="2"/>
      <c r="BF535" s="2"/>
      <c r="BG535" s="2"/>
      <c r="BH535" s="2"/>
      <c r="BI535" s="2"/>
      <c r="BJ535" s="2"/>
      <c r="BK535" s="2"/>
      <c r="BL535" s="2"/>
      <c r="BM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R536" s="2"/>
      <c r="AS536" s="2"/>
      <c r="AT536" s="2"/>
      <c r="AU536" s="2"/>
      <c r="AV536" s="2"/>
      <c r="AW536" s="2"/>
      <c r="AX536" s="2"/>
      <c r="AY536" s="2"/>
      <c r="AZ536" s="2"/>
      <c r="BA536" s="2"/>
      <c r="BB536" s="2"/>
      <c r="BC536" s="2"/>
      <c r="BD536" s="2"/>
      <c r="BE536" s="2"/>
      <c r="BF536" s="2"/>
      <c r="BG536" s="2"/>
      <c r="BH536" s="2"/>
      <c r="BI536" s="2"/>
      <c r="BJ536" s="2"/>
      <c r="BK536" s="2"/>
      <c r="BL536" s="2"/>
      <c r="BM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R537" s="2"/>
      <c r="AS537" s="2"/>
      <c r="AT537" s="2"/>
      <c r="AU537" s="2"/>
      <c r="AV537" s="2"/>
      <c r="AW537" s="2"/>
      <c r="AX537" s="2"/>
      <c r="AY537" s="2"/>
      <c r="AZ537" s="2"/>
      <c r="BA537" s="2"/>
      <c r="BB537" s="2"/>
      <c r="BC537" s="2"/>
      <c r="BD537" s="2"/>
      <c r="BE537" s="2"/>
      <c r="BF537" s="2"/>
      <c r="BG537" s="2"/>
      <c r="BH537" s="2"/>
      <c r="BI537" s="2"/>
      <c r="BJ537" s="2"/>
      <c r="BK537" s="2"/>
      <c r="BL537" s="2"/>
      <c r="BM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R538" s="2"/>
      <c r="AS538" s="2"/>
      <c r="AT538" s="2"/>
      <c r="AU538" s="2"/>
      <c r="AV538" s="2"/>
      <c r="AW538" s="2"/>
      <c r="AX538" s="2"/>
      <c r="AY538" s="2"/>
      <c r="AZ538" s="2"/>
      <c r="BA538" s="2"/>
      <c r="BB538" s="2"/>
      <c r="BC538" s="2"/>
      <c r="BD538" s="2"/>
      <c r="BE538" s="2"/>
      <c r="BF538" s="2"/>
      <c r="BG538" s="2"/>
      <c r="BH538" s="2"/>
      <c r="BI538" s="2"/>
      <c r="BJ538" s="2"/>
      <c r="BK538" s="2"/>
      <c r="BL538" s="2"/>
      <c r="BM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R539" s="2"/>
      <c r="AS539" s="2"/>
      <c r="AT539" s="2"/>
      <c r="AU539" s="2"/>
      <c r="AV539" s="2"/>
      <c r="AW539" s="2"/>
      <c r="AX539" s="2"/>
      <c r="AY539" s="2"/>
      <c r="AZ539" s="2"/>
      <c r="BA539" s="2"/>
      <c r="BB539" s="2"/>
      <c r="BC539" s="2"/>
      <c r="BD539" s="2"/>
      <c r="BE539" s="2"/>
      <c r="BF539" s="2"/>
      <c r="BG539" s="2"/>
      <c r="BH539" s="2"/>
      <c r="BI539" s="2"/>
      <c r="BJ539" s="2"/>
      <c r="BK539" s="2"/>
      <c r="BL539" s="2"/>
      <c r="BM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R540" s="2"/>
      <c r="AS540" s="2"/>
      <c r="AT540" s="2"/>
      <c r="AU540" s="2"/>
      <c r="AV540" s="2"/>
      <c r="AW540" s="2"/>
      <c r="AX540" s="2"/>
      <c r="AY540" s="2"/>
      <c r="AZ540" s="2"/>
      <c r="BA540" s="2"/>
      <c r="BB540" s="2"/>
      <c r="BC540" s="2"/>
      <c r="BD540" s="2"/>
      <c r="BE540" s="2"/>
      <c r="BF540" s="2"/>
      <c r="BG540" s="2"/>
      <c r="BH540" s="2"/>
      <c r="BI540" s="2"/>
      <c r="BJ540" s="2"/>
      <c r="BK540" s="2"/>
      <c r="BL540" s="2"/>
      <c r="BM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R541" s="2"/>
      <c r="AS541" s="2"/>
      <c r="AT541" s="2"/>
      <c r="AU541" s="2"/>
      <c r="AV541" s="2"/>
      <c r="AW541" s="2"/>
      <c r="AX541" s="2"/>
      <c r="AY541" s="2"/>
      <c r="AZ541" s="2"/>
      <c r="BA541" s="2"/>
      <c r="BB541" s="2"/>
      <c r="BC541" s="2"/>
      <c r="BD541" s="2"/>
      <c r="BE541" s="2"/>
      <c r="BF541" s="2"/>
      <c r="BG541" s="2"/>
      <c r="BH541" s="2"/>
      <c r="BI541" s="2"/>
      <c r="BJ541" s="2"/>
      <c r="BK541" s="2"/>
      <c r="BL541" s="2"/>
      <c r="BM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R542" s="2"/>
      <c r="AS542" s="2"/>
      <c r="AT542" s="2"/>
      <c r="AU542" s="2"/>
      <c r="AV542" s="2"/>
      <c r="AW542" s="2"/>
      <c r="AX542" s="2"/>
      <c r="AY542" s="2"/>
      <c r="AZ542" s="2"/>
      <c r="BA542" s="2"/>
      <c r="BB542" s="2"/>
      <c r="BC542" s="2"/>
      <c r="BD542" s="2"/>
      <c r="BE542" s="2"/>
      <c r="BF542" s="2"/>
      <c r="BG542" s="2"/>
      <c r="BH542" s="2"/>
      <c r="BI542" s="2"/>
      <c r="BJ542" s="2"/>
      <c r="BK542" s="2"/>
      <c r="BL542" s="2"/>
      <c r="BM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R543" s="2"/>
      <c r="AS543" s="2"/>
      <c r="AT543" s="2"/>
      <c r="AU543" s="2"/>
      <c r="AV543" s="2"/>
      <c r="AW543" s="2"/>
      <c r="AX543" s="2"/>
      <c r="AY543" s="2"/>
      <c r="AZ543" s="2"/>
      <c r="BA543" s="2"/>
      <c r="BB543" s="2"/>
      <c r="BC543" s="2"/>
      <c r="BD543" s="2"/>
      <c r="BE543" s="2"/>
      <c r="BF543" s="2"/>
      <c r="BG543" s="2"/>
      <c r="BH543" s="2"/>
      <c r="BI543" s="2"/>
      <c r="BJ543" s="2"/>
      <c r="BK543" s="2"/>
      <c r="BL543" s="2"/>
      <c r="BM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R544" s="2"/>
      <c r="AS544" s="2"/>
      <c r="AT544" s="2"/>
      <c r="AU544" s="2"/>
      <c r="AV544" s="2"/>
      <c r="AW544" s="2"/>
      <c r="AX544" s="2"/>
      <c r="AY544" s="2"/>
      <c r="AZ544" s="2"/>
      <c r="BA544" s="2"/>
      <c r="BB544" s="2"/>
      <c r="BC544" s="2"/>
      <c r="BD544" s="2"/>
      <c r="BE544" s="2"/>
      <c r="BF544" s="2"/>
      <c r="BG544" s="2"/>
      <c r="BH544" s="2"/>
      <c r="BI544" s="2"/>
      <c r="BJ544" s="2"/>
      <c r="BK544" s="2"/>
      <c r="BL544" s="2"/>
      <c r="BM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R545" s="2"/>
      <c r="AS545" s="2"/>
      <c r="AT545" s="2"/>
      <c r="AU545" s="2"/>
      <c r="AV545" s="2"/>
      <c r="AW545" s="2"/>
      <c r="AX545" s="2"/>
      <c r="AY545" s="2"/>
      <c r="AZ545" s="2"/>
      <c r="BA545" s="2"/>
      <c r="BB545" s="2"/>
      <c r="BC545" s="2"/>
      <c r="BD545" s="2"/>
      <c r="BE545" s="2"/>
      <c r="BF545" s="2"/>
      <c r="BG545" s="2"/>
      <c r="BH545" s="2"/>
      <c r="BI545" s="2"/>
      <c r="BJ545" s="2"/>
      <c r="BK545" s="2"/>
      <c r="BL545" s="2"/>
      <c r="BM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R546" s="2"/>
      <c r="AS546" s="2"/>
      <c r="AT546" s="2"/>
      <c r="AU546" s="2"/>
      <c r="AV546" s="2"/>
      <c r="AW546" s="2"/>
      <c r="AX546" s="2"/>
      <c r="AY546" s="2"/>
      <c r="AZ546" s="2"/>
      <c r="BA546" s="2"/>
      <c r="BB546" s="2"/>
      <c r="BC546" s="2"/>
      <c r="BD546" s="2"/>
      <c r="BE546" s="2"/>
      <c r="BF546" s="2"/>
      <c r="BG546" s="2"/>
      <c r="BH546" s="2"/>
      <c r="BI546" s="2"/>
      <c r="BJ546" s="2"/>
      <c r="BK546" s="2"/>
      <c r="BL546" s="2"/>
      <c r="BM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R547" s="2"/>
      <c r="AS547" s="2"/>
      <c r="AT547" s="2"/>
      <c r="AU547" s="2"/>
      <c r="AV547" s="2"/>
      <c r="AW547" s="2"/>
      <c r="AX547" s="2"/>
      <c r="AY547" s="2"/>
      <c r="AZ547" s="2"/>
      <c r="BA547" s="2"/>
      <c r="BB547" s="2"/>
      <c r="BC547" s="2"/>
      <c r="BD547" s="2"/>
      <c r="BE547" s="2"/>
      <c r="BF547" s="2"/>
      <c r="BG547" s="2"/>
      <c r="BH547" s="2"/>
      <c r="BI547" s="2"/>
      <c r="BJ547" s="2"/>
      <c r="BK547" s="2"/>
      <c r="BL547" s="2"/>
      <c r="BM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R548" s="2"/>
      <c r="AS548" s="2"/>
      <c r="AT548" s="2"/>
      <c r="AU548" s="2"/>
      <c r="AV548" s="2"/>
      <c r="AW548" s="2"/>
      <c r="AX548" s="2"/>
      <c r="AY548" s="2"/>
      <c r="AZ548" s="2"/>
      <c r="BA548" s="2"/>
      <c r="BB548" s="2"/>
      <c r="BC548" s="2"/>
      <c r="BD548" s="2"/>
      <c r="BE548" s="2"/>
      <c r="BF548" s="2"/>
      <c r="BG548" s="2"/>
      <c r="BH548" s="2"/>
      <c r="BI548" s="2"/>
      <c r="BJ548" s="2"/>
      <c r="BK548" s="2"/>
      <c r="BL548" s="2"/>
      <c r="BM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R549" s="2"/>
      <c r="AS549" s="2"/>
      <c r="AT549" s="2"/>
      <c r="AU549" s="2"/>
      <c r="AV549" s="2"/>
      <c r="AW549" s="2"/>
      <c r="AX549" s="2"/>
      <c r="AY549" s="2"/>
      <c r="AZ549" s="2"/>
      <c r="BA549" s="2"/>
      <c r="BB549" s="2"/>
      <c r="BC549" s="2"/>
      <c r="BD549" s="2"/>
      <c r="BE549" s="2"/>
      <c r="BF549" s="2"/>
      <c r="BG549" s="2"/>
      <c r="BH549" s="2"/>
      <c r="BI549" s="2"/>
      <c r="BJ549" s="2"/>
      <c r="BK549" s="2"/>
      <c r="BL549" s="2"/>
      <c r="BM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R550" s="2"/>
      <c r="AS550" s="2"/>
      <c r="AT550" s="2"/>
      <c r="AU550" s="2"/>
      <c r="AV550" s="2"/>
      <c r="AW550" s="2"/>
      <c r="AX550" s="2"/>
      <c r="AY550" s="2"/>
      <c r="AZ550" s="2"/>
      <c r="BA550" s="2"/>
      <c r="BB550" s="2"/>
      <c r="BC550" s="2"/>
      <c r="BD550" s="2"/>
      <c r="BE550" s="2"/>
      <c r="BF550" s="2"/>
      <c r="BG550" s="2"/>
      <c r="BH550" s="2"/>
      <c r="BI550" s="2"/>
      <c r="BJ550" s="2"/>
      <c r="BK550" s="2"/>
      <c r="BL550" s="2"/>
      <c r="BM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R551" s="2"/>
      <c r="AS551" s="2"/>
      <c r="AT551" s="2"/>
      <c r="AU551" s="2"/>
      <c r="AV551" s="2"/>
      <c r="AW551" s="2"/>
      <c r="AX551" s="2"/>
      <c r="AY551" s="2"/>
      <c r="AZ551" s="2"/>
      <c r="BA551" s="2"/>
      <c r="BB551" s="2"/>
      <c r="BC551" s="2"/>
      <c r="BD551" s="2"/>
      <c r="BE551" s="2"/>
      <c r="BF551" s="2"/>
      <c r="BG551" s="2"/>
      <c r="BH551" s="2"/>
      <c r="BI551" s="2"/>
      <c r="BJ551" s="2"/>
      <c r="BK551" s="2"/>
      <c r="BL551" s="2"/>
      <c r="BM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R552" s="2"/>
      <c r="AS552" s="2"/>
      <c r="AT552" s="2"/>
      <c r="AU552" s="2"/>
      <c r="AV552" s="2"/>
      <c r="AW552" s="2"/>
      <c r="AX552" s="2"/>
      <c r="AY552" s="2"/>
      <c r="AZ552" s="2"/>
      <c r="BA552" s="2"/>
      <c r="BB552" s="2"/>
      <c r="BC552" s="2"/>
      <c r="BD552" s="2"/>
      <c r="BE552" s="2"/>
      <c r="BF552" s="2"/>
      <c r="BG552" s="2"/>
      <c r="BH552" s="2"/>
      <c r="BI552" s="2"/>
      <c r="BJ552" s="2"/>
      <c r="BK552" s="2"/>
      <c r="BL552" s="2"/>
      <c r="BM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R553" s="2"/>
      <c r="AS553" s="2"/>
      <c r="AT553" s="2"/>
      <c r="AU553" s="2"/>
      <c r="AV553" s="2"/>
      <c r="AW553" s="2"/>
      <c r="AX553" s="2"/>
      <c r="AY553" s="2"/>
      <c r="AZ553" s="2"/>
      <c r="BA553" s="2"/>
      <c r="BB553" s="2"/>
      <c r="BC553" s="2"/>
      <c r="BD553" s="2"/>
      <c r="BE553" s="2"/>
      <c r="BF553" s="2"/>
      <c r="BG553" s="2"/>
      <c r="BH553" s="2"/>
      <c r="BI553" s="2"/>
      <c r="BJ553" s="2"/>
      <c r="BK553" s="2"/>
      <c r="BL553" s="2"/>
      <c r="BM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R554" s="2"/>
      <c r="AS554" s="2"/>
      <c r="AT554" s="2"/>
      <c r="AU554" s="2"/>
      <c r="AV554" s="2"/>
      <c r="AW554" s="2"/>
      <c r="AX554" s="2"/>
      <c r="AY554" s="2"/>
      <c r="AZ554" s="2"/>
      <c r="BA554" s="2"/>
      <c r="BB554" s="2"/>
      <c r="BC554" s="2"/>
      <c r="BD554" s="2"/>
      <c r="BE554" s="2"/>
      <c r="BF554" s="2"/>
      <c r="BG554" s="2"/>
      <c r="BH554" s="2"/>
      <c r="BI554" s="2"/>
      <c r="BJ554" s="2"/>
      <c r="BK554" s="2"/>
      <c r="BL554" s="2"/>
      <c r="BM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R555" s="2"/>
      <c r="AS555" s="2"/>
      <c r="AT555" s="2"/>
      <c r="AU555" s="2"/>
      <c r="AV555" s="2"/>
      <c r="AW555" s="2"/>
      <c r="AX555" s="2"/>
      <c r="AY555" s="2"/>
      <c r="AZ555" s="2"/>
      <c r="BA555" s="2"/>
      <c r="BB555" s="2"/>
      <c r="BC555" s="2"/>
      <c r="BD555" s="2"/>
      <c r="BE555" s="2"/>
      <c r="BF555" s="2"/>
      <c r="BG555" s="2"/>
      <c r="BH555" s="2"/>
      <c r="BI555" s="2"/>
      <c r="BJ555" s="2"/>
      <c r="BK555" s="2"/>
      <c r="BL555" s="2"/>
      <c r="BM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R556" s="2"/>
      <c r="AS556" s="2"/>
      <c r="AT556" s="2"/>
      <c r="AU556" s="2"/>
      <c r="AV556" s="2"/>
      <c r="AW556" s="2"/>
      <c r="AX556" s="2"/>
      <c r="AY556" s="2"/>
      <c r="AZ556" s="2"/>
      <c r="BA556" s="2"/>
      <c r="BB556" s="2"/>
      <c r="BC556" s="2"/>
      <c r="BD556" s="2"/>
      <c r="BE556" s="2"/>
      <c r="BF556" s="2"/>
      <c r="BG556" s="2"/>
      <c r="BH556" s="2"/>
      <c r="BI556" s="2"/>
      <c r="BJ556" s="2"/>
      <c r="BK556" s="2"/>
      <c r="BL556" s="2"/>
      <c r="BM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R557" s="2"/>
      <c r="AS557" s="2"/>
      <c r="AT557" s="2"/>
      <c r="AU557" s="2"/>
      <c r="AV557" s="2"/>
      <c r="AW557" s="2"/>
      <c r="AX557" s="2"/>
      <c r="AY557" s="2"/>
      <c r="AZ557" s="2"/>
      <c r="BA557" s="2"/>
      <c r="BB557" s="2"/>
      <c r="BC557" s="2"/>
      <c r="BD557" s="2"/>
      <c r="BE557" s="2"/>
      <c r="BF557" s="2"/>
      <c r="BG557" s="2"/>
      <c r="BH557" s="2"/>
      <c r="BI557" s="2"/>
      <c r="BJ557" s="2"/>
      <c r="BK557" s="2"/>
      <c r="BL557" s="2"/>
      <c r="BM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R558" s="2"/>
      <c r="AS558" s="2"/>
      <c r="AT558" s="2"/>
      <c r="AU558" s="2"/>
      <c r="AV558" s="2"/>
      <c r="AW558" s="2"/>
      <c r="AX558" s="2"/>
      <c r="AY558" s="2"/>
      <c r="AZ558" s="2"/>
      <c r="BA558" s="2"/>
      <c r="BB558" s="2"/>
      <c r="BC558" s="2"/>
      <c r="BD558" s="2"/>
      <c r="BE558" s="2"/>
      <c r="BF558" s="2"/>
      <c r="BG558" s="2"/>
      <c r="BH558" s="2"/>
      <c r="BI558" s="2"/>
      <c r="BJ558" s="2"/>
      <c r="BK558" s="2"/>
      <c r="BL558" s="2"/>
      <c r="BM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R559" s="2"/>
      <c r="AS559" s="2"/>
      <c r="AT559" s="2"/>
      <c r="AU559" s="2"/>
      <c r="AV559" s="2"/>
      <c r="AW559" s="2"/>
      <c r="AX559" s="2"/>
      <c r="AY559" s="2"/>
      <c r="AZ559" s="2"/>
      <c r="BA559" s="2"/>
      <c r="BB559" s="2"/>
      <c r="BC559" s="2"/>
      <c r="BD559" s="2"/>
      <c r="BE559" s="2"/>
      <c r="BF559" s="2"/>
      <c r="BG559" s="2"/>
      <c r="BH559" s="2"/>
      <c r="BI559" s="2"/>
      <c r="BJ559" s="2"/>
      <c r="BK559" s="2"/>
      <c r="BL559" s="2"/>
      <c r="BM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R560" s="2"/>
      <c r="AS560" s="2"/>
      <c r="AT560" s="2"/>
      <c r="AU560" s="2"/>
      <c r="AV560" s="2"/>
      <c r="AW560" s="2"/>
      <c r="AX560" s="2"/>
      <c r="AY560" s="2"/>
      <c r="AZ560" s="2"/>
      <c r="BA560" s="2"/>
      <c r="BB560" s="2"/>
      <c r="BC560" s="2"/>
      <c r="BD560" s="2"/>
      <c r="BE560" s="2"/>
      <c r="BF560" s="2"/>
      <c r="BG560" s="2"/>
      <c r="BH560" s="2"/>
      <c r="BI560" s="2"/>
      <c r="BJ560" s="2"/>
      <c r="BK560" s="2"/>
      <c r="BL560" s="2"/>
      <c r="BM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R561" s="2"/>
      <c r="AS561" s="2"/>
      <c r="AT561" s="2"/>
      <c r="AU561" s="2"/>
      <c r="AV561" s="2"/>
      <c r="AW561" s="2"/>
      <c r="AX561" s="2"/>
      <c r="AY561" s="2"/>
      <c r="AZ561" s="2"/>
      <c r="BA561" s="2"/>
      <c r="BB561" s="2"/>
      <c r="BC561" s="2"/>
      <c r="BD561" s="2"/>
      <c r="BE561" s="2"/>
      <c r="BF561" s="2"/>
      <c r="BG561" s="2"/>
      <c r="BH561" s="2"/>
      <c r="BI561" s="2"/>
      <c r="BJ561" s="2"/>
      <c r="BK561" s="2"/>
      <c r="BL561" s="2"/>
      <c r="BM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R562" s="2"/>
      <c r="AS562" s="2"/>
      <c r="AT562" s="2"/>
      <c r="AU562" s="2"/>
      <c r="AV562" s="2"/>
      <c r="AW562" s="2"/>
      <c r="AX562" s="2"/>
      <c r="AY562" s="2"/>
      <c r="AZ562" s="2"/>
      <c r="BA562" s="2"/>
      <c r="BB562" s="2"/>
      <c r="BC562" s="2"/>
      <c r="BD562" s="2"/>
      <c r="BE562" s="2"/>
      <c r="BF562" s="2"/>
      <c r="BG562" s="2"/>
      <c r="BH562" s="2"/>
      <c r="BI562" s="2"/>
      <c r="BJ562" s="2"/>
      <c r="BK562" s="2"/>
      <c r="BL562" s="2"/>
      <c r="BM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R563" s="2"/>
      <c r="AS563" s="2"/>
      <c r="AT563" s="2"/>
      <c r="AU563" s="2"/>
      <c r="AV563" s="2"/>
      <c r="AW563" s="2"/>
      <c r="AX563" s="2"/>
      <c r="AY563" s="2"/>
      <c r="AZ563" s="2"/>
      <c r="BA563" s="2"/>
      <c r="BB563" s="2"/>
      <c r="BC563" s="2"/>
      <c r="BD563" s="2"/>
      <c r="BE563" s="2"/>
      <c r="BF563" s="2"/>
      <c r="BG563" s="2"/>
      <c r="BH563" s="2"/>
      <c r="BI563" s="2"/>
      <c r="BJ563" s="2"/>
      <c r="BK563" s="2"/>
      <c r="BL563" s="2"/>
      <c r="BM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R564" s="2"/>
      <c r="AS564" s="2"/>
      <c r="AT564" s="2"/>
      <c r="AU564" s="2"/>
      <c r="AV564" s="2"/>
      <c r="AW564" s="2"/>
      <c r="AX564" s="2"/>
      <c r="AY564" s="2"/>
      <c r="AZ564" s="2"/>
      <c r="BA564" s="2"/>
      <c r="BB564" s="2"/>
      <c r="BC564" s="2"/>
      <c r="BD564" s="2"/>
      <c r="BE564" s="2"/>
      <c r="BF564" s="2"/>
      <c r="BG564" s="2"/>
      <c r="BH564" s="2"/>
      <c r="BI564" s="2"/>
      <c r="BJ564" s="2"/>
      <c r="BK564" s="2"/>
      <c r="BL564" s="2"/>
      <c r="BM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R565" s="2"/>
      <c r="AS565" s="2"/>
      <c r="AT565" s="2"/>
      <c r="AU565" s="2"/>
      <c r="AV565" s="2"/>
      <c r="AW565" s="2"/>
      <c r="AX565" s="2"/>
      <c r="AY565" s="2"/>
      <c r="AZ565" s="2"/>
      <c r="BA565" s="2"/>
      <c r="BB565" s="2"/>
      <c r="BC565" s="2"/>
      <c r="BD565" s="2"/>
      <c r="BE565" s="2"/>
      <c r="BF565" s="2"/>
      <c r="BG565" s="2"/>
      <c r="BH565" s="2"/>
      <c r="BI565" s="2"/>
      <c r="BJ565" s="2"/>
      <c r="BK565" s="2"/>
      <c r="BL565" s="2"/>
      <c r="BM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R566" s="2"/>
      <c r="AS566" s="2"/>
      <c r="AT566" s="2"/>
      <c r="AU566" s="2"/>
      <c r="AV566" s="2"/>
      <c r="AW566" s="2"/>
      <c r="AX566" s="2"/>
      <c r="AY566" s="2"/>
      <c r="AZ566" s="2"/>
      <c r="BA566" s="2"/>
      <c r="BB566" s="2"/>
      <c r="BC566" s="2"/>
      <c r="BD566" s="2"/>
      <c r="BE566" s="2"/>
      <c r="BF566" s="2"/>
      <c r="BG566" s="2"/>
      <c r="BH566" s="2"/>
      <c r="BI566" s="2"/>
      <c r="BJ566" s="2"/>
      <c r="BK566" s="2"/>
      <c r="BL566" s="2"/>
      <c r="BM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R567" s="2"/>
      <c r="AS567" s="2"/>
      <c r="AT567" s="2"/>
      <c r="AU567" s="2"/>
      <c r="AV567" s="2"/>
      <c r="AW567" s="2"/>
      <c r="AX567" s="2"/>
      <c r="AY567" s="2"/>
      <c r="AZ567" s="2"/>
      <c r="BA567" s="2"/>
      <c r="BB567" s="2"/>
      <c r="BC567" s="2"/>
      <c r="BD567" s="2"/>
      <c r="BE567" s="2"/>
      <c r="BF567" s="2"/>
      <c r="BG567" s="2"/>
      <c r="BH567" s="2"/>
      <c r="BI567" s="2"/>
      <c r="BJ567" s="2"/>
      <c r="BK567" s="2"/>
      <c r="BL567" s="2"/>
      <c r="BM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R568" s="2"/>
      <c r="AS568" s="2"/>
      <c r="AT568" s="2"/>
      <c r="AU568" s="2"/>
      <c r="AV568" s="2"/>
      <c r="AW568" s="2"/>
      <c r="AX568" s="2"/>
      <c r="AY568" s="2"/>
      <c r="AZ568" s="2"/>
      <c r="BA568" s="2"/>
      <c r="BB568" s="2"/>
      <c r="BC568" s="2"/>
      <c r="BD568" s="2"/>
      <c r="BE568" s="2"/>
      <c r="BF568" s="2"/>
      <c r="BG568" s="2"/>
      <c r="BH568" s="2"/>
      <c r="BI568" s="2"/>
      <c r="BJ568" s="2"/>
      <c r="BK568" s="2"/>
      <c r="BL568" s="2"/>
      <c r="BM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R569" s="2"/>
      <c r="AS569" s="2"/>
      <c r="AT569" s="2"/>
      <c r="AU569" s="2"/>
      <c r="AV569" s="2"/>
      <c r="AW569" s="2"/>
      <c r="AX569" s="2"/>
      <c r="AY569" s="2"/>
      <c r="AZ569" s="2"/>
      <c r="BA569" s="2"/>
      <c r="BB569" s="2"/>
      <c r="BC569" s="2"/>
      <c r="BD569" s="2"/>
      <c r="BE569" s="2"/>
      <c r="BF569" s="2"/>
      <c r="BG569" s="2"/>
      <c r="BH569" s="2"/>
      <c r="BI569" s="2"/>
      <c r="BJ569" s="2"/>
      <c r="BK569" s="2"/>
      <c r="BL569" s="2"/>
      <c r="BM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R570" s="2"/>
      <c r="AS570" s="2"/>
      <c r="AT570" s="2"/>
      <c r="AU570" s="2"/>
      <c r="AV570" s="2"/>
      <c r="AW570" s="2"/>
      <c r="AX570" s="2"/>
      <c r="AY570" s="2"/>
      <c r="AZ570" s="2"/>
      <c r="BA570" s="2"/>
      <c r="BB570" s="2"/>
      <c r="BC570" s="2"/>
      <c r="BD570" s="2"/>
      <c r="BE570" s="2"/>
      <c r="BF570" s="2"/>
      <c r="BG570" s="2"/>
      <c r="BH570" s="2"/>
      <c r="BI570" s="2"/>
      <c r="BJ570" s="2"/>
      <c r="BK570" s="2"/>
      <c r="BL570" s="2"/>
      <c r="BM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R571" s="2"/>
      <c r="AS571" s="2"/>
      <c r="AT571" s="2"/>
      <c r="AU571" s="2"/>
      <c r="AV571" s="2"/>
      <c r="AW571" s="2"/>
      <c r="AX571" s="2"/>
      <c r="AY571" s="2"/>
      <c r="AZ571" s="2"/>
      <c r="BA571" s="2"/>
      <c r="BB571" s="2"/>
      <c r="BC571" s="2"/>
      <c r="BD571" s="2"/>
      <c r="BE571" s="2"/>
      <c r="BF571" s="2"/>
      <c r="BG571" s="2"/>
      <c r="BH571" s="2"/>
      <c r="BI571" s="2"/>
      <c r="BJ571" s="2"/>
      <c r="BK571" s="2"/>
      <c r="BL571" s="2"/>
      <c r="BM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R572" s="2"/>
      <c r="AS572" s="2"/>
      <c r="AT572" s="2"/>
      <c r="AU572" s="2"/>
      <c r="AV572" s="2"/>
      <c r="AW572" s="2"/>
      <c r="AX572" s="2"/>
      <c r="AY572" s="2"/>
      <c r="AZ572" s="2"/>
      <c r="BA572" s="2"/>
      <c r="BB572" s="2"/>
      <c r="BC572" s="2"/>
      <c r="BD572" s="2"/>
      <c r="BE572" s="2"/>
      <c r="BF572" s="2"/>
      <c r="BG572" s="2"/>
      <c r="BH572" s="2"/>
      <c r="BI572" s="2"/>
      <c r="BJ572" s="2"/>
      <c r="BK572" s="2"/>
      <c r="BL572" s="2"/>
      <c r="BM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R573" s="2"/>
      <c r="AS573" s="2"/>
      <c r="AT573" s="2"/>
      <c r="AU573" s="2"/>
      <c r="AV573" s="2"/>
      <c r="AW573" s="2"/>
      <c r="AX573" s="2"/>
      <c r="AY573" s="2"/>
      <c r="AZ573" s="2"/>
      <c r="BA573" s="2"/>
      <c r="BB573" s="2"/>
      <c r="BC573" s="2"/>
      <c r="BD573" s="2"/>
      <c r="BE573" s="2"/>
      <c r="BF573" s="2"/>
      <c r="BG573" s="2"/>
      <c r="BH573" s="2"/>
      <c r="BI573" s="2"/>
      <c r="BJ573" s="2"/>
      <c r="BK573" s="2"/>
      <c r="BL573" s="2"/>
      <c r="BM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R574" s="2"/>
      <c r="AS574" s="2"/>
      <c r="AT574" s="2"/>
      <c r="AU574" s="2"/>
      <c r="AV574" s="2"/>
      <c r="AW574" s="2"/>
      <c r="AX574" s="2"/>
      <c r="AY574" s="2"/>
      <c r="AZ574" s="2"/>
      <c r="BA574" s="2"/>
      <c r="BB574" s="2"/>
      <c r="BC574" s="2"/>
      <c r="BD574" s="2"/>
      <c r="BE574" s="2"/>
      <c r="BF574" s="2"/>
      <c r="BG574" s="2"/>
      <c r="BH574" s="2"/>
      <c r="BI574" s="2"/>
      <c r="BJ574" s="2"/>
      <c r="BK574" s="2"/>
      <c r="BL574" s="2"/>
      <c r="BM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R575" s="2"/>
      <c r="AS575" s="2"/>
      <c r="AT575" s="2"/>
      <c r="AU575" s="2"/>
      <c r="AV575" s="2"/>
      <c r="AW575" s="2"/>
      <c r="AX575" s="2"/>
      <c r="AY575" s="2"/>
      <c r="AZ575" s="2"/>
      <c r="BA575" s="2"/>
      <c r="BB575" s="2"/>
      <c r="BC575" s="2"/>
      <c r="BD575" s="2"/>
      <c r="BE575" s="2"/>
      <c r="BF575" s="2"/>
      <c r="BG575" s="2"/>
      <c r="BH575" s="2"/>
      <c r="BI575" s="2"/>
      <c r="BJ575" s="2"/>
      <c r="BK575" s="2"/>
      <c r="BL575" s="2"/>
      <c r="BM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R576" s="2"/>
      <c r="AS576" s="2"/>
      <c r="AT576" s="2"/>
      <c r="AU576" s="2"/>
      <c r="AV576" s="2"/>
      <c r="AW576" s="2"/>
      <c r="AX576" s="2"/>
      <c r="AY576" s="2"/>
      <c r="AZ576" s="2"/>
      <c r="BA576" s="2"/>
      <c r="BB576" s="2"/>
      <c r="BC576" s="2"/>
      <c r="BD576" s="2"/>
      <c r="BE576" s="2"/>
      <c r="BF576" s="2"/>
      <c r="BG576" s="2"/>
      <c r="BH576" s="2"/>
      <c r="BI576" s="2"/>
      <c r="BJ576" s="2"/>
      <c r="BK576" s="2"/>
      <c r="BL576" s="2"/>
      <c r="BM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R577" s="2"/>
      <c r="AS577" s="2"/>
      <c r="AT577" s="2"/>
      <c r="AU577" s="2"/>
      <c r="AV577" s="2"/>
      <c r="AW577" s="2"/>
      <c r="AX577" s="2"/>
      <c r="AY577" s="2"/>
      <c r="AZ577" s="2"/>
      <c r="BA577" s="2"/>
      <c r="BB577" s="2"/>
      <c r="BC577" s="2"/>
      <c r="BD577" s="2"/>
      <c r="BE577" s="2"/>
      <c r="BF577" s="2"/>
      <c r="BG577" s="2"/>
      <c r="BH577" s="2"/>
      <c r="BI577" s="2"/>
      <c r="BJ577" s="2"/>
      <c r="BK577" s="2"/>
      <c r="BL577" s="2"/>
      <c r="BM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R578" s="2"/>
      <c r="AS578" s="2"/>
      <c r="AT578" s="2"/>
      <c r="AU578" s="2"/>
      <c r="AV578" s="2"/>
      <c r="AW578" s="2"/>
      <c r="AX578" s="2"/>
      <c r="AY578" s="2"/>
      <c r="AZ578" s="2"/>
      <c r="BA578" s="2"/>
      <c r="BB578" s="2"/>
      <c r="BC578" s="2"/>
      <c r="BD578" s="2"/>
      <c r="BE578" s="2"/>
      <c r="BF578" s="2"/>
      <c r="BG578" s="2"/>
      <c r="BH578" s="2"/>
      <c r="BI578" s="2"/>
      <c r="BJ578" s="2"/>
      <c r="BK578" s="2"/>
      <c r="BL578" s="2"/>
      <c r="BM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R579" s="2"/>
      <c r="AS579" s="2"/>
      <c r="AT579" s="2"/>
      <c r="AU579" s="2"/>
      <c r="AV579" s="2"/>
      <c r="AW579" s="2"/>
      <c r="AX579" s="2"/>
      <c r="AY579" s="2"/>
      <c r="AZ579" s="2"/>
      <c r="BA579" s="2"/>
      <c r="BB579" s="2"/>
      <c r="BC579" s="2"/>
      <c r="BD579" s="2"/>
      <c r="BE579" s="2"/>
      <c r="BF579" s="2"/>
      <c r="BG579" s="2"/>
      <c r="BH579" s="2"/>
      <c r="BI579" s="2"/>
      <c r="BJ579" s="2"/>
      <c r="BK579" s="2"/>
      <c r="BL579" s="2"/>
      <c r="BM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R580" s="2"/>
      <c r="AS580" s="2"/>
      <c r="AT580" s="2"/>
      <c r="AU580" s="2"/>
      <c r="AV580" s="2"/>
      <c r="AW580" s="2"/>
      <c r="AX580" s="2"/>
      <c r="AY580" s="2"/>
      <c r="AZ580" s="2"/>
      <c r="BA580" s="2"/>
      <c r="BB580" s="2"/>
      <c r="BC580" s="2"/>
      <c r="BD580" s="2"/>
      <c r="BE580" s="2"/>
      <c r="BF580" s="2"/>
      <c r="BG580" s="2"/>
      <c r="BH580" s="2"/>
      <c r="BI580" s="2"/>
      <c r="BJ580" s="2"/>
      <c r="BK580" s="2"/>
      <c r="BL580" s="2"/>
      <c r="BM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R581" s="2"/>
      <c r="AS581" s="2"/>
      <c r="AT581" s="2"/>
      <c r="AU581" s="2"/>
      <c r="AV581" s="2"/>
      <c r="AW581" s="2"/>
      <c r="AX581" s="2"/>
      <c r="AY581" s="2"/>
      <c r="AZ581" s="2"/>
      <c r="BA581" s="2"/>
      <c r="BB581" s="2"/>
      <c r="BC581" s="2"/>
      <c r="BD581" s="2"/>
      <c r="BE581" s="2"/>
      <c r="BF581" s="2"/>
      <c r="BG581" s="2"/>
      <c r="BH581" s="2"/>
      <c r="BI581" s="2"/>
      <c r="BJ581" s="2"/>
      <c r="BK581" s="2"/>
      <c r="BL581" s="2"/>
      <c r="BM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R582" s="2"/>
      <c r="AS582" s="2"/>
      <c r="AT582" s="2"/>
      <c r="AU582" s="2"/>
      <c r="AV582" s="2"/>
      <c r="AW582" s="2"/>
      <c r="AX582" s="2"/>
      <c r="AY582" s="2"/>
      <c r="AZ582" s="2"/>
      <c r="BA582" s="2"/>
      <c r="BB582" s="2"/>
      <c r="BC582" s="2"/>
      <c r="BD582" s="2"/>
      <c r="BE582" s="2"/>
      <c r="BF582" s="2"/>
      <c r="BG582" s="2"/>
      <c r="BH582" s="2"/>
      <c r="BI582" s="2"/>
      <c r="BJ582" s="2"/>
      <c r="BK582" s="2"/>
      <c r="BL582" s="2"/>
      <c r="BM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R583" s="2"/>
      <c r="AS583" s="2"/>
      <c r="AT583" s="2"/>
      <c r="AU583" s="2"/>
      <c r="AV583" s="2"/>
      <c r="AW583" s="2"/>
      <c r="AX583" s="2"/>
      <c r="AY583" s="2"/>
      <c r="AZ583" s="2"/>
      <c r="BA583" s="2"/>
      <c r="BB583" s="2"/>
      <c r="BC583" s="2"/>
      <c r="BD583" s="2"/>
      <c r="BE583" s="2"/>
      <c r="BF583" s="2"/>
      <c r="BG583" s="2"/>
      <c r="BH583" s="2"/>
      <c r="BI583" s="2"/>
      <c r="BJ583" s="2"/>
      <c r="BK583" s="2"/>
      <c r="BL583" s="2"/>
      <c r="BM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R584" s="2"/>
      <c r="AS584" s="2"/>
      <c r="AT584" s="2"/>
      <c r="AU584" s="2"/>
      <c r="AV584" s="2"/>
      <c r="AW584" s="2"/>
      <c r="AX584" s="2"/>
      <c r="AY584" s="2"/>
      <c r="AZ584" s="2"/>
      <c r="BA584" s="2"/>
      <c r="BB584" s="2"/>
      <c r="BC584" s="2"/>
      <c r="BD584" s="2"/>
      <c r="BE584" s="2"/>
      <c r="BF584" s="2"/>
      <c r="BG584" s="2"/>
      <c r="BH584" s="2"/>
      <c r="BI584" s="2"/>
      <c r="BJ584" s="2"/>
      <c r="BK584" s="2"/>
      <c r="BL584" s="2"/>
      <c r="BM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R585" s="2"/>
      <c r="AS585" s="2"/>
      <c r="AT585" s="2"/>
      <c r="AU585" s="2"/>
      <c r="AV585" s="2"/>
      <c r="AW585" s="2"/>
      <c r="AX585" s="2"/>
      <c r="AY585" s="2"/>
      <c r="AZ585" s="2"/>
      <c r="BA585" s="2"/>
      <c r="BB585" s="2"/>
      <c r="BC585" s="2"/>
      <c r="BD585" s="2"/>
      <c r="BE585" s="2"/>
      <c r="BF585" s="2"/>
      <c r="BG585" s="2"/>
      <c r="BH585" s="2"/>
      <c r="BI585" s="2"/>
      <c r="BJ585" s="2"/>
      <c r="BK585" s="2"/>
      <c r="BL585" s="2"/>
      <c r="BM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R586" s="2"/>
      <c r="AS586" s="2"/>
      <c r="AT586" s="2"/>
      <c r="AU586" s="2"/>
      <c r="AV586" s="2"/>
      <c r="AW586" s="2"/>
      <c r="AX586" s="2"/>
      <c r="AY586" s="2"/>
      <c r="AZ586" s="2"/>
      <c r="BA586" s="2"/>
      <c r="BB586" s="2"/>
      <c r="BC586" s="2"/>
      <c r="BD586" s="2"/>
      <c r="BE586" s="2"/>
      <c r="BF586" s="2"/>
      <c r="BG586" s="2"/>
      <c r="BH586" s="2"/>
      <c r="BI586" s="2"/>
      <c r="BJ586" s="2"/>
      <c r="BK586" s="2"/>
      <c r="BL586" s="2"/>
      <c r="BM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R587" s="2"/>
      <c r="AS587" s="2"/>
      <c r="AT587" s="2"/>
      <c r="AU587" s="2"/>
      <c r="AV587" s="2"/>
      <c r="AW587" s="2"/>
      <c r="AX587" s="2"/>
      <c r="AY587" s="2"/>
      <c r="AZ587" s="2"/>
      <c r="BA587" s="2"/>
      <c r="BB587" s="2"/>
      <c r="BC587" s="2"/>
      <c r="BD587" s="2"/>
      <c r="BE587" s="2"/>
      <c r="BF587" s="2"/>
      <c r="BG587" s="2"/>
      <c r="BH587" s="2"/>
      <c r="BI587" s="2"/>
      <c r="BJ587" s="2"/>
      <c r="BK587" s="2"/>
      <c r="BL587" s="2"/>
      <c r="BM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R588" s="2"/>
      <c r="AS588" s="2"/>
      <c r="AT588" s="2"/>
      <c r="AU588" s="2"/>
      <c r="AV588" s="2"/>
      <c r="AW588" s="2"/>
      <c r="AX588" s="2"/>
      <c r="AY588" s="2"/>
      <c r="AZ588" s="2"/>
      <c r="BA588" s="2"/>
      <c r="BB588" s="2"/>
      <c r="BC588" s="2"/>
      <c r="BD588" s="2"/>
      <c r="BE588" s="2"/>
      <c r="BF588" s="2"/>
      <c r="BG588" s="2"/>
      <c r="BH588" s="2"/>
      <c r="BI588" s="2"/>
      <c r="BJ588" s="2"/>
      <c r="BK588" s="2"/>
      <c r="BL588" s="2"/>
      <c r="BM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R589" s="2"/>
      <c r="AS589" s="2"/>
      <c r="AT589" s="2"/>
      <c r="AU589" s="2"/>
      <c r="AV589" s="2"/>
      <c r="AW589" s="2"/>
      <c r="AX589" s="2"/>
      <c r="AY589" s="2"/>
      <c r="AZ589" s="2"/>
      <c r="BA589" s="2"/>
      <c r="BB589" s="2"/>
      <c r="BC589" s="2"/>
      <c r="BD589" s="2"/>
      <c r="BE589" s="2"/>
      <c r="BF589" s="2"/>
      <c r="BG589" s="2"/>
      <c r="BH589" s="2"/>
      <c r="BI589" s="2"/>
      <c r="BJ589" s="2"/>
      <c r="BK589" s="2"/>
      <c r="BL589" s="2"/>
      <c r="BM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R590" s="2"/>
      <c r="AS590" s="2"/>
      <c r="AT590" s="2"/>
      <c r="AU590" s="2"/>
      <c r="AV590" s="2"/>
      <c r="AW590" s="2"/>
      <c r="AX590" s="2"/>
      <c r="AY590" s="2"/>
      <c r="AZ590" s="2"/>
      <c r="BA590" s="2"/>
      <c r="BB590" s="2"/>
      <c r="BC590" s="2"/>
      <c r="BD590" s="2"/>
      <c r="BE590" s="2"/>
      <c r="BF590" s="2"/>
      <c r="BG590" s="2"/>
      <c r="BH590" s="2"/>
      <c r="BI590" s="2"/>
      <c r="BJ590" s="2"/>
      <c r="BK590" s="2"/>
      <c r="BL590" s="2"/>
      <c r="BM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R591" s="2"/>
      <c r="AS591" s="2"/>
      <c r="AT591" s="2"/>
      <c r="AU591" s="2"/>
      <c r="AV591" s="2"/>
      <c r="AW591" s="2"/>
      <c r="AX591" s="2"/>
      <c r="AY591" s="2"/>
      <c r="AZ591" s="2"/>
      <c r="BA591" s="2"/>
      <c r="BB591" s="2"/>
      <c r="BC591" s="2"/>
      <c r="BD591" s="2"/>
      <c r="BE591" s="2"/>
      <c r="BF591" s="2"/>
      <c r="BG591" s="2"/>
      <c r="BH591" s="2"/>
      <c r="BI591" s="2"/>
      <c r="BJ591" s="2"/>
      <c r="BK591" s="2"/>
      <c r="BL591" s="2"/>
      <c r="BM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R592" s="2"/>
      <c r="AS592" s="2"/>
      <c r="AT592" s="2"/>
      <c r="AU592" s="2"/>
      <c r="AV592" s="2"/>
      <c r="AW592" s="2"/>
      <c r="AX592" s="2"/>
      <c r="AY592" s="2"/>
      <c r="AZ592" s="2"/>
      <c r="BA592" s="2"/>
      <c r="BB592" s="2"/>
      <c r="BC592" s="2"/>
      <c r="BD592" s="2"/>
      <c r="BE592" s="2"/>
      <c r="BF592" s="2"/>
      <c r="BG592" s="2"/>
      <c r="BH592" s="2"/>
      <c r="BI592" s="2"/>
      <c r="BJ592" s="2"/>
      <c r="BK592" s="2"/>
      <c r="BL592" s="2"/>
      <c r="BM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R593" s="2"/>
      <c r="AS593" s="2"/>
      <c r="AT593" s="2"/>
      <c r="AU593" s="2"/>
      <c r="AV593" s="2"/>
      <c r="AW593" s="2"/>
      <c r="AX593" s="2"/>
      <c r="AY593" s="2"/>
      <c r="AZ593" s="2"/>
      <c r="BA593" s="2"/>
      <c r="BB593" s="2"/>
      <c r="BC593" s="2"/>
      <c r="BD593" s="2"/>
      <c r="BE593" s="2"/>
      <c r="BF593" s="2"/>
      <c r="BG593" s="2"/>
      <c r="BH593" s="2"/>
      <c r="BI593" s="2"/>
      <c r="BJ593" s="2"/>
      <c r="BK593" s="2"/>
      <c r="BL593" s="2"/>
      <c r="BM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R594" s="2"/>
      <c r="AS594" s="2"/>
      <c r="AT594" s="2"/>
      <c r="AU594" s="2"/>
      <c r="AV594" s="2"/>
      <c r="AW594" s="2"/>
      <c r="AX594" s="2"/>
      <c r="AY594" s="2"/>
      <c r="AZ594" s="2"/>
      <c r="BA594" s="2"/>
      <c r="BB594" s="2"/>
      <c r="BC594" s="2"/>
      <c r="BD594" s="2"/>
      <c r="BE594" s="2"/>
      <c r="BF594" s="2"/>
      <c r="BG594" s="2"/>
      <c r="BH594" s="2"/>
      <c r="BI594" s="2"/>
      <c r="BJ594" s="2"/>
      <c r="BK594" s="2"/>
      <c r="BL594" s="2"/>
      <c r="BM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R595" s="2"/>
      <c r="AS595" s="2"/>
      <c r="AT595" s="2"/>
      <c r="AU595" s="2"/>
      <c r="AV595" s="2"/>
      <c r="AW595" s="2"/>
      <c r="AX595" s="2"/>
      <c r="AY595" s="2"/>
      <c r="AZ595" s="2"/>
      <c r="BA595" s="2"/>
      <c r="BB595" s="2"/>
      <c r="BC595" s="2"/>
      <c r="BD595" s="2"/>
      <c r="BE595" s="2"/>
      <c r="BF595" s="2"/>
      <c r="BG595" s="2"/>
      <c r="BH595" s="2"/>
      <c r="BI595" s="2"/>
      <c r="BJ595" s="2"/>
      <c r="BK595" s="2"/>
      <c r="BL595" s="2"/>
      <c r="BM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R596" s="2"/>
      <c r="AS596" s="2"/>
      <c r="AT596" s="2"/>
      <c r="AU596" s="2"/>
      <c r="AV596" s="2"/>
      <c r="AW596" s="2"/>
      <c r="AX596" s="2"/>
      <c r="AY596" s="2"/>
      <c r="AZ596" s="2"/>
      <c r="BA596" s="2"/>
      <c r="BB596" s="2"/>
      <c r="BC596" s="2"/>
      <c r="BD596" s="2"/>
      <c r="BE596" s="2"/>
      <c r="BF596" s="2"/>
      <c r="BG596" s="2"/>
      <c r="BH596" s="2"/>
      <c r="BI596" s="2"/>
      <c r="BJ596" s="2"/>
      <c r="BK596" s="2"/>
      <c r="BL596" s="2"/>
      <c r="BM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R597" s="2"/>
      <c r="AS597" s="2"/>
      <c r="AT597" s="2"/>
      <c r="AU597" s="2"/>
      <c r="AV597" s="2"/>
      <c r="AW597" s="2"/>
      <c r="AX597" s="2"/>
      <c r="AY597" s="2"/>
      <c r="AZ597" s="2"/>
      <c r="BA597" s="2"/>
      <c r="BB597" s="2"/>
      <c r="BC597" s="2"/>
      <c r="BD597" s="2"/>
      <c r="BE597" s="2"/>
      <c r="BF597" s="2"/>
      <c r="BG597" s="2"/>
      <c r="BH597" s="2"/>
      <c r="BI597" s="2"/>
      <c r="BJ597" s="2"/>
      <c r="BK597" s="2"/>
      <c r="BL597" s="2"/>
      <c r="BM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R598" s="2"/>
      <c r="AS598" s="2"/>
      <c r="AT598" s="2"/>
      <c r="AU598" s="2"/>
      <c r="AV598" s="2"/>
      <c r="AW598" s="2"/>
      <c r="AX598" s="2"/>
      <c r="AY598" s="2"/>
      <c r="AZ598" s="2"/>
      <c r="BA598" s="2"/>
      <c r="BB598" s="2"/>
      <c r="BC598" s="2"/>
      <c r="BD598" s="2"/>
      <c r="BE598" s="2"/>
      <c r="BF598" s="2"/>
      <c r="BG598" s="2"/>
      <c r="BH598" s="2"/>
      <c r="BI598" s="2"/>
      <c r="BJ598" s="2"/>
      <c r="BK598" s="2"/>
      <c r="BL598" s="2"/>
      <c r="BM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R599" s="2"/>
      <c r="AS599" s="2"/>
      <c r="AT599" s="2"/>
      <c r="AU599" s="2"/>
      <c r="AV599" s="2"/>
      <c r="AW599" s="2"/>
      <c r="AX599" s="2"/>
      <c r="AY599" s="2"/>
      <c r="AZ599" s="2"/>
      <c r="BA599" s="2"/>
      <c r="BB599" s="2"/>
      <c r="BC599" s="2"/>
      <c r="BD599" s="2"/>
      <c r="BE599" s="2"/>
      <c r="BF599" s="2"/>
      <c r="BG599" s="2"/>
      <c r="BH599" s="2"/>
      <c r="BI599" s="2"/>
      <c r="BJ599" s="2"/>
      <c r="BK599" s="2"/>
      <c r="BL599" s="2"/>
      <c r="BM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R600" s="2"/>
      <c r="AS600" s="2"/>
      <c r="AT600" s="2"/>
      <c r="AU600" s="2"/>
      <c r="AV600" s="2"/>
      <c r="AW600" s="2"/>
      <c r="AX600" s="2"/>
      <c r="AY600" s="2"/>
      <c r="AZ600" s="2"/>
      <c r="BA600" s="2"/>
      <c r="BB600" s="2"/>
      <c r="BC600" s="2"/>
      <c r="BD600" s="2"/>
      <c r="BE600" s="2"/>
      <c r="BF600" s="2"/>
      <c r="BG600" s="2"/>
      <c r="BH600" s="2"/>
      <c r="BI600" s="2"/>
      <c r="BJ600" s="2"/>
      <c r="BK600" s="2"/>
      <c r="BL600" s="2"/>
      <c r="BM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R601" s="2"/>
      <c r="AS601" s="2"/>
      <c r="AT601" s="2"/>
      <c r="AU601" s="2"/>
      <c r="AV601" s="2"/>
      <c r="AW601" s="2"/>
      <c r="AX601" s="2"/>
      <c r="AY601" s="2"/>
      <c r="AZ601" s="2"/>
      <c r="BA601" s="2"/>
      <c r="BB601" s="2"/>
      <c r="BC601" s="2"/>
      <c r="BD601" s="2"/>
      <c r="BE601" s="2"/>
      <c r="BF601" s="2"/>
      <c r="BG601" s="2"/>
      <c r="BH601" s="2"/>
      <c r="BI601" s="2"/>
      <c r="BJ601" s="2"/>
      <c r="BK601" s="2"/>
      <c r="BL601" s="2"/>
      <c r="BM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R602" s="2"/>
      <c r="AS602" s="2"/>
      <c r="AT602" s="2"/>
      <c r="AU602" s="2"/>
      <c r="AV602" s="2"/>
      <c r="AW602" s="2"/>
      <c r="AX602" s="2"/>
      <c r="AY602" s="2"/>
      <c r="AZ602" s="2"/>
      <c r="BA602" s="2"/>
      <c r="BB602" s="2"/>
      <c r="BC602" s="2"/>
      <c r="BD602" s="2"/>
      <c r="BE602" s="2"/>
      <c r="BF602" s="2"/>
      <c r="BG602" s="2"/>
      <c r="BH602" s="2"/>
      <c r="BI602" s="2"/>
      <c r="BJ602" s="2"/>
      <c r="BK602" s="2"/>
      <c r="BL602" s="2"/>
      <c r="BM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R603" s="2"/>
      <c r="AS603" s="2"/>
      <c r="AT603" s="2"/>
      <c r="AU603" s="2"/>
      <c r="AV603" s="2"/>
      <c r="AW603" s="2"/>
      <c r="AX603" s="2"/>
      <c r="AY603" s="2"/>
      <c r="AZ603" s="2"/>
      <c r="BA603" s="2"/>
      <c r="BB603" s="2"/>
      <c r="BC603" s="2"/>
      <c r="BD603" s="2"/>
      <c r="BE603" s="2"/>
      <c r="BF603" s="2"/>
      <c r="BG603" s="2"/>
      <c r="BH603" s="2"/>
      <c r="BI603" s="2"/>
      <c r="BJ603" s="2"/>
      <c r="BK603" s="2"/>
      <c r="BL603" s="2"/>
      <c r="BM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R604" s="2"/>
      <c r="AS604" s="2"/>
      <c r="AT604" s="2"/>
      <c r="AU604" s="2"/>
      <c r="AV604" s="2"/>
      <c r="AW604" s="2"/>
      <c r="AX604" s="2"/>
      <c r="AY604" s="2"/>
      <c r="AZ604" s="2"/>
      <c r="BA604" s="2"/>
      <c r="BB604" s="2"/>
      <c r="BC604" s="2"/>
      <c r="BD604" s="2"/>
      <c r="BE604" s="2"/>
      <c r="BF604" s="2"/>
      <c r="BG604" s="2"/>
      <c r="BH604" s="2"/>
      <c r="BI604" s="2"/>
      <c r="BJ604" s="2"/>
      <c r="BK604" s="2"/>
      <c r="BL604" s="2"/>
      <c r="BM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R605" s="2"/>
      <c r="AS605" s="2"/>
      <c r="AT605" s="2"/>
      <c r="AU605" s="2"/>
      <c r="AV605" s="2"/>
      <c r="AW605" s="2"/>
      <c r="AX605" s="2"/>
      <c r="AY605" s="2"/>
      <c r="AZ605" s="2"/>
      <c r="BA605" s="2"/>
      <c r="BB605" s="2"/>
      <c r="BC605" s="2"/>
      <c r="BD605" s="2"/>
      <c r="BE605" s="2"/>
      <c r="BF605" s="2"/>
      <c r="BG605" s="2"/>
      <c r="BH605" s="2"/>
      <c r="BI605" s="2"/>
      <c r="BJ605" s="2"/>
      <c r="BK605" s="2"/>
      <c r="BL605" s="2"/>
      <c r="BM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R606" s="2"/>
      <c r="AS606" s="2"/>
      <c r="AT606" s="2"/>
      <c r="AU606" s="2"/>
      <c r="AV606" s="2"/>
      <c r="AW606" s="2"/>
      <c r="AX606" s="2"/>
      <c r="AY606" s="2"/>
      <c r="AZ606" s="2"/>
      <c r="BA606" s="2"/>
      <c r="BB606" s="2"/>
      <c r="BC606" s="2"/>
      <c r="BD606" s="2"/>
      <c r="BE606" s="2"/>
      <c r="BF606" s="2"/>
      <c r="BG606" s="2"/>
      <c r="BH606" s="2"/>
      <c r="BI606" s="2"/>
      <c r="BJ606" s="2"/>
      <c r="BK606" s="2"/>
      <c r="BL606" s="2"/>
      <c r="BM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R607" s="2"/>
      <c r="AS607" s="2"/>
      <c r="AT607" s="2"/>
      <c r="AU607" s="2"/>
      <c r="AV607" s="2"/>
      <c r="AW607" s="2"/>
      <c r="AX607" s="2"/>
      <c r="AY607" s="2"/>
      <c r="AZ607" s="2"/>
      <c r="BA607" s="2"/>
      <c r="BB607" s="2"/>
      <c r="BC607" s="2"/>
      <c r="BD607" s="2"/>
      <c r="BE607" s="2"/>
      <c r="BF607" s="2"/>
      <c r="BG607" s="2"/>
      <c r="BH607" s="2"/>
      <c r="BI607" s="2"/>
      <c r="BJ607" s="2"/>
      <c r="BK607" s="2"/>
      <c r="BL607" s="2"/>
      <c r="BM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R608" s="2"/>
      <c r="AS608" s="2"/>
      <c r="AT608" s="2"/>
      <c r="AU608" s="2"/>
      <c r="AV608" s="2"/>
      <c r="AW608" s="2"/>
      <c r="AX608" s="2"/>
      <c r="AY608" s="2"/>
      <c r="AZ608" s="2"/>
      <c r="BA608" s="2"/>
      <c r="BB608" s="2"/>
      <c r="BC608" s="2"/>
      <c r="BD608" s="2"/>
      <c r="BE608" s="2"/>
      <c r="BF608" s="2"/>
      <c r="BG608" s="2"/>
      <c r="BH608" s="2"/>
      <c r="BI608" s="2"/>
      <c r="BJ608" s="2"/>
      <c r="BK608" s="2"/>
      <c r="BL608" s="2"/>
      <c r="BM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R609" s="2"/>
      <c r="AS609" s="2"/>
      <c r="AT609" s="2"/>
      <c r="AU609" s="2"/>
      <c r="AV609" s="2"/>
      <c r="AW609" s="2"/>
      <c r="AX609" s="2"/>
      <c r="AY609" s="2"/>
      <c r="AZ609" s="2"/>
      <c r="BA609" s="2"/>
      <c r="BB609" s="2"/>
      <c r="BC609" s="2"/>
      <c r="BD609" s="2"/>
      <c r="BE609" s="2"/>
      <c r="BF609" s="2"/>
      <c r="BG609" s="2"/>
      <c r="BH609" s="2"/>
      <c r="BI609" s="2"/>
      <c r="BJ609" s="2"/>
      <c r="BK609" s="2"/>
      <c r="BL609" s="2"/>
      <c r="BM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R610" s="2"/>
      <c r="AS610" s="2"/>
      <c r="AT610" s="2"/>
      <c r="AU610" s="2"/>
      <c r="AV610" s="2"/>
      <c r="AW610" s="2"/>
      <c r="AX610" s="2"/>
      <c r="AY610" s="2"/>
      <c r="AZ610" s="2"/>
      <c r="BA610" s="2"/>
      <c r="BB610" s="2"/>
      <c r="BC610" s="2"/>
      <c r="BD610" s="2"/>
      <c r="BE610" s="2"/>
      <c r="BF610" s="2"/>
      <c r="BG610" s="2"/>
      <c r="BH610" s="2"/>
      <c r="BI610" s="2"/>
      <c r="BJ610" s="2"/>
      <c r="BK610" s="2"/>
      <c r="BL610" s="2"/>
      <c r="BM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R611" s="2"/>
      <c r="AS611" s="2"/>
      <c r="AT611" s="2"/>
      <c r="AU611" s="2"/>
      <c r="AV611" s="2"/>
      <c r="AW611" s="2"/>
      <c r="AX611" s="2"/>
      <c r="AY611" s="2"/>
      <c r="AZ611" s="2"/>
      <c r="BA611" s="2"/>
      <c r="BB611" s="2"/>
      <c r="BC611" s="2"/>
      <c r="BD611" s="2"/>
      <c r="BE611" s="2"/>
      <c r="BF611" s="2"/>
      <c r="BG611" s="2"/>
      <c r="BH611" s="2"/>
      <c r="BI611" s="2"/>
      <c r="BJ611" s="2"/>
      <c r="BK611" s="2"/>
      <c r="BL611" s="2"/>
      <c r="BM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R612" s="2"/>
      <c r="AS612" s="2"/>
      <c r="AT612" s="2"/>
      <c r="AU612" s="2"/>
      <c r="AV612" s="2"/>
      <c r="AW612" s="2"/>
      <c r="AX612" s="2"/>
      <c r="AY612" s="2"/>
      <c r="AZ612" s="2"/>
      <c r="BA612" s="2"/>
      <c r="BB612" s="2"/>
      <c r="BC612" s="2"/>
      <c r="BD612" s="2"/>
      <c r="BE612" s="2"/>
      <c r="BF612" s="2"/>
      <c r="BG612" s="2"/>
      <c r="BH612" s="2"/>
      <c r="BI612" s="2"/>
      <c r="BJ612" s="2"/>
      <c r="BK612" s="2"/>
      <c r="BL612" s="2"/>
      <c r="BM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R613" s="2"/>
      <c r="AS613" s="2"/>
      <c r="AT613" s="2"/>
      <c r="AU613" s="2"/>
      <c r="AV613" s="2"/>
      <c r="AW613" s="2"/>
      <c r="AX613" s="2"/>
      <c r="AY613" s="2"/>
      <c r="AZ613" s="2"/>
      <c r="BA613" s="2"/>
      <c r="BB613" s="2"/>
      <c r="BC613" s="2"/>
      <c r="BD613" s="2"/>
      <c r="BE613" s="2"/>
      <c r="BF613" s="2"/>
      <c r="BG613" s="2"/>
      <c r="BH613" s="2"/>
      <c r="BI613" s="2"/>
      <c r="BJ613" s="2"/>
      <c r="BK613" s="2"/>
      <c r="BL613" s="2"/>
      <c r="BM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R614" s="2"/>
      <c r="AS614" s="2"/>
      <c r="AT614" s="2"/>
      <c r="AU614" s="2"/>
      <c r="AV614" s="2"/>
      <c r="AW614" s="2"/>
      <c r="AX614" s="2"/>
      <c r="AY614" s="2"/>
      <c r="AZ614" s="2"/>
      <c r="BA614" s="2"/>
      <c r="BB614" s="2"/>
      <c r="BC614" s="2"/>
      <c r="BD614" s="2"/>
      <c r="BE614" s="2"/>
      <c r="BF614" s="2"/>
      <c r="BG614" s="2"/>
      <c r="BH614" s="2"/>
      <c r="BI614" s="2"/>
      <c r="BJ614" s="2"/>
      <c r="BK614" s="2"/>
      <c r="BL614" s="2"/>
      <c r="BM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R615" s="2"/>
      <c r="AS615" s="2"/>
      <c r="AT615" s="2"/>
      <c r="AU615" s="2"/>
      <c r="AV615" s="2"/>
      <c r="AW615" s="2"/>
      <c r="AX615" s="2"/>
      <c r="AY615" s="2"/>
      <c r="AZ615" s="2"/>
      <c r="BA615" s="2"/>
      <c r="BB615" s="2"/>
      <c r="BC615" s="2"/>
      <c r="BD615" s="2"/>
      <c r="BE615" s="2"/>
      <c r="BF615" s="2"/>
      <c r="BG615" s="2"/>
      <c r="BH615" s="2"/>
      <c r="BI615" s="2"/>
      <c r="BJ615" s="2"/>
      <c r="BK615" s="2"/>
      <c r="BL615" s="2"/>
      <c r="BM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R616" s="2"/>
      <c r="AS616" s="2"/>
      <c r="AT616" s="2"/>
      <c r="AU616" s="2"/>
      <c r="AV616" s="2"/>
      <c r="AW616" s="2"/>
      <c r="AX616" s="2"/>
      <c r="AY616" s="2"/>
      <c r="AZ616" s="2"/>
      <c r="BA616" s="2"/>
      <c r="BB616" s="2"/>
      <c r="BC616" s="2"/>
      <c r="BD616" s="2"/>
      <c r="BE616" s="2"/>
      <c r="BF616" s="2"/>
      <c r="BG616" s="2"/>
      <c r="BH616" s="2"/>
      <c r="BI616" s="2"/>
      <c r="BJ616" s="2"/>
      <c r="BK616" s="2"/>
      <c r="BL616" s="2"/>
      <c r="BM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R617" s="2"/>
      <c r="AS617" s="2"/>
      <c r="AT617" s="2"/>
      <c r="AU617" s="2"/>
      <c r="AV617" s="2"/>
      <c r="AW617" s="2"/>
      <c r="AX617" s="2"/>
      <c r="AY617" s="2"/>
      <c r="AZ617" s="2"/>
      <c r="BA617" s="2"/>
      <c r="BB617" s="2"/>
      <c r="BC617" s="2"/>
      <c r="BD617" s="2"/>
      <c r="BE617" s="2"/>
      <c r="BF617" s="2"/>
      <c r="BG617" s="2"/>
      <c r="BH617" s="2"/>
      <c r="BI617" s="2"/>
      <c r="BJ617" s="2"/>
      <c r="BK617" s="2"/>
      <c r="BL617" s="2"/>
      <c r="BM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R618" s="2"/>
      <c r="AS618" s="2"/>
      <c r="AT618" s="2"/>
      <c r="AU618" s="2"/>
      <c r="AV618" s="2"/>
      <c r="AW618" s="2"/>
      <c r="AX618" s="2"/>
      <c r="AY618" s="2"/>
      <c r="AZ618" s="2"/>
      <c r="BA618" s="2"/>
      <c r="BB618" s="2"/>
      <c r="BC618" s="2"/>
      <c r="BD618" s="2"/>
      <c r="BE618" s="2"/>
      <c r="BF618" s="2"/>
      <c r="BG618" s="2"/>
      <c r="BH618" s="2"/>
      <c r="BI618" s="2"/>
      <c r="BJ618" s="2"/>
      <c r="BK618" s="2"/>
      <c r="BL618" s="2"/>
      <c r="BM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R619" s="2"/>
      <c r="AS619" s="2"/>
      <c r="AT619" s="2"/>
      <c r="AU619" s="2"/>
      <c r="AV619" s="2"/>
      <c r="AW619" s="2"/>
      <c r="AX619" s="2"/>
      <c r="AY619" s="2"/>
      <c r="AZ619" s="2"/>
      <c r="BA619" s="2"/>
      <c r="BB619" s="2"/>
      <c r="BC619" s="2"/>
      <c r="BD619" s="2"/>
      <c r="BE619" s="2"/>
      <c r="BF619" s="2"/>
      <c r="BG619" s="2"/>
      <c r="BH619" s="2"/>
      <c r="BI619" s="2"/>
      <c r="BJ619" s="2"/>
      <c r="BK619" s="2"/>
      <c r="BL619" s="2"/>
      <c r="BM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R620" s="2"/>
      <c r="AS620" s="2"/>
      <c r="AT620" s="2"/>
      <c r="AU620" s="2"/>
      <c r="AV620" s="2"/>
      <c r="AW620" s="2"/>
      <c r="AX620" s="2"/>
      <c r="AY620" s="2"/>
      <c r="AZ620" s="2"/>
      <c r="BA620" s="2"/>
      <c r="BB620" s="2"/>
      <c r="BC620" s="2"/>
      <c r="BD620" s="2"/>
      <c r="BE620" s="2"/>
      <c r="BF620" s="2"/>
      <c r="BG620" s="2"/>
      <c r="BH620" s="2"/>
      <c r="BI620" s="2"/>
      <c r="BJ620" s="2"/>
      <c r="BK620" s="2"/>
      <c r="BL620" s="2"/>
      <c r="BM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R621" s="2"/>
      <c r="AS621" s="2"/>
      <c r="AT621" s="2"/>
      <c r="AU621" s="2"/>
      <c r="AV621" s="2"/>
      <c r="AW621" s="2"/>
      <c r="AX621" s="2"/>
      <c r="AY621" s="2"/>
      <c r="AZ621" s="2"/>
      <c r="BA621" s="2"/>
      <c r="BB621" s="2"/>
      <c r="BC621" s="2"/>
      <c r="BD621" s="2"/>
      <c r="BE621" s="2"/>
      <c r="BF621" s="2"/>
      <c r="BG621" s="2"/>
      <c r="BH621" s="2"/>
      <c r="BI621" s="2"/>
      <c r="BJ621" s="2"/>
      <c r="BK621" s="2"/>
      <c r="BL621" s="2"/>
      <c r="BM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R622" s="2"/>
      <c r="AS622" s="2"/>
      <c r="AT622" s="2"/>
      <c r="AU622" s="2"/>
      <c r="AV622" s="2"/>
      <c r="AW622" s="2"/>
      <c r="AX622" s="2"/>
      <c r="AY622" s="2"/>
      <c r="AZ622" s="2"/>
      <c r="BA622" s="2"/>
      <c r="BB622" s="2"/>
      <c r="BC622" s="2"/>
      <c r="BD622" s="2"/>
      <c r="BE622" s="2"/>
      <c r="BF622" s="2"/>
      <c r="BG622" s="2"/>
      <c r="BH622" s="2"/>
      <c r="BI622" s="2"/>
      <c r="BJ622" s="2"/>
      <c r="BK622" s="2"/>
      <c r="BL622" s="2"/>
      <c r="BM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R623" s="2"/>
      <c r="AS623" s="2"/>
      <c r="AT623" s="2"/>
      <c r="AU623" s="2"/>
      <c r="AV623" s="2"/>
      <c r="AW623" s="2"/>
      <c r="AX623" s="2"/>
      <c r="AY623" s="2"/>
      <c r="AZ623" s="2"/>
      <c r="BA623" s="2"/>
      <c r="BB623" s="2"/>
      <c r="BC623" s="2"/>
      <c r="BD623" s="2"/>
      <c r="BE623" s="2"/>
      <c r="BF623" s="2"/>
      <c r="BG623" s="2"/>
      <c r="BH623" s="2"/>
      <c r="BI623" s="2"/>
      <c r="BJ623" s="2"/>
      <c r="BK623" s="2"/>
      <c r="BL623" s="2"/>
      <c r="BM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R624" s="2"/>
      <c r="AS624" s="2"/>
      <c r="AT624" s="2"/>
      <c r="AU624" s="2"/>
      <c r="AV624" s="2"/>
      <c r="AW624" s="2"/>
      <c r="AX624" s="2"/>
      <c r="AY624" s="2"/>
      <c r="AZ624" s="2"/>
      <c r="BA624" s="2"/>
      <c r="BB624" s="2"/>
      <c r="BC624" s="2"/>
      <c r="BD624" s="2"/>
      <c r="BE624" s="2"/>
      <c r="BF624" s="2"/>
      <c r="BG624" s="2"/>
      <c r="BH624" s="2"/>
      <c r="BI624" s="2"/>
      <c r="BJ624" s="2"/>
      <c r="BK624" s="2"/>
      <c r="BL624" s="2"/>
      <c r="BM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R625" s="2"/>
      <c r="AS625" s="2"/>
      <c r="AT625" s="2"/>
      <c r="AU625" s="2"/>
      <c r="AV625" s="2"/>
      <c r="AW625" s="2"/>
      <c r="AX625" s="2"/>
      <c r="AY625" s="2"/>
      <c r="AZ625" s="2"/>
      <c r="BA625" s="2"/>
      <c r="BB625" s="2"/>
      <c r="BC625" s="2"/>
      <c r="BD625" s="2"/>
      <c r="BE625" s="2"/>
      <c r="BF625" s="2"/>
      <c r="BG625" s="2"/>
      <c r="BH625" s="2"/>
      <c r="BI625" s="2"/>
      <c r="BJ625" s="2"/>
      <c r="BK625" s="2"/>
      <c r="BL625" s="2"/>
      <c r="BM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R626" s="2"/>
      <c r="AS626" s="2"/>
      <c r="AT626" s="2"/>
      <c r="AU626" s="2"/>
      <c r="AV626" s="2"/>
      <c r="AW626" s="2"/>
      <c r="AX626" s="2"/>
      <c r="AY626" s="2"/>
      <c r="AZ626" s="2"/>
      <c r="BA626" s="2"/>
      <c r="BB626" s="2"/>
      <c r="BC626" s="2"/>
      <c r="BD626" s="2"/>
      <c r="BE626" s="2"/>
      <c r="BF626" s="2"/>
      <c r="BG626" s="2"/>
      <c r="BH626" s="2"/>
      <c r="BI626" s="2"/>
      <c r="BJ626" s="2"/>
      <c r="BK626" s="2"/>
      <c r="BL626" s="2"/>
      <c r="BM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R627" s="2"/>
      <c r="AS627" s="2"/>
      <c r="AT627" s="2"/>
      <c r="AU627" s="2"/>
      <c r="AV627" s="2"/>
      <c r="AW627" s="2"/>
      <c r="AX627" s="2"/>
      <c r="AY627" s="2"/>
      <c r="AZ627" s="2"/>
      <c r="BA627" s="2"/>
      <c r="BB627" s="2"/>
      <c r="BC627" s="2"/>
      <c r="BD627" s="2"/>
      <c r="BE627" s="2"/>
      <c r="BF627" s="2"/>
      <c r="BG627" s="2"/>
      <c r="BH627" s="2"/>
      <c r="BI627" s="2"/>
      <c r="BJ627" s="2"/>
      <c r="BK627" s="2"/>
      <c r="BL627" s="2"/>
      <c r="BM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R628" s="2"/>
      <c r="AS628" s="2"/>
      <c r="AT628" s="2"/>
      <c r="AU628" s="2"/>
      <c r="AV628" s="2"/>
      <c r="AW628" s="2"/>
      <c r="AX628" s="2"/>
      <c r="AY628" s="2"/>
      <c r="AZ628" s="2"/>
      <c r="BA628" s="2"/>
      <c r="BB628" s="2"/>
      <c r="BC628" s="2"/>
      <c r="BD628" s="2"/>
      <c r="BE628" s="2"/>
      <c r="BF628" s="2"/>
      <c r="BG628" s="2"/>
      <c r="BH628" s="2"/>
      <c r="BI628" s="2"/>
      <c r="BJ628" s="2"/>
      <c r="BK628" s="2"/>
      <c r="BL628" s="2"/>
      <c r="BM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R629" s="2"/>
      <c r="AS629" s="2"/>
      <c r="AT629" s="2"/>
      <c r="AU629" s="2"/>
      <c r="AV629" s="2"/>
      <c r="AW629" s="2"/>
      <c r="AX629" s="2"/>
      <c r="AY629" s="2"/>
      <c r="AZ629" s="2"/>
      <c r="BA629" s="2"/>
      <c r="BB629" s="2"/>
      <c r="BC629" s="2"/>
      <c r="BD629" s="2"/>
      <c r="BE629" s="2"/>
      <c r="BF629" s="2"/>
      <c r="BG629" s="2"/>
      <c r="BH629" s="2"/>
      <c r="BI629" s="2"/>
      <c r="BJ629" s="2"/>
      <c r="BK629" s="2"/>
      <c r="BL629" s="2"/>
      <c r="BM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R630" s="2"/>
      <c r="AS630" s="2"/>
      <c r="AT630" s="2"/>
      <c r="AU630" s="2"/>
      <c r="AV630" s="2"/>
      <c r="AW630" s="2"/>
      <c r="AX630" s="2"/>
      <c r="AY630" s="2"/>
      <c r="AZ630" s="2"/>
      <c r="BA630" s="2"/>
      <c r="BB630" s="2"/>
      <c r="BC630" s="2"/>
      <c r="BD630" s="2"/>
      <c r="BE630" s="2"/>
      <c r="BF630" s="2"/>
      <c r="BG630" s="2"/>
      <c r="BH630" s="2"/>
      <c r="BI630" s="2"/>
      <c r="BJ630" s="2"/>
      <c r="BK630" s="2"/>
      <c r="BL630" s="2"/>
      <c r="BM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R631" s="2"/>
      <c r="AS631" s="2"/>
      <c r="AT631" s="2"/>
      <c r="AU631" s="2"/>
      <c r="AV631" s="2"/>
      <c r="AW631" s="2"/>
      <c r="AX631" s="2"/>
      <c r="AY631" s="2"/>
      <c r="AZ631" s="2"/>
      <c r="BA631" s="2"/>
      <c r="BB631" s="2"/>
      <c r="BC631" s="2"/>
      <c r="BD631" s="2"/>
      <c r="BE631" s="2"/>
      <c r="BF631" s="2"/>
      <c r="BG631" s="2"/>
      <c r="BH631" s="2"/>
      <c r="BI631" s="2"/>
      <c r="BJ631" s="2"/>
      <c r="BK631" s="2"/>
      <c r="BL631" s="2"/>
      <c r="BM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R632" s="2"/>
      <c r="AS632" s="2"/>
      <c r="AT632" s="2"/>
      <c r="AU632" s="2"/>
      <c r="AV632" s="2"/>
      <c r="AW632" s="2"/>
      <c r="AX632" s="2"/>
      <c r="AY632" s="2"/>
      <c r="AZ632" s="2"/>
      <c r="BA632" s="2"/>
      <c r="BB632" s="2"/>
      <c r="BC632" s="2"/>
      <c r="BD632" s="2"/>
      <c r="BE632" s="2"/>
      <c r="BF632" s="2"/>
      <c r="BG632" s="2"/>
      <c r="BH632" s="2"/>
      <c r="BI632" s="2"/>
      <c r="BJ632" s="2"/>
      <c r="BK632" s="2"/>
      <c r="BL632" s="2"/>
      <c r="BM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R633" s="2"/>
      <c r="AS633" s="2"/>
      <c r="AT633" s="2"/>
      <c r="AU633" s="2"/>
      <c r="AV633" s="2"/>
      <c r="AW633" s="2"/>
      <c r="AX633" s="2"/>
      <c r="AY633" s="2"/>
      <c r="AZ633" s="2"/>
      <c r="BA633" s="2"/>
      <c r="BB633" s="2"/>
      <c r="BC633" s="2"/>
      <c r="BD633" s="2"/>
      <c r="BE633" s="2"/>
      <c r="BF633" s="2"/>
      <c r="BG633" s="2"/>
      <c r="BH633" s="2"/>
      <c r="BI633" s="2"/>
      <c r="BJ633" s="2"/>
      <c r="BK633" s="2"/>
      <c r="BL633" s="2"/>
      <c r="BM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R634" s="2"/>
      <c r="AS634" s="2"/>
      <c r="AT634" s="2"/>
      <c r="AU634" s="2"/>
      <c r="AV634" s="2"/>
      <c r="AW634" s="2"/>
      <c r="AX634" s="2"/>
      <c r="AY634" s="2"/>
      <c r="AZ634" s="2"/>
      <c r="BA634" s="2"/>
      <c r="BB634" s="2"/>
      <c r="BC634" s="2"/>
      <c r="BD634" s="2"/>
      <c r="BE634" s="2"/>
      <c r="BF634" s="2"/>
      <c r="BG634" s="2"/>
      <c r="BH634" s="2"/>
      <c r="BI634" s="2"/>
      <c r="BJ634" s="2"/>
      <c r="BK634" s="2"/>
      <c r="BL634" s="2"/>
      <c r="BM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R635" s="2"/>
      <c r="AS635" s="2"/>
      <c r="AT635" s="2"/>
      <c r="AU635" s="2"/>
      <c r="AV635" s="2"/>
      <c r="AW635" s="2"/>
      <c r="AX635" s="2"/>
      <c r="AY635" s="2"/>
      <c r="AZ635" s="2"/>
      <c r="BA635" s="2"/>
      <c r="BB635" s="2"/>
      <c r="BC635" s="2"/>
      <c r="BD635" s="2"/>
      <c r="BE635" s="2"/>
      <c r="BF635" s="2"/>
      <c r="BG635" s="2"/>
      <c r="BH635" s="2"/>
      <c r="BI635" s="2"/>
      <c r="BJ635" s="2"/>
      <c r="BK635" s="2"/>
      <c r="BL635" s="2"/>
      <c r="BM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R636" s="2"/>
      <c r="AS636" s="2"/>
      <c r="AT636" s="2"/>
      <c r="AU636" s="2"/>
      <c r="AV636" s="2"/>
      <c r="AW636" s="2"/>
      <c r="AX636" s="2"/>
      <c r="AY636" s="2"/>
      <c r="AZ636" s="2"/>
      <c r="BA636" s="2"/>
      <c r="BB636" s="2"/>
      <c r="BC636" s="2"/>
      <c r="BD636" s="2"/>
      <c r="BE636" s="2"/>
      <c r="BF636" s="2"/>
      <c r="BG636" s="2"/>
      <c r="BH636" s="2"/>
      <c r="BI636" s="2"/>
      <c r="BJ636" s="2"/>
      <c r="BK636" s="2"/>
      <c r="BL636" s="2"/>
      <c r="BM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R637" s="2"/>
      <c r="AS637" s="2"/>
      <c r="AT637" s="2"/>
      <c r="AU637" s="2"/>
      <c r="AV637" s="2"/>
      <c r="AW637" s="2"/>
      <c r="AX637" s="2"/>
      <c r="AY637" s="2"/>
      <c r="AZ637" s="2"/>
      <c r="BA637" s="2"/>
      <c r="BB637" s="2"/>
      <c r="BC637" s="2"/>
      <c r="BD637" s="2"/>
      <c r="BE637" s="2"/>
      <c r="BF637" s="2"/>
      <c r="BG637" s="2"/>
      <c r="BH637" s="2"/>
      <c r="BI637" s="2"/>
      <c r="BJ637" s="2"/>
      <c r="BK637" s="2"/>
      <c r="BL637" s="2"/>
      <c r="BM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R638" s="2"/>
      <c r="AS638" s="2"/>
      <c r="AT638" s="2"/>
      <c r="AU638" s="2"/>
      <c r="AV638" s="2"/>
      <c r="AW638" s="2"/>
      <c r="AX638" s="2"/>
      <c r="AY638" s="2"/>
      <c r="AZ638" s="2"/>
      <c r="BA638" s="2"/>
      <c r="BB638" s="2"/>
      <c r="BC638" s="2"/>
      <c r="BD638" s="2"/>
      <c r="BE638" s="2"/>
      <c r="BF638" s="2"/>
      <c r="BG638" s="2"/>
      <c r="BH638" s="2"/>
      <c r="BI638" s="2"/>
      <c r="BJ638" s="2"/>
      <c r="BK638" s="2"/>
      <c r="BL638" s="2"/>
      <c r="BM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R639" s="2"/>
      <c r="AS639" s="2"/>
      <c r="AT639" s="2"/>
      <c r="AU639" s="2"/>
      <c r="AV639" s="2"/>
      <c r="AW639" s="2"/>
      <c r="AX639" s="2"/>
      <c r="AY639" s="2"/>
      <c r="AZ639" s="2"/>
      <c r="BA639" s="2"/>
      <c r="BB639" s="2"/>
      <c r="BC639" s="2"/>
      <c r="BD639" s="2"/>
      <c r="BE639" s="2"/>
      <c r="BF639" s="2"/>
      <c r="BG639" s="2"/>
      <c r="BH639" s="2"/>
      <c r="BI639" s="2"/>
      <c r="BJ639" s="2"/>
      <c r="BK639" s="2"/>
      <c r="BL639" s="2"/>
      <c r="BM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R640" s="2"/>
      <c r="AS640" s="2"/>
      <c r="AT640" s="2"/>
      <c r="AU640" s="2"/>
      <c r="AV640" s="2"/>
      <c r="AW640" s="2"/>
      <c r="AX640" s="2"/>
      <c r="AY640" s="2"/>
      <c r="AZ640" s="2"/>
      <c r="BA640" s="2"/>
      <c r="BB640" s="2"/>
      <c r="BC640" s="2"/>
      <c r="BD640" s="2"/>
      <c r="BE640" s="2"/>
      <c r="BF640" s="2"/>
      <c r="BG640" s="2"/>
      <c r="BH640" s="2"/>
      <c r="BI640" s="2"/>
      <c r="BJ640" s="2"/>
      <c r="BK640" s="2"/>
      <c r="BL640" s="2"/>
      <c r="BM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R641" s="2"/>
      <c r="AS641" s="2"/>
      <c r="AT641" s="2"/>
      <c r="AU641" s="2"/>
      <c r="AV641" s="2"/>
      <c r="AW641" s="2"/>
      <c r="AX641" s="2"/>
      <c r="AY641" s="2"/>
      <c r="AZ641" s="2"/>
      <c r="BA641" s="2"/>
      <c r="BB641" s="2"/>
      <c r="BC641" s="2"/>
      <c r="BD641" s="2"/>
      <c r="BE641" s="2"/>
      <c r="BF641" s="2"/>
      <c r="BG641" s="2"/>
      <c r="BH641" s="2"/>
      <c r="BI641" s="2"/>
      <c r="BJ641" s="2"/>
      <c r="BK641" s="2"/>
      <c r="BL641" s="2"/>
      <c r="BM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R642" s="2"/>
      <c r="AS642" s="2"/>
      <c r="AT642" s="2"/>
      <c r="AU642" s="2"/>
      <c r="AV642" s="2"/>
      <c r="AW642" s="2"/>
      <c r="AX642" s="2"/>
      <c r="AY642" s="2"/>
      <c r="AZ642" s="2"/>
      <c r="BA642" s="2"/>
      <c r="BB642" s="2"/>
      <c r="BC642" s="2"/>
      <c r="BD642" s="2"/>
      <c r="BE642" s="2"/>
      <c r="BF642" s="2"/>
      <c r="BG642" s="2"/>
      <c r="BH642" s="2"/>
      <c r="BI642" s="2"/>
      <c r="BJ642" s="2"/>
      <c r="BK642" s="2"/>
      <c r="BL642" s="2"/>
      <c r="BM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R643" s="2"/>
      <c r="AS643" s="2"/>
      <c r="AT643" s="2"/>
      <c r="AU643" s="2"/>
      <c r="AV643" s="2"/>
      <c r="AW643" s="2"/>
      <c r="AX643" s="2"/>
      <c r="AY643" s="2"/>
      <c r="AZ643" s="2"/>
      <c r="BA643" s="2"/>
      <c r="BB643" s="2"/>
      <c r="BC643" s="2"/>
      <c r="BD643" s="2"/>
      <c r="BE643" s="2"/>
      <c r="BF643" s="2"/>
      <c r="BG643" s="2"/>
      <c r="BH643" s="2"/>
      <c r="BI643" s="2"/>
      <c r="BJ643" s="2"/>
      <c r="BK643" s="2"/>
      <c r="BL643" s="2"/>
      <c r="BM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R644" s="2"/>
      <c r="AS644" s="2"/>
      <c r="AT644" s="2"/>
      <c r="AU644" s="2"/>
      <c r="AV644" s="2"/>
      <c r="AW644" s="2"/>
      <c r="AX644" s="2"/>
      <c r="AY644" s="2"/>
      <c r="AZ644" s="2"/>
      <c r="BA644" s="2"/>
      <c r="BB644" s="2"/>
      <c r="BC644" s="2"/>
      <c r="BD644" s="2"/>
      <c r="BE644" s="2"/>
      <c r="BF644" s="2"/>
      <c r="BG644" s="2"/>
      <c r="BH644" s="2"/>
      <c r="BI644" s="2"/>
      <c r="BJ644" s="2"/>
      <c r="BK644" s="2"/>
      <c r="BL644" s="2"/>
      <c r="BM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R645" s="2"/>
      <c r="AS645" s="2"/>
      <c r="AT645" s="2"/>
      <c r="AU645" s="2"/>
      <c r="AV645" s="2"/>
      <c r="AW645" s="2"/>
      <c r="AX645" s="2"/>
      <c r="AY645" s="2"/>
      <c r="AZ645" s="2"/>
      <c r="BA645" s="2"/>
      <c r="BB645" s="2"/>
      <c r="BC645" s="2"/>
      <c r="BD645" s="2"/>
      <c r="BE645" s="2"/>
      <c r="BF645" s="2"/>
      <c r="BG645" s="2"/>
      <c r="BH645" s="2"/>
      <c r="BI645" s="2"/>
      <c r="BJ645" s="2"/>
      <c r="BK645" s="2"/>
      <c r="BL645" s="2"/>
      <c r="BM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R646" s="2"/>
      <c r="AS646" s="2"/>
      <c r="AT646" s="2"/>
      <c r="AU646" s="2"/>
      <c r="AV646" s="2"/>
      <c r="AW646" s="2"/>
      <c r="AX646" s="2"/>
      <c r="AY646" s="2"/>
      <c r="AZ646" s="2"/>
      <c r="BA646" s="2"/>
      <c r="BB646" s="2"/>
      <c r="BC646" s="2"/>
      <c r="BD646" s="2"/>
      <c r="BE646" s="2"/>
      <c r="BF646" s="2"/>
      <c r="BG646" s="2"/>
      <c r="BH646" s="2"/>
      <c r="BI646" s="2"/>
      <c r="BJ646" s="2"/>
      <c r="BK646" s="2"/>
      <c r="BL646" s="2"/>
      <c r="BM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R647" s="2"/>
      <c r="AS647" s="2"/>
      <c r="AT647" s="2"/>
      <c r="AU647" s="2"/>
      <c r="AV647" s="2"/>
      <c r="AW647" s="2"/>
      <c r="AX647" s="2"/>
      <c r="AY647" s="2"/>
      <c r="AZ647" s="2"/>
      <c r="BA647" s="2"/>
      <c r="BB647" s="2"/>
      <c r="BC647" s="2"/>
      <c r="BD647" s="2"/>
      <c r="BE647" s="2"/>
      <c r="BF647" s="2"/>
      <c r="BG647" s="2"/>
      <c r="BH647" s="2"/>
      <c r="BI647" s="2"/>
      <c r="BJ647" s="2"/>
      <c r="BK647" s="2"/>
      <c r="BL647" s="2"/>
      <c r="BM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R648" s="2"/>
      <c r="AS648" s="2"/>
      <c r="AT648" s="2"/>
      <c r="AU648" s="2"/>
      <c r="AV648" s="2"/>
      <c r="AW648" s="2"/>
      <c r="AX648" s="2"/>
      <c r="AY648" s="2"/>
      <c r="AZ648" s="2"/>
      <c r="BA648" s="2"/>
      <c r="BB648" s="2"/>
      <c r="BC648" s="2"/>
      <c r="BD648" s="2"/>
      <c r="BE648" s="2"/>
      <c r="BF648" s="2"/>
      <c r="BG648" s="2"/>
      <c r="BH648" s="2"/>
      <c r="BI648" s="2"/>
      <c r="BJ648" s="2"/>
      <c r="BK648" s="2"/>
      <c r="BL648" s="2"/>
      <c r="BM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R649" s="2"/>
      <c r="AS649" s="2"/>
      <c r="AT649" s="2"/>
      <c r="AU649" s="2"/>
      <c r="AV649" s="2"/>
      <c r="AW649" s="2"/>
      <c r="AX649" s="2"/>
      <c r="AY649" s="2"/>
      <c r="AZ649" s="2"/>
      <c r="BA649" s="2"/>
      <c r="BB649" s="2"/>
      <c r="BC649" s="2"/>
      <c r="BD649" s="2"/>
      <c r="BE649" s="2"/>
      <c r="BF649" s="2"/>
      <c r="BG649" s="2"/>
      <c r="BH649" s="2"/>
      <c r="BI649" s="2"/>
      <c r="BJ649" s="2"/>
      <c r="BK649" s="2"/>
      <c r="BL649" s="2"/>
      <c r="BM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R650" s="2"/>
      <c r="AS650" s="2"/>
      <c r="AT650" s="2"/>
      <c r="AU650" s="2"/>
      <c r="AV650" s="2"/>
      <c r="AW650" s="2"/>
      <c r="AX650" s="2"/>
      <c r="AY650" s="2"/>
      <c r="AZ650" s="2"/>
      <c r="BA650" s="2"/>
      <c r="BB650" s="2"/>
      <c r="BC650" s="2"/>
      <c r="BD650" s="2"/>
      <c r="BE650" s="2"/>
      <c r="BF650" s="2"/>
      <c r="BG650" s="2"/>
      <c r="BH650" s="2"/>
      <c r="BI650" s="2"/>
      <c r="BJ650" s="2"/>
      <c r="BK650" s="2"/>
      <c r="BL650" s="2"/>
      <c r="BM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R651" s="2"/>
      <c r="AS651" s="2"/>
      <c r="AT651" s="2"/>
      <c r="AU651" s="2"/>
      <c r="AV651" s="2"/>
      <c r="AW651" s="2"/>
      <c r="AX651" s="2"/>
      <c r="AY651" s="2"/>
      <c r="AZ651" s="2"/>
      <c r="BA651" s="2"/>
      <c r="BB651" s="2"/>
      <c r="BC651" s="2"/>
      <c r="BD651" s="2"/>
      <c r="BE651" s="2"/>
      <c r="BF651" s="2"/>
      <c r="BG651" s="2"/>
      <c r="BH651" s="2"/>
      <c r="BI651" s="2"/>
      <c r="BJ651" s="2"/>
      <c r="BK651" s="2"/>
      <c r="BL651" s="2"/>
      <c r="BM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R652" s="2"/>
      <c r="AS652" s="2"/>
      <c r="AT652" s="2"/>
      <c r="AU652" s="2"/>
      <c r="AV652" s="2"/>
      <c r="AW652" s="2"/>
      <c r="AX652" s="2"/>
      <c r="AY652" s="2"/>
      <c r="AZ652" s="2"/>
      <c r="BA652" s="2"/>
      <c r="BB652" s="2"/>
      <c r="BC652" s="2"/>
      <c r="BD652" s="2"/>
      <c r="BE652" s="2"/>
      <c r="BF652" s="2"/>
      <c r="BG652" s="2"/>
      <c r="BH652" s="2"/>
      <c r="BI652" s="2"/>
      <c r="BJ652" s="2"/>
      <c r="BK652" s="2"/>
      <c r="BL652" s="2"/>
      <c r="BM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R653" s="2"/>
      <c r="AS653" s="2"/>
      <c r="AT653" s="2"/>
      <c r="AU653" s="2"/>
      <c r="AV653" s="2"/>
      <c r="AW653" s="2"/>
      <c r="AX653" s="2"/>
      <c r="AY653" s="2"/>
      <c r="AZ653" s="2"/>
      <c r="BA653" s="2"/>
      <c r="BB653" s="2"/>
      <c r="BC653" s="2"/>
      <c r="BD653" s="2"/>
      <c r="BE653" s="2"/>
      <c r="BF653" s="2"/>
      <c r="BG653" s="2"/>
      <c r="BH653" s="2"/>
      <c r="BI653" s="2"/>
      <c r="BJ653" s="2"/>
      <c r="BK653" s="2"/>
      <c r="BL653" s="2"/>
      <c r="BM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R654" s="2"/>
      <c r="AS654" s="2"/>
      <c r="AT654" s="2"/>
      <c r="AU654" s="2"/>
      <c r="AV654" s="2"/>
      <c r="AW654" s="2"/>
      <c r="AX654" s="2"/>
      <c r="AY654" s="2"/>
      <c r="AZ654" s="2"/>
      <c r="BA654" s="2"/>
      <c r="BB654" s="2"/>
      <c r="BC654" s="2"/>
      <c r="BD654" s="2"/>
      <c r="BE654" s="2"/>
      <c r="BF654" s="2"/>
      <c r="BG654" s="2"/>
      <c r="BH654" s="2"/>
      <c r="BI654" s="2"/>
      <c r="BJ654" s="2"/>
      <c r="BK654" s="2"/>
      <c r="BL654" s="2"/>
      <c r="BM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R655" s="2"/>
      <c r="AS655" s="2"/>
      <c r="AT655" s="2"/>
      <c r="AU655" s="2"/>
      <c r="AV655" s="2"/>
      <c r="AW655" s="2"/>
      <c r="AX655" s="2"/>
      <c r="AY655" s="2"/>
      <c r="AZ655" s="2"/>
      <c r="BA655" s="2"/>
      <c r="BB655" s="2"/>
      <c r="BC655" s="2"/>
      <c r="BD655" s="2"/>
      <c r="BE655" s="2"/>
      <c r="BF655" s="2"/>
      <c r="BG655" s="2"/>
      <c r="BH655" s="2"/>
      <c r="BI655" s="2"/>
      <c r="BJ655" s="2"/>
      <c r="BK655" s="2"/>
      <c r="BL655" s="2"/>
      <c r="BM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R656" s="2"/>
      <c r="AS656" s="2"/>
      <c r="AT656" s="2"/>
      <c r="AU656" s="2"/>
      <c r="AV656" s="2"/>
      <c r="AW656" s="2"/>
      <c r="AX656" s="2"/>
      <c r="AY656" s="2"/>
      <c r="AZ656" s="2"/>
      <c r="BA656" s="2"/>
      <c r="BB656" s="2"/>
      <c r="BC656" s="2"/>
      <c r="BD656" s="2"/>
      <c r="BE656" s="2"/>
      <c r="BF656" s="2"/>
      <c r="BG656" s="2"/>
      <c r="BH656" s="2"/>
      <c r="BI656" s="2"/>
      <c r="BJ656" s="2"/>
      <c r="BK656" s="2"/>
      <c r="BL656" s="2"/>
      <c r="BM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R657" s="2"/>
      <c r="AS657" s="2"/>
      <c r="AT657" s="2"/>
      <c r="AU657" s="2"/>
      <c r="AV657" s="2"/>
      <c r="AW657" s="2"/>
      <c r="AX657" s="2"/>
      <c r="AY657" s="2"/>
      <c r="AZ657" s="2"/>
      <c r="BA657" s="2"/>
      <c r="BB657" s="2"/>
      <c r="BC657" s="2"/>
      <c r="BD657" s="2"/>
      <c r="BE657" s="2"/>
      <c r="BF657" s="2"/>
      <c r="BG657" s="2"/>
      <c r="BH657" s="2"/>
      <c r="BI657" s="2"/>
      <c r="BJ657" s="2"/>
      <c r="BK657" s="2"/>
      <c r="BL657" s="2"/>
      <c r="BM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R658" s="2"/>
      <c r="AS658" s="2"/>
      <c r="AT658" s="2"/>
      <c r="AU658" s="2"/>
      <c r="AV658" s="2"/>
      <c r="AW658" s="2"/>
      <c r="AX658" s="2"/>
      <c r="AY658" s="2"/>
      <c r="AZ658" s="2"/>
      <c r="BA658" s="2"/>
      <c r="BB658" s="2"/>
      <c r="BC658" s="2"/>
      <c r="BD658" s="2"/>
      <c r="BE658" s="2"/>
      <c r="BF658" s="2"/>
      <c r="BG658" s="2"/>
      <c r="BH658" s="2"/>
      <c r="BI658" s="2"/>
      <c r="BJ658" s="2"/>
      <c r="BK658" s="2"/>
      <c r="BL658" s="2"/>
      <c r="BM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R659" s="2"/>
      <c r="AS659" s="2"/>
      <c r="AT659" s="2"/>
      <c r="AU659" s="2"/>
      <c r="AV659" s="2"/>
      <c r="AW659" s="2"/>
      <c r="AX659" s="2"/>
      <c r="AY659" s="2"/>
      <c r="AZ659" s="2"/>
      <c r="BA659" s="2"/>
      <c r="BB659" s="2"/>
      <c r="BC659" s="2"/>
      <c r="BD659" s="2"/>
      <c r="BE659" s="2"/>
      <c r="BF659" s="2"/>
      <c r="BG659" s="2"/>
      <c r="BH659" s="2"/>
      <c r="BI659" s="2"/>
      <c r="BJ659" s="2"/>
      <c r="BK659" s="2"/>
      <c r="BL659" s="2"/>
      <c r="BM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R660" s="2"/>
      <c r="AS660" s="2"/>
      <c r="AT660" s="2"/>
      <c r="AU660" s="2"/>
      <c r="AV660" s="2"/>
      <c r="AW660" s="2"/>
      <c r="AX660" s="2"/>
      <c r="AY660" s="2"/>
      <c r="AZ660" s="2"/>
      <c r="BA660" s="2"/>
      <c r="BB660" s="2"/>
      <c r="BC660" s="2"/>
      <c r="BD660" s="2"/>
      <c r="BE660" s="2"/>
      <c r="BF660" s="2"/>
      <c r="BG660" s="2"/>
      <c r="BH660" s="2"/>
      <c r="BI660" s="2"/>
      <c r="BJ660" s="2"/>
      <c r="BK660" s="2"/>
      <c r="BL660" s="2"/>
      <c r="BM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R661" s="2"/>
      <c r="AS661" s="2"/>
      <c r="AT661" s="2"/>
      <c r="AU661" s="2"/>
      <c r="AV661" s="2"/>
      <c r="AW661" s="2"/>
      <c r="AX661" s="2"/>
      <c r="AY661" s="2"/>
      <c r="AZ661" s="2"/>
      <c r="BA661" s="2"/>
      <c r="BB661" s="2"/>
      <c r="BC661" s="2"/>
      <c r="BD661" s="2"/>
      <c r="BE661" s="2"/>
      <c r="BF661" s="2"/>
      <c r="BG661" s="2"/>
      <c r="BH661" s="2"/>
      <c r="BI661" s="2"/>
      <c r="BJ661" s="2"/>
      <c r="BK661" s="2"/>
      <c r="BL661" s="2"/>
      <c r="BM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R662" s="2"/>
      <c r="AS662" s="2"/>
      <c r="AT662" s="2"/>
      <c r="AU662" s="2"/>
      <c r="AV662" s="2"/>
      <c r="AW662" s="2"/>
      <c r="AX662" s="2"/>
      <c r="AY662" s="2"/>
      <c r="AZ662" s="2"/>
      <c r="BA662" s="2"/>
      <c r="BB662" s="2"/>
      <c r="BC662" s="2"/>
      <c r="BD662" s="2"/>
      <c r="BE662" s="2"/>
      <c r="BF662" s="2"/>
      <c r="BG662" s="2"/>
      <c r="BH662" s="2"/>
      <c r="BI662" s="2"/>
      <c r="BJ662" s="2"/>
      <c r="BK662" s="2"/>
      <c r="BL662" s="2"/>
      <c r="BM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R663" s="2"/>
      <c r="AS663" s="2"/>
      <c r="AT663" s="2"/>
      <c r="AU663" s="2"/>
      <c r="AV663" s="2"/>
      <c r="AW663" s="2"/>
      <c r="AX663" s="2"/>
      <c r="AY663" s="2"/>
      <c r="AZ663" s="2"/>
      <c r="BA663" s="2"/>
      <c r="BB663" s="2"/>
      <c r="BC663" s="2"/>
      <c r="BD663" s="2"/>
      <c r="BE663" s="2"/>
      <c r="BF663" s="2"/>
      <c r="BG663" s="2"/>
      <c r="BH663" s="2"/>
      <c r="BI663" s="2"/>
      <c r="BJ663" s="2"/>
      <c r="BK663" s="2"/>
      <c r="BL663" s="2"/>
      <c r="BM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R664" s="2"/>
      <c r="AS664" s="2"/>
      <c r="AT664" s="2"/>
      <c r="AU664" s="2"/>
      <c r="AV664" s="2"/>
      <c r="AW664" s="2"/>
      <c r="AX664" s="2"/>
      <c r="AY664" s="2"/>
      <c r="AZ664" s="2"/>
      <c r="BA664" s="2"/>
      <c r="BB664" s="2"/>
      <c r="BC664" s="2"/>
      <c r="BD664" s="2"/>
      <c r="BE664" s="2"/>
      <c r="BF664" s="2"/>
      <c r="BG664" s="2"/>
      <c r="BH664" s="2"/>
      <c r="BI664" s="2"/>
      <c r="BJ664" s="2"/>
      <c r="BK664" s="2"/>
      <c r="BL664" s="2"/>
      <c r="BM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R665" s="2"/>
      <c r="AS665" s="2"/>
      <c r="AT665" s="2"/>
      <c r="AU665" s="2"/>
      <c r="AV665" s="2"/>
      <c r="AW665" s="2"/>
      <c r="AX665" s="2"/>
      <c r="AY665" s="2"/>
      <c r="AZ665" s="2"/>
      <c r="BA665" s="2"/>
      <c r="BB665" s="2"/>
      <c r="BC665" s="2"/>
      <c r="BD665" s="2"/>
      <c r="BE665" s="2"/>
      <c r="BF665" s="2"/>
      <c r="BG665" s="2"/>
      <c r="BH665" s="2"/>
      <c r="BI665" s="2"/>
      <c r="BJ665" s="2"/>
      <c r="BK665" s="2"/>
      <c r="BL665" s="2"/>
      <c r="BM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R666" s="2"/>
      <c r="AS666" s="2"/>
      <c r="AT666" s="2"/>
      <c r="AU666" s="2"/>
      <c r="AV666" s="2"/>
      <c r="AW666" s="2"/>
      <c r="AX666" s="2"/>
      <c r="AY666" s="2"/>
      <c r="AZ666" s="2"/>
      <c r="BA666" s="2"/>
      <c r="BB666" s="2"/>
      <c r="BC666" s="2"/>
      <c r="BD666" s="2"/>
      <c r="BE666" s="2"/>
      <c r="BF666" s="2"/>
      <c r="BG666" s="2"/>
      <c r="BH666" s="2"/>
      <c r="BI666" s="2"/>
      <c r="BJ666" s="2"/>
      <c r="BK666" s="2"/>
      <c r="BL666" s="2"/>
      <c r="BM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R667" s="2"/>
      <c r="AS667" s="2"/>
      <c r="AT667" s="2"/>
      <c r="AU667" s="2"/>
      <c r="AV667" s="2"/>
      <c r="AW667" s="2"/>
      <c r="AX667" s="2"/>
      <c r="AY667" s="2"/>
      <c r="AZ667" s="2"/>
      <c r="BA667" s="2"/>
      <c r="BB667" s="2"/>
      <c r="BC667" s="2"/>
      <c r="BD667" s="2"/>
      <c r="BE667" s="2"/>
      <c r="BF667" s="2"/>
      <c r="BG667" s="2"/>
      <c r="BH667" s="2"/>
      <c r="BI667" s="2"/>
      <c r="BJ667" s="2"/>
      <c r="BK667" s="2"/>
      <c r="BL667" s="2"/>
      <c r="BM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R668" s="2"/>
      <c r="AS668" s="2"/>
      <c r="AT668" s="2"/>
      <c r="AU668" s="2"/>
      <c r="AV668" s="2"/>
      <c r="AW668" s="2"/>
      <c r="AX668" s="2"/>
      <c r="AY668" s="2"/>
      <c r="AZ668" s="2"/>
      <c r="BA668" s="2"/>
      <c r="BB668" s="2"/>
      <c r="BC668" s="2"/>
      <c r="BD668" s="2"/>
      <c r="BE668" s="2"/>
      <c r="BF668" s="2"/>
      <c r="BG668" s="2"/>
      <c r="BH668" s="2"/>
      <c r="BI668" s="2"/>
      <c r="BJ668" s="2"/>
      <c r="BK668" s="2"/>
      <c r="BL668" s="2"/>
      <c r="BM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R669" s="2"/>
      <c r="AS669" s="2"/>
      <c r="AT669" s="2"/>
      <c r="AU669" s="2"/>
      <c r="AV669" s="2"/>
      <c r="AW669" s="2"/>
      <c r="AX669" s="2"/>
      <c r="AY669" s="2"/>
      <c r="AZ669" s="2"/>
      <c r="BA669" s="2"/>
      <c r="BB669" s="2"/>
      <c r="BC669" s="2"/>
      <c r="BD669" s="2"/>
      <c r="BE669" s="2"/>
      <c r="BF669" s="2"/>
      <c r="BG669" s="2"/>
      <c r="BH669" s="2"/>
      <c r="BI669" s="2"/>
      <c r="BJ669" s="2"/>
      <c r="BK669" s="2"/>
      <c r="BL669" s="2"/>
      <c r="BM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R670" s="2"/>
      <c r="AS670" s="2"/>
      <c r="AT670" s="2"/>
      <c r="AU670" s="2"/>
      <c r="AV670" s="2"/>
      <c r="AW670" s="2"/>
      <c r="AX670" s="2"/>
      <c r="AY670" s="2"/>
      <c r="AZ670" s="2"/>
      <c r="BA670" s="2"/>
      <c r="BB670" s="2"/>
      <c r="BC670" s="2"/>
      <c r="BD670" s="2"/>
      <c r="BE670" s="2"/>
      <c r="BF670" s="2"/>
      <c r="BG670" s="2"/>
      <c r="BH670" s="2"/>
      <c r="BI670" s="2"/>
      <c r="BJ670" s="2"/>
      <c r="BK670" s="2"/>
      <c r="BL670" s="2"/>
      <c r="BM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R671" s="2"/>
      <c r="AS671" s="2"/>
      <c r="AT671" s="2"/>
      <c r="AU671" s="2"/>
      <c r="AV671" s="2"/>
      <c r="AW671" s="2"/>
      <c r="AX671" s="2"/>
      <c r="AY671" s="2"/>
      <c r="AZ671" s="2"/>
      <c r="BA671" s="2"/>
      <c r="BB671" s="2"/>
      <c r="BC671" s="2"/>
      <c r="BD671" s="2"/>
      <c r="BE671" s="2"/>
      <c r="BF671" s="2"/>
      <c r="BG671" s="2"/>
      <c r="BH671" s="2"/>
      <c r="BI671" s="2"/>
      <c r="BJ671" s="2"/>
      <c r="BK671" s="2"/>
      <c r="BL671" s="2"/>
      <c r="BM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R672" s="2"/>
      <c r="AS672" s="2"/>
      <c r="AT672" s="2"/>
      <c r="AU672" s="2"/>
      <c r="AV672" s="2"/>
      <c r="AW672" s="2"/>
      <c r="AX672" s="2"/>
      <c r="AY672" s="2"/>
      <c r="AZ672" s="2"/>
      <c r="BA672" s="2"/>
      <c r="BB672" s="2"/>
      <c r="BC672" s="2"/>
      <c r="BD672" s="2"/>
      <c r="BE672" s="2"/>
      <c r="BF672" s="2"/>
      <c r="BG672" s="2"/>
      <c r="BH672" s="2"/>
      <c r="BI672" s="2"/>
      <c r="BJ672" s="2"/>
      <c r="BK672" s="2"/>
      <c r="BL672" s="2"/>
      <c r="BM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R673" s="2"/>
      <c r="AS673" s="2"/>
      <c r="AT673" s="2"/>
      <c r="AU673" s="2"/>
      <c r="AV673" s="2"/>
      <c r="AW673" s="2"/>
      <c r="AX673" s="2"/>
      <c r="AY673" s="2"/>
      <c r="AZ673" s="2"/>
      <c r="BA673" s="2"/>
      <c r="BB673" s="2"/>
      <c r="BC673" s="2"/>
      <c r="BD673" s="2"/>
      <c r="BE673" s="2"/>
      <c r="BF673" s="2"/>
      <c r="BG673" s="2"/>
      <c r="BH673" s="2"/>
      <c r="BI673" s="2"/>
      <c r="BJ673" s="2"/>
      <c r="BK673" s="2"/>
      <c r="BL673" s="2"/>
      <c r="BM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R674" s="2"/>
      <c r="AS674" s="2"/>
      <c r="AT674" s="2"/>
      <c r="AU674" s="2"/>
      <c r="AV674" s="2"/>
      <c r="AW674" s="2"/>
      <c r="AX674" s="2"/>
      <c r="AY674" s="2"/>
      <c r="AZ674" s="2"/>
      <c r="BA674" s="2"/>
      <c r="BB674" s="2"/>
      <c r="BC674" s="2"/>
      <c r="BD674" s="2"/>
      <c r="BE674" s="2"/>
      <c r="BF674" s="2"/>
      <c r="BG674" s="2"/>
      <c r="BH674" s="2"/>
      <c r="BI674" s="2"/>
      <c r="BJ674" s="2"/>
      <c r="BK674" s="2"/>
      <c r="BL674" s="2"/>
      <c r="BM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R675" s="2"/>
      <c r="AS675" s="2"/>
      <c r="AT675" s="2"/>
      <c r="AU675" s="2"/>
      <c r="AV675" s="2"/>
      <c r="AW675" s="2"/>
      <c r="AX675" s="2"/>
      <c r="AY675" s="2"/>
      <c r="AZ675" s="2"/>
      <c r="BA675" s="2"/>
      <c r="BB675" s="2"/>
      <c r="BC675" s="2"/>
      <c r="BD675" s="2"/>
      <c r="BE675" s="2"/>
      <c r="BF675" s="2"/>
      <c r="BG675" s="2"/>
      <c r="BH675" s="2"/>
      <c r="BI675" s="2"/>
      <c r="BJ675" s="2"/>
      <c r="BK675" s="2"/>
      <c r="BL675" s="2"/>
      <c r="BM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R676" s="2"/>
      <c r="AS676" s="2"/>
      <c r="AT676" s="2"/>
      <c r="AU676" s="2"/>
      <c r="AV676" s="2"/>
      <c r="AW676" s="2"/>
      <c r="AX676" s="2"/>
      <c r="AY676" s="2"/>
      <c r="AZ676" s="2"/>
      <c r="BA676" s="2"/>
      <c r="BB676" s="2"/>
      <c r="BC676" s="2"/>
      <c r="BD676" s="2"/>
      <c r="BE676" s="2"/>
      <c r="BF676" s="2"/>
      <c r="BG676" s="2"/>
      <c r="BH676" s="2"/>
      <c r="BI676" s="2"/>
      <c r="BJ676" s="2"/>
      <c r="BK676" s="2"/>
      <c r="BL676" s="2"/>
      <c r="BM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R677" s="2"/>
      <c r="AS677" s="2"/>
      <c r="AT677" s="2"/>
      <c r="AU677" s="2"/>
      <c r="AV677" s="2"/>
      <c r="AW677" s="2"/>
      <c r="AX677" s="2"/>
      <c r="AY677" s="2"/>
      <c r="AZ677" s="2"/>
      <c r="BA677" s="2"/>
      <c r="BB677" s="2"/>
      <c r="BC677" s="2"/>
      <c r="BD677" s="2"/>
      <c r="BE677" s="2"/>
      <c r="BF677" s="2"/>
      <c r="BG677" s="2"/>
      <c r="BH677" s="2"/>
      <c r="BI677" s="2"/>
      <c r="BJ677" s="2"/>
      <c r="BK677" s="2"/>
      <c r="BL677" s="2"/>
      <c r="BM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R678" s="2"/>
      <c r="AS678" s="2"/>
      <c r="AT678" s="2"/>
      <c r="AU678" s="2"/>
      <c r="AV678" s="2"/>
      <c r="AW678" s="2"/>
      <c r="AX678" s="2"/>
      <c r="AY678" s="2"/>
      <c r="AZ678" s="2"/>
      <c r="BA678" s="2"/>
      <c r="BB678" s="2"/>
      <c r="BC678" s="2"/>
      <c r="BD678" s="2"/>
      <c r="BE678" s="2"/>
      <c r="BF678" s="2"/>
      <c r="BG678" s="2"/>
      <c r="BH678" s="2"/>
      <c r="BI678" s="2"/>
      <c r="BJ678" s="2"/>
      <c r="BK678" s="2"/>
      <c r="BL678" s="2"/>
      <c r="BM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R679" s="2"/>
      <c r="AS679" s="2"/>
      <c r="AT679" s="2"/>
      <c r="AU679" s="2"/>
      <c r="AV679" s="2"/>
      <c r="AW679" s="2"/>
      <c r="AX679" s="2"/>
      <c r="AY679" s="2"/>
      <c r="AZ679" s="2"/>
      <c r="BA679" s="2"/>
      <c r="BB679" s="2"/>
      <c r="BC679" s="2"/>
      <c r="BD679" s="2"/>
      <c r="BE679" s="2"/>
      <c r="BF679" s="2"/>
      <c r="BG679" s="2"/>
      <c r="BH679" s="2"/>
      <c r="BI679" s="2"/>
      <c r="BJ679" s="2"/>
      <c r="BK679" s="2"/>
      <c r="BL679" s="2"/>
      <c r="BM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R680" s="2"/>
      <c r="AS680" s="2"/>
      <c r="AT680" s="2"/>
      <c r="AU680" s="2"/>
      <c r="AV680" s="2"/>
      <c r="AW680" s="2"/>
      <c r="AX680" s="2"/>
      <c r="AY680" s="2"/>
      <c r="AZ680" s="2"/>
      <c r="BA680" s="2"/>
      <c r="BB680" s="2"/>
      <c r="BC680" s="2"/>
      <c r="BD680" s="2"/>
      <c r="BE680" s="2"/>
      <c r="BF680" s="2"/>
      <c r="BG680" s="2"/>
      <c r="BH680" s="2"/>
      <c r="BI680" s="2"/>
      <c r="BJ680" s="2"/>
      <c r="BK680" s="2"/>
      <c r="BL680" s="2"/>
      <c r="BM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R681" s="2"/>
      <c r="AS681" s="2"/>
      <c r="AT681" s="2"/>
      <c r="AU681" s="2"/>
      <c r="AV681" s="2"/>
      <c r="AW681" s="2"/>
      <c r="AX681" s="2"/>
      <c r="AY681" s="2"/>
      <c r="AZ681" s="2"/>
      <c r="BA681" s="2"/>
      <c r="BB681" s="2"/>
      <c r="BC681" s="2"/>
      <c r="BD681" s="2"/>
      <c r="BE681" s="2"/>
      <c r="BF681" s="2"/>
      <c r="BG681" s="2"/>
      <c r="BH681" s="2"/>
      <c r="BI681" s="2"/>
      <c r="BJ681" s="2"/>
      <c r="BK681" s="2"/>
      <c r="BL681" s="2"/>
      <c r="BM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R682" s="2"/>
      <c r="AS682" s="2"/>
      <c r="AT682" s="2"/>
      <c r="AU682" s="2"/>
      <c r="AV682" s="2"/>
      <c r="AW682" s="2"/>
      <c r="AX682" s="2"/>
      <c r="AY682" s="2"/>
      <c r="AZ682" s="2"/>
      <c r="BA682" s="2"/>
      <c r="BB682" s="2"/>
      <c r="BC682" s="2"/>
      <c r="BD682" s="2"/>
      <c r="BE682" s="2"/>
      <c r="BF682" s="2"/>
      <c r="BG682" s="2"/>
      <c r="BH682" s="2"/>
      <c r="BI682" s="2"/>
      <c r="BJ682" s="2"/>
      <c r="BK682" s="2"/>
      <c r="BL682" s="2"/>
      <c r="BM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R683" s="2"/>
      <c r="AS683" s="2"/>
      <c r="AT683" s="2"/>
      <c r="AU683" s="2"/>
      <c r="AV683" s="2"/>
      <c r="AW683" s="2"/>
      <c r="AX683" s="2"/>
      <c r="AY683" s="2"/>
      <c r="AZ683" s="2"/>
      <c r="BA683" s="2"/>
      <c r="BB683" s="2"/>
      <c r="BC683" s="2"/>
      <c r="BD683" s="2"/>
      <c r="BE683" s="2"/>
      <c r="BF683" s="2"/>
      <c r="BG683" s="2"/>
      <c r="BH683" s="2"/>
      <c r="BI683" s="2"/>
      <c r="BJ683" s="2"/>
      <c r="BK683" s="2"/>
      <c r="BL683" s="2"/>
      <c r="BM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R684" s="2"/>
      <c r="AS684" s="2"/>
      <c r="AT684" s="2"/>
      <c r="AU684" s="2"/>
      <c r="AV684" s="2"/>
      <c r="AW684" s="2"/>
      <c r="AX684" s="2"/>
      <c r="AY684" s="2"/>
      <c r="AZ684" s="2"/>
      <c r="BA684" s="2"/>
      <c r="BB684" s="2"/>
      <c r="BC684" s="2"/>
      <c r="BD684" s="2"/>
      <c r="BE684" s="2"/>
      <c r="BF684" s="2"/>
      <c r="BG684" s="2"/>
      <c r="BH684" s="2"/>
      <c r="BI684" s="2"/>
      <c r="BJ684" s="2"/>
      <c r="BK684" s="2"/>
      <c r="BL684" s="2"/>
      <c r="BM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R685" s="2"/>
      <c r="AS685" s="2"/>
      <c r="AT685" s="2"/>
      <c r="AU685" s="2"/>
      <c r="AV685" s="2"/>
      <c r="AW685" s="2"/>
      <c r="AX685" s="2"/>
      <c r="AY685" s="2"/>
      <c r="AZ685" s="2"/>
      <c r="BA685" s="2"/>
      <c r="BB685" s="2"/>
      <c r="BC685" s="2"/>
      <c r="BD685" s="2"/>
      <c r="BE685" s="2"/>
      <c r="BF685" s="2"/>
      <c r="BG685" s="2"/>
      <c r="BH685" s="2"/>
      <c r="BI685" s="2"/>
      <c r="BJ685" s="2"/>
      <c r="BK685" s="2"/>
      <c r="BL685" s="2"/>
      <c r="BM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R686" s="2"/>
      <c r="AS686" s="2"/>
      <c r="AT686" s="2"/>
      <c r="AU686" s="2"/>
      <c r="AV686" s="2"/>
      <c r="AW686" s="2"/>
      <c r="AX686" s="2"/>
      <c r="AY686" s="2"/>
      <c r="AZ686" s="2"/>
      <c r="BA686" s="2"/>
      <c r="BB686" s="2"/>
      <c r="BC686" s="2"/>
      <c r="BD686" s="2"/>
      <c r="BE686" s="2"/>
      <c r="BF686" s="2"/>
      <c r="BG686" s="2"/>
      <c r="BH686" s="2"/>
      <c r="BI686" s="2"/>
      <c r="BJ686" s="2"/>
      <c r="BK686" s="2"/>
      <c r="BL686" s="2"/>
      <c r="BM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R687" s="2"/>
      <c r="AS687" s="2"/>
      <c r="AT687" s="2"/>
      <c r="AU687" s="2"/>
      <c r="AV687" s="2"/>
      <c r="AW687" s="2"/>
      <c r="AX687" s="2"/>
      <c r="AY687" s="2"/>
      <c r="AZ687" s="2"/>
      <c r="BA687" s="2"/>
      <c r="BB687" s="2"/>
      <c r="BC687" s="2"/>
      <c r="BD687" s="2"/>
      <c r="BE687" s="2"/>
      <c r="BF687" s="2"/>
      <c r="BG687" s="2"/>
      <c r="BH687" s="2"/>
      <c r="BI687" s="2"/>
      <c r="BJ687" s="2"/>
      <c r="BK687" s="2"/>
      <c r="BL687" s="2"/>
      <c r="BM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R688" s="2"/>
      <c r="AS688" s="2"/>
      <c r="AT688" s="2"/>
      <c r="AU688" s="2"/>
      <c r="AV688" s="2"/>
      <c r="AW688" s="2"/>
      <c r="AX688" s="2"/>
      <c r="AY688" s="2"/>
      <c r="AZ688" s="2"/>
      <c r="BA688" s="2"/>
      <c r="BB688" s="2"/>
      <c r="BC688" s="2"/>
      <c r="BD688" s="2"/>
      <c r="BE688" s="2"/>
      <c r="BF688" s="2"/>
      <c r="BG688" s="2"/>
      <c r="BH688" s="2"/>
      <c r="BI688" s="2"/>
      <c r="BJ688" s="2"/>
      <c r="BK688" s="2"/>
      <c r="BL688" s="2"/>
      <c r="BM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R689" s="2"/>
      <c r="AS689" s="2"/>
      <c r="AT689" s="2"/>
      <c r="AU689" s="2"/>
      <c r="AV689" s="2"/>
      <c r="AW689" s="2"/>
      <c r="AX689" s="2"/>
      <c r="AY689" s="2"/>
      <c r="AZ689" s="2"/>
      <c r="BA689" s="2"/>
      <c r="BB689" s="2"/>
      <c r="BC689" s="2"/>
      <c r="BD689" s="2"/>
      <c r="BE689" s="2"/>
      <c r="BF689" s="2"/>
      <c r="BG689" s="2"/>
      <c r="BH689" s="2"/>
      <c r="BI689" s="2"/>
      <c r="BJ689" s="2"/>
      <c r="BK689" s="2"/>
      <c r="BL689" s="2"/>
      <c r="BM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R690" s="2"/>
      <c r="AS690" s="2"/>
      <c r="AT690" s="2"/>
      <c r="AU690" s="2"/>
      <c r="AV690" s="2"/>
      <c r="AW690" s="2"/>
      <c r="AX690" s="2"/>
      <c r="AY690" s="2"/>
      <c r="AZ690" s="2"/>
      <c r="BA690" s="2"/>
      <c r="BB690" s="2"/>
      <c r="BC690" s="2"/>
      <c r="BD690" s="2"/>
      <c r="BE690" s="2"/>
      <c r="BF690" s="2"/>
      <c r="BG690" s="2"/>
      <c r="BH690" s="2"/>
      <c r="BI690" s="2"/>
      <c r="BJ690" s="2"/>
      <c r="BK690" s="2"/>
      <c r="BL690" s="2"/>
      <c r="BM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R691" s="2"/>
      <c r="AS691" s="2"/>
      <c r="AT691" s="2"/>
      <c r="AU691" s="2"/>
      <c r="AV691" s="2"/>
      <c r="AW691" s="2"/>
      <c r="AX691" s="2"/>
      <c r="AY691" s="2"/>
      <c r="AZ691" s="2"/>
      <c r="BA691" s="2"/>
      <c r="BB691" s="2"/>
      <c r="BC691" s="2"/>
      <c r="BD691" s="2"/>
      <c r="BE691" s="2"/>
      <c r="BF691" s="2"/>
      <c r="BG691" s="2"/>
      <c r="BH691" s="2"/>
      <c r="BI691" s="2"/>
      <c r="BJ691" s="2"/>
      <c r="BK691" s="2"/>
      <c r="BL691" s="2"/>
      <c r="BM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R692" s="2"/>
      <c r="AS692" s="2"/>
      <c r="AT692" s="2"/>
      <c r="AU692" s="2"/>
      <c r="AV692" s="2"/>
      <c r="AW692" s="2"/>
      <c r="AX692" s="2"/>
      <c r="AY692" s="2"/>
      <c r="AZ692" s="2"/>
      <c r="BA692" s="2"/>
      <c r="BB692" s="2"/>
      <c r="BC692" s="2"/>
      <c r="BD692" s="2"/>
      <c r="BE692" s="2"/>
      <c r="BF692" s="2"/>
      <c r="BG692" s="2"/>
      <c r="BH692" s="2"/>
      <c r="BI692" s="2"/>
      <c r="BJ692" s="2"/>
      <c r="BK692" s="2"/>
      <c r="BL692" s="2"/>
      <c r="BM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R693" s="2"/>
      <c r="AS693" s="2"/>
      <c r="AT693" s="2"/>
      <c r="AU693" s="2"/>
      <c r="AV693" s="2"/>
      <c r="AW693" s="2"/>
      <c r="AX693" s="2"/>
      <c r="AY693" s="2"/>
      <c r="AZ693" s="2"/>
      <c r="BA693" s="2"/>
      <c r="BB693" s="2"/>
      <c r="BC693" s="2"/>
      <c r="BD693" s="2"/>
      <c r="BE693" s="2"/>
      <c r="BF693" s="2"/>
      <c r="BG693" s="2"/>
      <c r="BH693" s="2"/>
      <c r="BI693" s="2"/>
      <c r="BJ693" s="2"/>
      <c r="BK693" s="2"/>
      <c r="BL693" s="2"/>
      <c r="BM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R694" s="2"/>
      <c r="AS694" s="2"/>
      <c r="AT694" s="2"/>
      <c r="AU694" s="2"/>
      <c r="AV694" s="2"/>
      <c r="AW694" s="2"/>
      <c r="AX694" s="2"/>
      <c r="AY694" s="2"/>
      <c r="AZ694" s="2"/>
      <c r="BA694" s="2"/>
      <c r="BB694" s="2"/>
      <c r="BC694" s="2"/>
      <c r="BD694" s="2"/>
      <c r="BE694" s="2"/>
      <c r="BF694" s="2"/>
      <c r="BG694" s="2"/>
      <c r="BH694" s="2"/>
      <c r="BI694" s="2"/>
      <c r="BJ694" s="2"/>
      <c r="BK694" s="2"/>
      <c r="BL694" s="2"/>
      <c r="BM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R695" s="2"/>
      <c r="AS695" s="2"/>
      <c r="AT695" s="2"/>
      <c r="AU695" s="2"/>
      <c r="AV695" s="2"/>
      <c r="AW695" s="2"/>
      <c r="AX695" s="2"/>
      <c r="AY695" s="2"/>
      <c r="AZ695" s="2"/>
      <c r="BA695" s="2"/>
      <c r="BB695" s="2"/>
      <c r="BC695" s="2"/>
      <c r="BD695" s="2"/>
      <c r="BE695" s="2"/>
      <c r="BF695" s="2"/>
      <c r="BG695" s="2"/>
      <c r="BH695" s="2"/>
      <c r="BI695" s="2"/>
      <c r="BJ695" s="2"/>
      <c r="BK695" s="2"/>
      <c r="BL695" s="2"/>
      <c r="BM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R696" s="2"/>
      <c r="AS696" s="2"/>
      <c r="AT696" s="2"/>
      <c r="AU696" s="2"/>
      <c r="AV696" s="2"/>
      <c r="AW696" s="2"/>
      <c r="AX696" s="2"/>
      <c r="AY696" s="2"/>
      <c r="AZ696" s="2"/>
      <c r="BA696" s="2"/>
      <c r="BB696" s="2"/>
      <c r="BC696" s="2"/>
      <c r="BD696" s="2"/>
      <c r="BE696" s="2"/>
      <c r="BF696" s="2"/>
      <c r="BG696" s="2"/>
      <c r="BH696" s="2"/>
      <c r="BI696" s="2"/>
      <c r="BJ696" s="2"/>
      <c r="BK696" s="2"/>
      <c r="BL696" s="2"/>
      <c r="BM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R697" s="2"/>
      <c r="AS697" s="2"/>
      <c r="AT697" s="2"/>
      <c r="AU697" s="2"/>
      <c r="AV697" s="2"/>
      <c r="AW697" s="2"/>
      <c r="AX697" s="2"/>
      <c r="AY697" s="2"/>
      <c r="AZ697" s="2"/>
      <c r="BA697" s="2"/>
      <c r="BB697" s="2"/>
      <c r="BC697" s="2"/>
      <c r="BD697" s="2"/>
      <c r="BE697" s="2"/>
      <c r="BF697" s="2"/>
      <c r="BG697" s="2"/>
      <c r="BH697" s="2"/>
      <c r="BI697" s="2"/>
      <c r="BJ697" s="2"/>
      <c r="BK697" s="2"/>
      <c r="BL697" s="2"/>
      <c r="BM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R698" s="2"/>
      <c r="AS698" s="2"/>
      <c r="AT698" s="2"/>
      <c r="AU698" s="2"/>
      <c r="AV698" s="2"/>
      <c r="AW698" s="2"/>
      <c r="AX698" s="2"/>
      <c r="AY698" s="2"/>
      <c r="AZ698" s="2"/>
      <c r="BA698" s="2"/>
      <c r="BB698" s="2"/>
      <c r="BC698" s="2"/>
      <c r="BD698" s="2"/>
      <c r="BE698" s="2"/>
      <c r="BF698" s="2"/>
      <c r="BG698" s="2"/>
      <c r="BH698" s="2"/>
      <c r="BI698" s="2"/>
      <c r="BJ698" s="2"/>
      <c r="BK698" s="2"/>
      <c r="BL698" s="2"/>
      <c r="BM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R699" s="2"/>
      <c r="AS699" s="2"/>
      <c r="AT699" s="2"/>
      <c r="AU699" s="2"/>
      <c r="AV699" s="2"/>
      <c r="AW699" s="2"/>
      <c r="AX699" s="2"/>
      <c r="AY699" s="2"/>
      <c r="AZ699" s="2"/>
      <c r="BA699" s="2"/>
      <c r="BB699" s="2"/>
      <c r="BC699" s="2"/>
      <c r="BD699" s="2"/>
      <c r="BE699" s="2"/>
      <c r="BF699" s="2"/>
      <c r="BG699" s="2"/>
      <c r="BH699" s="2"/>
      <c r="BI699" s="2"/>
      <c r="BJ699" s="2"/>
      <c r="BK699" s="2"/>
      <c r="BL699" s="2"/>
      <c r="BM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R700" s="2"/>
      <c r="AS700" s="2"/>
      <c r="AT700" s="2"/>
      <c r="AU700" s="2"/>
      <c r="AV700" s="2"/>
      <c r="AW700" s="2"/>
      <c r="AX700" s="2"/>
      <c r="AY700" s="2"/>
      <c r="AZ700" s="2"/>
      <c r="BA700" s="2"/>
      <c r="BB700" s="2"/>
      <c r="BC700" s="2"/>
      <c r="BD700" s="2"/>
      <c r="BE700" s="2"/>
      <c r="BF700" s="2"/>
      <c r="BG700" s="2"/>
      <c r="BH700" s="2"/>
      <c r="BI700" s="2"/>
      <c r="BJ700" s="2"/>
      <c r="BK700" s="2"/>
      <c r="BL700" s="2"/>
      <c r="BM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R701" s="2"/>
      <c r="AS701" s="2"/>
      <c r="AT701" s="2"/>
      <c r="AU701" s="2"/>
      <c r="AV701" s="2"/>
      <c r="AW701" s="2"/>
      <c r="AX701" s="2"/>
      <c r="AY701" s="2"/>
      <c r="AZ701" s="2"/>
      <c r="BA701" s="2"/>
      <c r="BB701" s="2"/>
      <c r="BC701" s="2"/>
      <c r="BD701" s="2"/>
      <c r="BE701" s="2"/>
      <c r="BF701" s="2"/>
      <c r="BG701" s="2"/>
      <c r="BH701" s="2"/>
      <c r="BI701" s="2"/>
      <c r="BJ701" s="2"/>
      <c r="BK701" s="2"/>
      <c r="BL701" s="2"/>
      <c r="BM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R702" s="2"/>
      <c r="AS702" s="2"/>
      <c r="AT702" s="2"/>
      <c r="AU702" s="2"/>
      <c r="AV702" s="2"/>
      <c r="AW702" s="2"/>
      <c r="AX702" s="2"/>
      <c r="AY702" s="2"/>
      <c r="AZ702" s="2"/>
      <c r="BA702" s="2"/>
      <c r="BB702" s="2"/>
      <c r="BC702" s="2"/>
      <c r="BD702" s="2"/>
      <c r="BE702" s="2"/>
      <c r="BF702" s="2"/>
      <c r="BG702" s="2"/>
      <c r="BH702" s="2"/>
      <c r="BI702" s="2"/>
      <c r="BJ702" s="2"/>
      <c r="BK702" s="2"/>
      <c r="BL702" s="2"/>
      <c r="BM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R703" s="2"/>
      <c r="AS703" s="2"/>
      <c r="AT703" s="2"/>
      <c r="AU703" s="2"/>
      <c r="AV703" s="2"/>
      <c r="AW703" s="2"/>
      <c r="AX703" s="2"/>
      <c r="AY703" s="2"/>
      <c r="AZ703" s="2"/>
      <c r="BA703" s="2"/>
      <c r="BB703" s="2"/>
      <c r="BC703" s="2"/>
      <c r="BD703" s="2"/>
      <c r="BE703" s="2"/>
      <c r="BF703" s="2"/>
      <c r="BG703" s="2"/>
      <c r="BH703" s="2"/>
      <c r="BI703" s="2"/>
      <c r="BJ703" s="2"/>
      <c r="BK703" s="2"/>
      <c r="BL703" s="2"/>
      <c r="BM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R704" s="2"/>
      <c r="AS704" s="2"/>
      <c r="AT704" s="2"/>
      <c r="AU704" s="2"/>
      <c r="AV704" s="2"/>
      <c r="AW704" s="2"/>
      <c r="AX704" s="2"/>
      <c r="AY704" s="2"/>
      <c r="AZ704" s="2"/>
      <c r="BA704" s="2"/>
      <c r="BB704" s="2"/>
      <c r="BC704" s="2"/>
      <c r="BD704" s="2"/>
      <c r="BE704" s="2"/>
      <c r="BF704" s="2"/>
      <c r="BG704" s="2"/>
      <c r="BH704" s="2"/>
      <c r="BI704" s="2"/>
      <c r="BJ704" s="2"/>
      <c r="BK704" s="2"/>
      <c r="BL704" s="2"/>
      <c r="BM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R705" s="2"/>
      <c r="AS705" s="2"/>
      <c r="AT705" s="2"/>
      <c r="AU705" s="2"/>
      <c r="AV705" s="2"/>
      <c r="AW705" s="2"/>
      <c r="AX705" s="2"/>
      <c r="AY705" s="2"/>
      <c r="AZ705" s="2"/>
      <c r="BA705" s="2"/>
      <c r="BB705" s="2"/>
      <c r="BC705" s="2"/>
      <c r="BD705" s="2"/>
      <c r="BE705" s="2"/>
      <c r="BF705" s="2"/>
      <c r="BG705" s="2"/>
      <c r="BH705" s="2"/>
      <c r="BI705" s="2"/>
      <c r="BJ705" s="2"/>
      <c r="BK705" s="2"/>
      <c r="BL705" s="2"/>
      <c r="BM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R706" s="2"/>
      <c r="AS706" s="2"/>
      <c r="AT706" s="2"/>
      <c r="AU706" s="2"/>
      <c r="AV706" s="2"/>
      <c r="AW706" s="2"/>
      <c r="AX706" s="2"/>
      <c r="AY706" s="2"/>
      <c r="AZ706" s="2"/>
      <c r="BA706" s="2"/>
      <c r="BB706" s="2"/>
      <c r="BC706" s="2"/>
      <c r="BD706" s="2"/>
      <c r="BE706" s="2"/>
      <c r="BF706" s="2"/>
      <c r="BG706" s="2"/>
      <c r="BH706" s="2"/>
      <c r="BI706" s="2"/>
      <c r="BJ706" s="2"/>
      <c r="BK706" s="2"/>
      <c r="BL706" s="2"/>
      <c r="BM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R707" s="2"/>
      <c r="AS707" s="2"/>
      <c r="AT707" s="2"/>
      <c r="AU707" s="2"/>
      <c r="AV707" s="2"/>
      <c r="AW707" s="2"/>
      <c r="AX707" s="2"/>
      <c r="AY707" s="2"/>
      <c r="AZ707" s="2"/>
      <c r="BA707" s="2"/>
      <c r="BB707" s="2"/>
      <c r="BC707" s="2"/>
      <c r="BD707" s="2"/>
      <c r="BE707" s="2"/>
      <c r="BF707" s="2"/>
      <c r="BG707" s="2"/>
      <c r="BH707" s="2"/>
      <c r="BI707" s="2"/>
      <c r="BJ707" s="2"/>
      <c r="BK707" s="2"/>
      <c r="BL707" s="2"/>
      <c r="BM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R708" s="2"/>
      <c r="AS708" s="2"/>
      <c r="AT708" s="2"/>
      <c r="AU708" s="2"/>
      <c r="AV708" s="2"/>
      <c r="AW708" s="2"/>
      <c r="AX708" s="2"/>
      <c r="AY708" s="2"/>
      <c r="AZ708" s="2"/>
      <c r="BA708" s="2"/>
      <c r="BB708" s="2"/>
      <c r="BC708" s="2"/>
      <c r="BD708" s="2"/>
      <c r="BE708" s="2"/>
      <c r="BF708" s="2"/>
      <c r="BG708" s="2"/>
      <c r="BH708" s="2"/>
      <c r="BI708" s="2"/>
      <c r="BJ708" s="2"/>
      <c r="BK708" s="2"/>
      <c r="BL708" s="2"/>
      <c r="BM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R709" s="2"/>
      <c r="AS709" s="2"/>
      <c r="AT709" s="2"/>
      <c r="AU709" s="2"/>
      <c r="AV709" s="2"/>
      <c r="AW709" s="2"/>
      <c r="AX709" s="2"/>
      <c r="AY709" s="2"/>
      <c r="AZ709" s="2"/>
      <c r="BA709" s="2"/>
      <c r="BB709" s="2"/>
      <c r="BC709" s="2"/>
      <c r="BD709" s="2"/>
      <c r="BE709" s="2"/>
      <c r="BF709" s="2"/>
      <c r="BG709" s="2"/>
      <c r="BH709" s="2"/>
      <c r="BI709" s="2"/>
      <c r="BJ709" s="2"/>
      <c r="BK709" s="2"/>
      <c r="BL709" s="2"/>
      <c r="BM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R710" s="2"/>
      <c r="AS710" s="2"/>
      <c r="AT710" s="2"/>
      <c r="AU710" s="2"/>
      <c r="AV710" s="2"/>
      <c r="AW710" s="2"/>
      <c r="AX710" s="2"/>
      <c r="AY710" s="2"/>
      <c r="AZ710" s="2"/>
      <c r="BA710" s="2"/>
      <c r="BB710" s="2"/>
      <c r="BC710" s="2"/>
      <c r="BD710" s="2"/>
      <c r="BE710" s="2"/>
      <c r="BF710" s="2"/>
      <c r="BG710" s="2"/>
      <c r="BH710" s="2"/>
      <c r="BI710" s="2"/>
      <c r="BJ710" s="2"/>
      <c r="BK710" s="2"/>
      <c r="BL710" s="2"/>
      <c r="BM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R711" s="2"/>
      <c r="AS711" s="2"/>
      <c r="AT711" s="2"/>
      <c r="AU711" s="2"/>
      <c r="AV711" s="2"/>
      <c r="AW711" s="2"/>
      <c r="AX711" s="2"/>
      <c r="AY711" s="2"/>
      <c r="AZ711" s="2"/>
      <c r="BA711" s="2"/>
      <c r="BB711" s="2"/>
      <c r="BC711" s="2"/>
      <c r="BD711" s="2"/>
      <c r="BE711" s="2"/>
      <c r="BF711" s="2"/>
      <c r="BG711" s="2"/>
      <c r="BH711" s="2"/>
      <c r="BI711" s="2"/>
      <c r="BJ711" s="2"/>
      <c r="BK711" s="2"/>
      <c r="BL711" s="2"/>
      <c r="BM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R712" s="2"/>
      <c r="AS712" s="2"/>
      <c r="AT712" s="2"/>
      <c r="AU712" s="2"/>
      <c r="AV712" s="2"/>
      <c r="AW712" s="2"/>
      <c r="AX712" s="2"/>
      <c r="AY712" s="2"/>
      <c r="AZ712" s="2"/>
      <c r="BA712" s="2"/>
      <c r="BB712" s="2"/>
      <c r="BC712" s="2"/>
      <c r="BD712" s="2"/>
      <c r="BE712" s="2"/>
      <c r="BF712" s="2"/>
      <c r="BG712" s="2"/>
      <c r="BH712" s="2"/>
      <c r="BI712" s="2"/>
      <c r="BJ712" s="2"/>
      <c r="BK712" s="2"/>
      <c r="BL712" s="2"/>
      <c r="BM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R713" s="2"/>
      <c r="AS713" s="2"/>
      <c r="AT713" s="2"/>
      <c r="AU713" s="2"/>
      <c r="AV713" s="2"/>
      <c r="AW713" s="2"/>
      <c r="AX713" s="2"/>
      <c r="AY713" s="2"/>
      <c r="AZ713" s="2"/>
      <c r="BA713" s="2"/>
      <c r="BB713" s="2"/>
      <c r="BC713" s="2"/>
      <c r="BD713" s="2"/>
      <c r="BE713" s="2"/>
      <c r="BF713" s="2"/>
      <c r="BG713" s="2"/>
      <c r="BH713" s="2"/>
      <c r="BI713" s="2"/>
      <c r="BJ713" s="2"/>
      <c r="BK713" s="2"/>
      <c r="BL713" s="2"/>
      <c r="BM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R714" s="2"/>
      <c r="AS714" s="2"/>
      <c r="AT714" s="2"/>
      <c r="AU714" s="2"/>
      <c r="AV714" s="2"/>
      <c r="AW714" s="2"/>
      <c r="AX714" s="2"/>
      <c r="AY714" s="2"/>
      <c r="AZ714" s="2"/>
      <c r="BA714" s="2"/>
      <c r="BB714" s="2"/>
      <c r="BC714" s="2"/>
      <c r="BD714" s="2"/>
      <c r="BE714" s="2"/>
      <c r="BF714" s="2"/>
      <c r="BG714" s="2"/>
      <c r="BH714" s="2"/>
      <c r="BI714" s="2"/>
      <c r="BJ714" s="2"/>
      <c r="BK714" s="2"/>
      <c r="BL714" s="2"/>
      <c r="BM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R715" s="2"/>
      <c r="AS715" s="2"/>
      <c r="AT715" s="2"/>
      <c r="AU715" s="2"/>
      <c r="AV715" s="2"/>
      <c r="AW715" s="2"/>
      <c r="AX715" s="2"/>
      <c r="AY715" s="2"/>
      <c r="AZ715" s="2"/>
      <c r="BA715" s="2"/>
      <c r="BB715" s="2"/>
      <c r="BC715" s="2"/>
      <c r="BD715" s="2"/>
      <c r="BE715" s="2"/>
      <c r="BF715" s="2"/>
      <c r="BG715" s="2"/>
      <c r="BH715" s="2"/>
      <c r="BI715" s="2"/>
      <c r="BJ715" s="2"/>
      <c r="BK715" s="2"/>
      <c r="BL715" s="2"/>
      <c r="BM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R716" s="2"/>
      <c r="AS716" s="2"/>
      <c r="AT716" s="2"/>
      <c r="AU716" s="2"/>
      <c r="AV716" s="2"/>
      <c r="AW716" s="2"/>
      <c r="AX716" s="2"/>
      <c r="AY716" s="2"/>
      <c r="AZ716" s="2"/>
      <c r="BA716" s="2"/>
      <c r="BB716" s="2"/>
      <c r="BC716" s="2"/>
      <c r="BD716" s="2"/>
      <c r="BE716" s="2"/>
      <c r="BF716" s="2"/>
      <c r="BG716" s="2"/>
      <c r="BH716" s="2"/>
      <c r="BI716" s="2"/>
      <c r="BJ716" s="2"/>
      <c r="BK716" s="2"/>
      <c r="BL716" s="2"/>
      <c r="BM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R717" s="2"/>
      <c r="AS717" s="2"/>
      <c r="AT717" s="2"/>
      <c r="AU717" s="2"/>
      <c r="AV717" s="2"/>
      <c r="AW717" s="2"/>
      <c r="AX717" s="2"/>
      <c r="AY717" s="2"/>
      <c r="AZ717" s="2"/>
      <c r="BA717" s="2"/>
      <c r="BB717" s="2"/>
      <c r="BC717" s="2"/>
      <c r="BD717" s="2"/>
      <c r="BE717" s="2"/>
      <c r="BF717" s="2"/>
      <c r="BG717" s="2"/>
      <c r="BH717" s="2"/>
      <c r="BI717" s="2"/>
      <c r="BJ717" s="2"/>
      <c r="BK717" s="2"/>
      <c r="BL717" s="2"/>
      <c r="BM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R718" s="2"/>
      <c r="AS718" s="2"/>
      <c r="AT718" s="2"/>
      <c r="AU718" s="2"/>
      <c r="AV718" s="2"/>
      <c r="AW718" s="2"/>
      <c r="AX718" s="2"/>
      <c r="AY718" s="2"/>
      <c r="AZ718" s="2"/>
      <c r="BA718" s="2"/>
      <c r="BB718" s="2"/>
      <c r="BC718" s="2"/>
      <c r="BD718" s="2"/>
      <c r="BE718" s="2"/>
      <c r="BF718" s="2"/>
      <c r="BG718" s="2"/>
      <c r="BH718" s="2"/>
      <c r="BI718" s="2"/>
      <c r="BJ718" s="2"/>
      <c r="BK718" s="2"/>
      <c r="BL718" s="2"/>
      <c r="BM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R719" s="2"/>
      <c r="AS719" s="2"/>
      <c r="AT719" s="2"/>
      <c r="AU719" s="2"/>
      <c r="AV719" s="2"/>
      <c r="AW719" s="2"/>
      <c r="AX719" s="2"/>
      <c r="AY719" s="2"/>
      <c r="AZ719" s="2"/>
      <c r="BA719" s="2"/>
      <c r="BB719" s="2"/>
      <c r="BC719" s="2"/>
      <c r="BD719" s="2"/>
      <c r="BE719" s="2"/>
      <c r="BF719" s="2"/>
      <c r="BG719" s="2"/>
      <c r="BH719" s="2"/>
      <c r="BI719" s="2"/>
      <c r="BJ719" s="2"/>
      <c r="BK719" s="2"/>
      <c r="BL719" s="2"/>
      <c r="BM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R720" s="2"/>
      <c r="AS720" s="2"/>
      <c r="AT720" s="2"/>
      <c r="AU720" s="2"/>
      <c r="AV720" s="2"/>
      <c r="AW720" s="2"/>
      <c r="AX720" s="2"/>
      <c r="AY720" s="2"/>
      <c r="AZ720" s="2"/>
      <c r="BA720" s="2"/>
      <c r="BB720" s="2"/>
      <c r="BC720" s="2"/>
      <c r="BD720" s="2"/>
      <c r="BE720" s="2"/>
      <c r="BF720" s="2"/>
      <c r="BG720" s="2"/>
      <c r="BH720" s="2"/>
      <c r="BI720" s="2"/>
      <c r="BJ720" s="2"/>
      <c r="BK720" s="2"/>
      <c r="BL720" s="2"/>
      <c r="BM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R721" s="2"/>
      <c r="AS721" s="2"/>
      <c r="AT721" s="2"/>
      <c r="AU721" s="2"/>
      <c r="AV721" s="2"/>
      <c r="AW721" s="2"/>
      <c r="AX721" s="2"/>
      <c r="AY721" s="2"/>
      <c r="AZ721" s="2"/>
      <c r="BA721" s="2"/>
      <c r="BB721" s="2"/>
      <c r="BC721" s="2"/>
      <c r="BD721" s="2"/>
      <c r="BE721" s="2"/>
      <c r="BF721" s="2"/>
      <c r="BG721" s="2"/>
      <c r="BH721" s="2"/>
      <c r="BI721" s="2"/>
      <c r="BJ721" s="2"/>
      <c r="BK721" s="2"/>
      <c r="BL721" s="2"/>
      <c r="BM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R722" s="2"/>
      <c r="AS722" s="2"/>
      <c r="AT722" s="2"/>
      <c r="AU722" s="2"/>
      <c r="AV722" s="2"/>
      <c r="AW722" s="2"/>
      <c r="AX722" s="2"/>
      <c r="AY722" s="2"/>
      <c r="AZ722" s="2"/>
      <c r="BA722" s="2"/>
      <c r="BB722" s="2"/>
      <c r="BC722" s="2"/>
      <c r="BD722" s="2"/>
      <c r="BE722" s="2"/>
      <c r="BF722" s="2"/>
      <c r="BG722" s="2"/>
      <c r="BH722" s="2"/>
      <c r="BI722" s="2"/>
      <c r="BJ722" s="2"/>
      <c r="BK722" s="2"/>
      <c r="BL722" s="2"/>
      <c r="BM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R723" s="2"/>
      <c r="AS723" s="2"/>
      <c r="AT723" s="2"/>
      <c r="AU723" s="2"/>
      <c r="AV723" s="2"/>
      <c r="AW723" s="2"/>
      <c r="AX723" s="2"/>
      <c r="AY723" s="2"/>
      <c r="AZ723" s="2"/>
      <c r="BA723" s="2"/>
      <c r="BB723" s="2"/>
      <c r="BC723" s="2"/>
      <c r="BD723" s="2"/>
      <c r="BE723" s="2"/>
      <c r="BF723" s="2"/>
      <c r="BG723" s="2"/>
      <c r="BH723" s="2"/>
      <c r="BI723" s="2"/>
      <c r="BJ723" s="2"/>
      <c r="BK723" s="2"/>
      <c r="BL723" s="2"/>
      <c r="BM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R724" s="2"/>
      <c r="AS724" s="2"/>
      <c r="AT724" s="2"/>
      <c r="AU724" s="2"/>
      <c r="AV724" s="2"/>
      <c r="AW724" s="2"/>
      <c r="AX724" s="2"/>
      <c r="AY724" s="2"/>
      <c r="AZ724" s="2"/>
      <c r="BA724" s="2"/>
      <c r="BB724" s="2"/>
      <c r="BC724" s="2"/>
      <c r="BD724" s="2"/>
      <c r="BE724" s="2"/>
      <c r="BF724" s="2"/>
      <c r="BG724" s="2"/>
      <c r="BH724" s="2"/>
      <c r="BI724" s="2"/>
      <c r="BJ724" s="2"/>
      <c r="BK724" s="2"/>
      <c r="BL724" s="2"/>
      <c r="BM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R725" s="2"/>
      <c r="AS725" s="2"/>
      <c r="AT725" s="2"/>
      <c r="AU725" s="2"/>
      <c r="AV725" s="2"/>
      <c r="AW725" s="2"/>
      <c r="AX725" s="2"/>
      <c r="AY725" s="2"/>
      <c r="AZ725" s="2"/>
      <c r="BA725" s="2"/>
      <c r="BB725" s="2"/>
      <c r="BC725" s="2"/>
      <c r="BD725" s="2"/>
      <c r="BE725" s="2"/>
      <c r="BF725" s="2"/>
      <c r="BG725" s="2"/>
      <c r="BH725" s="2"/>
      <c r="BI725" s="2"/>
      <c r="BJ725" s="2"/>
      <c r="BK725" s="2"/>
      <c r="BL725" s="2"/>
      <c r="BM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R726" s="2"/>
      <c r="AS726" s="2"/>
      <c r="AT726" s="2"/>
      <c r="AU726" s="2"/>
      <c r="AV726" s="2"/>
      <c r="AW726" s="2"/>
      <c r="AX726" s="2"/>
      <c r="AY726" s="2"/>
      <c r="AZ726" s="2"/>
      <c r="BA726" s="2"/>
      <c r="BB726" s="2"/>
      <c r="BC726" s="2"/>
      <c r="BD726" s="2"/>
      <c r="BE726" s="2"/>
      <c r="BF726" s="2"/>
      <c r="BG726" s="2"/>
      <c r="BH726" s="2"/>
      <c r="BI726" s="2"/>
      <c r="BJ726" s="2"/>
      <c r="BK726" s="2"/>
      <c r="BL726" s="2"/>
      <c r="BM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R727" s="2"/>
      <c r="AS727" s="2"/>
      <c r="AT727" s="2"/>
      <c r="AU727" s="2"/>
      <c r="AV727" s="2"/>
      <c r="AW727" s="2"/>
      <c r="AX727" s="2"/>
      <c r="AY727" s="2"/>
      <c r="AZ727" s="2"/>
      <c r="BA727" s="2"/>
      <c r="BB727" s="2"/>
      <c r="BC727" s="2"/>
      <c r="BD727" s="2"/>
      <c r="BE727" s="2"/>
      <c r="BF727" s="2"/>
      <c r="BG727" s="2"/>
      <c r="BH727" s="2"/>
      <c r="BI727" s="2"/>
      <c r="BJ727" s="2"/>
      <c r="BK727" s="2"/>
      <c r="BL727" s="2"/>
      <c r="BM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R728" s="2"/>
      <c r="AS728" s="2"/>
      <c r="AT728" s="2"/>
      <c r="AU728" s="2"/>
      <c r="AV728" s="2"/>
      <c r="AW728" s="2"/>
      <c r="AX728" s="2"/>
      <c r="AY728" s="2"/>
      <c r="AZ728" s="2"/>
      <c r="BA728" s="2"/>
      <c r="BB728" s="2"/>
      <c r="BC728" s="2"/>
      <c r="BD728" s="2"/>
      <c r="BE728" s="2"/>
      <c r="BF728" s="2"/>
      <c r="BG728" s="2"/>
      <c r="BH728" s="2"/>
      <c r="BI728" s="2"/>
      <c r="BJ728" s="2"/>
      <c r="BK728" s="2"/>
      <c r="BL728" s="2"/>
      <c r="BM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R729" s="2"/>
      <c r="AS729" s="2"/>
      <c r="AT729" s="2"/>
      <c r="AU729" s="2"/>
      <c r="AV729" s="2"/>
      <c r="AW729" s="2"/>
      <c r="AX729" s="2"/>
      <c r="AY729" s="2"/>
      <c r="AZ729" s="2"/>
      <c r="BA729" s="2"/>
      <c r="BB729" s="2"/>
      <c r="BC729" s="2"/>
      <c r="BD729" s="2"/>
      <c r="BE729" s="2"/>
      <c r="BF729" s="2"/>
      <c r="BG729" s="2"/>
      <c r="BH729" s="2"/>
      <c r="BI729" s="2"/>
      <c r="BJ729" s="2"/>
      <c r="BK729" s="2"/>
      <c r="BL729" s="2"/>
      <c r="BM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R730" s="2"/>
      <c r="AS730" s="2"/>
      <c r="AT730" s="2"/>
      <c r="AU730" s="2"/>
      <c r="AV730" s="2"/>
      <c r="AW730" s="2"/>
      <c r="AX730" s="2"/>
      <c r="AY730" s="2"/>
      <c r="AZ730" s="2"/>
      <c r="BA730" s="2"/>
      <c r="BB730" s="2"/>
      <c r="BC730" s="2"/>
      <c r="BD730" s="2"/>
      <c r="BE730" s="2"/>
      <c r="BF730" s="2"/>
      <c r="BG730" s="2"/>
      <c r="BH730" s="2"/>
      <c r="BI730" s="2"/>
      <c r="BJ730" s="2"/>
      <c r="BK730" s="2"/>
      <c r="BL730" s="2"/>
      <c r="BM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R731" s="2"/>
      <c r="AS731" s="2"/>
      <c r="AT731" s="2"/>
      <c r="AU731" s="2"/>
      <c r="AV731" s="2"/>
      <c r="AW731" s="2"/>
      <c r="AX731" s="2"/>
      <c r="AY731" s="2"/>
      <c r="AZ731" s="2"/>
      <c r="BA731" s="2"/>
      <c r="BB731" s="2"/>
      <c r="BC731" s="2"/>
      <c r="BD731" s="2"/>
      <c r="BE731" s="2"/>
      <c r="BF731" s="2"/>
      <c r="BG731" s="2"/>
      <c r="BH731" s="2"/>
      <c r="BI731" s="2"/>
      <c r="BJ731" s="2"/>
      <c r="BK731" s="2"/>
      <c r="BL731" s="2"/>
      <c r="BM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R732" s="2"/>
      <c r="AS732" s="2"/>
      <c r="AT732" s="2"/>
      <c r="AU732" s="2"/>
      <c r="AV732" s="2"/>
      <c r="AW732" s="2"/>
      <c r="AX732" s="2"/>
      <c r="AY732" s="2"/>
      <c r="AZ732" s="2"/>
      <c r="BA732" s="2"/>
      <c r="BB732" s="2"/>
      <c r="BC732" s="2"/>
      <c r="BD732" s="2"/>
      <c r="BE732" s="2"/>
      <c r="BF732" s="2"/>
      <c r="BG732" s="2"/>
      <c r="BH732" s="2"/>
      <c r="BI732" s="2"/>
      <c r="BJ732" s="2"/>
      <c r="BK732" s="2"/>
      <c r="BL732" s="2"/>
      <c r="BM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R733" s="2"/>
      <c r="AS733" s="2"/>
      <c r="AT733" s="2"/>
      <c r="AU733" s="2"/>
      <c r="AV733" s="2"/>
      <c r="AW733" s="2"/>
      <c r="AX733" s="2"/>
      <c r="AY733" s="2"/>
      <c r="AZ733" s="2"/>
      <c r="BA733" s="2"/>
      <c r="BB733" s="2"/>
      <c r="BC733" s="2"/>
      <c r="BD733" s="2"/>
      <c r="BE733" s="2"/>
      <c r="BF733" s="2"/>
      <c r="BG733" s="2"/>
      <c r="BH733" s="2"/>
      <c r="BI733" s="2"/>
      <c r="BJ733" s="2"/>
      <c r="BK733" s="2"/>
      <c r="BL733" s="2"/>
      <c r="BM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R734" s="2"/>
      <c r="AS734" s="2"/>
      <c r="AT734" s="2"/>
      <c r="AU734" s="2"/>
      <c r="AV734" s="2"/>
      <c r="AW734" s="2"/>
      <c r="AX734" s="2"/>
      <c r="AY734" s="2"/>
      <c r="AZ734" s="2"/>
      <c r="BA734" s="2"/>
      <c r="BB734" s="2"/>
      <c r="BC734" s="2"/>
      <c r="BD734" s="2"/>
      <c r="BE734" s="2"/>
      <c r="BF734" s="2"/>
      <c r="BG734" s="2"/>
      <c r="BH734" s="2"/>
      <c r="BI734" s="2"/>
      <c r="BJ734" s="2"/>
      <c r="BK734" s="2"/>
      <c r="BL734" s="2"/>
      <c r="BM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R735" s="2"/>
      <c r="AS735" s="2"/>
      <c r="AT735" s="2"/>
      <c r="AU735" s="2"/>
      <c r="AV735" s="2"/>
      <c r="AW735" s="2"/>
      <c r="AX735" s="2"/>
      <c r="AY735" s="2"/>
      <c r="AZ735" s="2"/>
      <c r="BA735" s="2"/>
      <c r="BB735" s="2"/>
      <c r="BC735" s="2"/>
      <c r="BD735" s="2"/>
      <c r="BE735" s="2"/>
      <c r="BF735" s="2"/>
      <c r="BG735" s="2"/>
      <c r="BH735" s="2"/>
      <c r="BI735" s="2"/>
      <c r="BJ735" s="2"/>
      <c r="BK735" s="2"/>
      <c r="BL735" s="2"/>
      <c r="BM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R736" s="2"/>
      <c r="AS736" s="2"/>
      <c r="AT736" s="2"/>
      <c r="AU736" s="2"/>
      <c r="AV736" s="2"/>
      <c r="AW736" s="2"/>
      <c r="AX736" s="2"/>
      <c r="AY736" s="2"/>
      <c r="AZ736" s="2"/>
      <c r="BA736" s="2"/>
      <c r="BB736" s="2"/>
      <c r="BC736" s="2"/>
      <c r="BD736" s="2"/>
      <c r="BE736" s="2"/>
      <c r="BF736" s="2"/>
      <c r="BG736" s="2"/>
      <c r="BH736" s="2"/>
      <c r="BI736" s="2"/>
      <c r="BJ736" s="2"/>
      <c r="BK736" s="2"/>
      <c r="BL736" s="2"/>
      <c r="BM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R737" s="2"/>
      <c r="AS737" s="2"/>
      <c r="AT737" s="2"/>
      <c r="AU737" s="2"/>
      <c r="AV737" s="2"/>
      <c r="AW737" s="2"/>
      <c r="AX737" s="2"/>
      <c r="AY737" s="2"/>
      <c r="AZ737" s="2"/>
      <c r="BA737" s="2"/>
      <c r="BB737" s="2"/>
      <c r="BC737" s="2"/>
      <c r="BD737" s="2"/>
      <c r="BE737" s="2"/>
      <c r="BF737" s="2"/>
      <c r="BG737" s="2"/>
      <c r="BH737" s="2"/>
      <c r="BI737" s="2"/>
      <c r="BJ737" s="2"/>
      <c r="BK737" s="2"/>
      <c r="BL737" s="2"/>
      <c r="BM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R738" s="2"/>
      <c r="AS738" s="2"/>
      <c r="AT738" s="2"/>
      <c r="AU738" s="2"/>
      <c r="AV738" s="2"/>
      <c r="AW738" s="2"/>
      <c r="AX738" s="2"/>
      <c r="AY738" s="2"/>
      <c r="AZ738" s="2"/>
      <c r="BA738" s="2"/>
      <c r="BB738" s="2"/>
      <c r="BC738" s="2"/>
      <c r="BD738" s="2"/>
      <c r="BE738" s="2"/>
      <c r="BF738" s="2"/>
      <c r="BG738" s="2"/>
      <c r="BH738" s="2"/>
      <c r="BI738" s="2"/>
      <c r="BJ738" s="2"/>
      <c r="BK738" s="2"/>
      <c r="BL738" s="2"/>
      <c r="BM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R739" s="2"/>
      <c r="AS739" s="2"/>
      <c r="AT739" s="2"/>
      <c r="AU739" s="2"/>
      <c r="AV739" s="2"/>
      <c r="AW739" s="2"/>
      <c r="AX739" s="2"/>
      <c r="AY739" s="2"/>
      <c r="AZ739" s="2"/>
      <c r="BA739" s="2"/>
      <c r="BB739" s="2"/>
      <c r="BC739" s="2"/>
      <c r="BD739" s="2"/>
      <c r="BE739" s="2"/>
      <c r="BF739" s="2"/>
      <c r="BG739" s="2"/>
      <c r="BH739" s="2"/>
      <c r="BI739" s="2"/>
      <c r="BJ739" s="2"/>
      <c r="BK739" s="2"/>
      <c r="BL739" s="2"/>
      <c r="BM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R740" s="2"/>
      <c r="AS740" s="2"/>
      <c r="AT740" s="2"/>
      <c r="AU740" s="2"/>
      <c r="AV740" s="2"/>
      <c r="AW740" s="2"/>
      <c r="AX740" s="2"/>
      <c r="AY740" s="2"/>
      <c r="AZ740" s="2"/>
      <c r="BA740" s="2"/>
      <c r="BB740" s="2"/>
      <c r="BC740" s="2"/>
      <c r="BD740" s="2"/>
      <c r="BE740" s="2"/>
      <c r="BF740" s="2"/>
      <c r="BG740" s="2"/>
      <c r="BH740" s="2"/>
      <c r="BI740" s="2"/>
      <c r="BJ740" s="2"/>
      <c r="BK740" s="2"/>
      <c r="BL740" s="2"/>
      <c r="BM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R741" s="2"/>
      <c r="AS741" s="2"/>
      <c r="AT741" s="2"/>
      <c r="AU741" s="2"/>
      <c r="AV741" s="2"/>
      <c r="AW741" s="2"/>
      <c r="AX741" s="2"/>
      <c r="AY741" s="2"/>
      <c r="AZ741" s="2"/>
      <c r="BA741" s="2"/>
      <c r="BB741" s="2"/>
      <c r="BC741" s="2"/>
      <c r="BD741" s="2"/>
      <c r="BE741" s="2"/>
      <c r="BF741" s="2"/>
      <c r="BG741" s="2"/>
      <c r="BH741" s="2"/>
      <c r="BI741" s="2"/>
      <c r="BJ741" s="2"/>
      <c r="BK741" s="2"/>
      <c r="BL741" s="2"/>
      <c r="BM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R742" s="2"/>
      <c r="AS742" s="2"/>
      <c r="AT742" s="2"/>
      <c r="AU742" s="2"/>
      <c r="AV742" s="2"/>
      <c r="AW742" s="2"/>
      <c r="AX742" s="2"/>
      <c r="AY742" s="2"/>
      <c r="AZ742" s="2"/>
      <c r="BA742" s="2"/>
      <c r="BB742" s="2"/>
      <c r="BC742" s="2"/>
      <c r="BD742" s="2"/>
      <c r="BE742" s="2"/>
      <c r="BF742" s="2"/>
      <c r="BG742" s="2"/>
      <c r="BH742" s="2"/>
      <c r="BI742" s="2"/>
      <c r="BJ742" s="2"/>
      <c r="BK742" s="2"/>
      <c r="BL742" s="2"/>
      <c r="BM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R743" s="2"/>
      <c r="AS743" s="2"/>
      <c r="AT743" s="2"/>
      <c r="AU743" s="2"/>
      <c r="AV743" s="2"/>
      <c r="AW743" s="2"/>
      <c r="AX743" s="2"/>
      <c r="AY743" s="2"/>
      <c r="AZ743" s="2"/>
      <c r="BA743" s="2"/>
      <c r="BB743" s="2"/>
      <c r="BC743" s="2"/>
      <c r="BD743" s="2"/>
      <c r="BE743" s="2"/>
      <c r="BF743" s="2"/>
      <c r="BG743" s="2"/>
      <c r="BH743" s="2"/>
      <c r="BI743" s="2"/>
      <c r="BJ743" s="2"/>
      <c r="BK743" s="2"/>
      <c r="BL743" s="2"/>
      <c r="BM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R744" s="2"/>
      <c r="AS744" s="2"/>
      <c r="AT744" s="2"/>
      <c r="AU744" s="2"/>
      <c r="AV744" s="2"/>
      <c r="AW744" s="2"/>
      <c r="AX744" s="2"/>
      <c r="AY744" s="2"/>
      <c r="AZ744" s="2"/>
      <c r="BA744" s="2"/>
      <c r="BB744" s="2"/>
      <c r="BC744" s="2"/>
      <c r="BD744" s="2"/>
      <c r="BE744" s="2"/>
      <c r="BF744" s="2"/>
      <c r="BG744" s="2"/>
      <c r="BH744" s="2"/>
      <c r="BI744" s="2"/>
      <c r="BJ744" s="2"/>
      <c r="BK744" s="2"/>
      <c r="BL744" s="2"/>
      <c r="BM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R745" s="2"/>
      <c r="AS745" s="2"/>
      <c r="AT745" s="2"/>
      <c r="AU745" s="2"/>
      <c r="AV745" s="2"/>
      <c r="AW745" s="2"/>
      <c r="AX745" s="2"/>
      <c r="AY745" s="2"/>
      <c r="AZ745" s="2"/>
      <c r="BA745" s="2"/>
      <c r="BB745" s="2"/>
      <c r="BC745" s="2"/>
      <c r="BD745" s="2"/>
      <c r="BE745" s="2"/>
      <c r="BF745" s="2"/>
      <c r="BG745" s="2"/>
      <c r="BH745" s="2"/>
      <c r="BI745" s="2"/>
      <c r="BJ745" s="2"/>
      <c r="BK745" s="2"/>
      <c r="BL745" s="2"/>
      <c r="BM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R746" s="2"/>
      <c r="AS746" s="2"/>
      <c r="AT746" s="2"/>
      <c r="AU746" s="2"/>
      <c r="AV746" s="2"/>
      <c r="AW746" s="2"/>
      <c r="AX746" s="2"/>
      <c r="AY746" s="2"/>
      <c r="AZ746" s="2"/>
      <c r="BA746" s="2"/>
      <c r="BB746" s="2"/>
      <c r="BC746" s="2"/>
      <c r="BD746" s="2"/>
      <c r="BE746" s="2"/>
      <c r="BF746" s="2"/>
      <c r="BG746" s="2"/>
      <c r="BH746" s="2"/>
      <c r="BI746" s="2"/>
      <c r="BJ746" s="2"/>
      <c r="BK746" s="2"/>
      <c r="BL746" s="2"/>
      <c r="BM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R747" s="2"/>
      <c r="AS747" s="2"/>
      <c r="AT747" s="2"/>
      <c r="AU747" s="2"/>
      <c r="AV747" s="2"/>
      <c r="AW747" s="2"/>
      <c r="AX747" s="2"/>
      <c r="AY747" s="2"/>
      <c r="AZ747" s="2"/>
      <c r="BA747" s="2"/>
      <c r="BB747" s="2"/>
      <c r="BC747" s="2"/>
      <c r="BD747" s="2"/>
      <c r="BE747" s="2"/>
      <c r="BF747" s="2"/>
      <c r="BG747" s="2"/>
      <c r="BH747" s="2"/>
      <c r="BI747" s="2"/>
      <c r="BJ747" s="2"/>
      <c r="BK747" s="2"/>
      <c r="BL747" s="2"/>
      <c r="BM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R748" s="2"/>
      <c r="AS748" s="2"/>
      <c r="AT748" s="2"/>
      <c r="AU748" s="2"/>
      <c r="AV748" s="2"/>
      <c r="AW748" s="2"/>
      <c r="AX748" s="2"/>
      <c r="AY748" s="2"/>
      <c r="AZ748" s="2"/>
      <c r="BA748" s="2"/>
      <c r="BB748" s="2"/>
      <c r="BC748" s="2"/>
      <c r="BD748" s="2"/>
      <c r="BE748" s="2"/>
      <c r="BF748" s="2"/>
      <c r="BG748" s="2"/>
      <c r="BH748" s="2"/>
      <c r="BI748" s="2"/>
      <c r="BJ748" s="2"/>
      <c r="BK748" s="2"/>
      <c r="BL748" s="2"/>
      <c r="BM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R749" s="2"/>
      <c r="AS749" s="2"/>
      <c r="AT749" s="2"/>
      <c r="AU749" s="2"/>
      <c r="AV749" s="2"/>
      <c r="AW749" s="2"/>
      <c r="AX749" s="2"/>
      <c r="AY749" s="2"/>
      <c r="AZ749" s="2"/>
      <c r="BA749" s="2"/>
      <c r="BB749" s="2"/>
      <c r="BC749" s="2"/>
      <c r="BD749" s="2"/>
      <c r="BE749" s="2"/>
      <c r="BF749" s="2"/>
      <c r="BG749" s="2"/>
      <c r="BH749" s="2"/>
      <c r="BI749" s="2"/>
      <c r="BJ749" s="2"/>
      <c r="BK749" s="2"/>
      <c r="BL749" s="2"/>
      <c r="BM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R750" s="2"/>
      <c r="AS750" s="2"/>
      <c r="AT750" s="2"/>
      <c r="AU750" s="2"/>
      <c r="AV750" s="2"/>
      <c r="AW750" s="2"/>
      <c r="AX750" s="2"/>
      <c r="AY750" s="2"/>
      <c r="AZ750" s="2"/>
      <c r="BA750" s="2"/>
      <c r="BB750" s="2"/>
      <c r="BC750" s="2"/>
      <c r="BD750" s="2"/>
      <c r="BE750" s="2"/>
      <c r="BF750" s="2"/>
      <c r="BG750" s="2"/>
      <c r="BH750" s="2"/>
      <c r="BI750" s="2"/>
      <c r="BJ750" s="2"/>
      <c r="BK750" s="2"/>
      <c r="BL750" s="2"/>
      <c r="BM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R751" s="2"/>
      <c r="AS751" s="2"/>
      <c r="AT751" s="2"/>
      <c r="AU751" s="2"/>
      <c r="AV751" s="2"/>
      <c r="AW751" s="2"/>
      <c r="AX751" s="2"/>
      <c r="AY751" s="2"/>
      <c r="AZ751" s="2"/>
      <c r="BA751" s="2"/>
      <c r="BB751" s="2"/>
      <c r="BC751" s="2"/>
      <c r="BD751" s="2"/>
      <c r="BE751" s="2"/>
      <c r="BF751" s="2"/>
      <c r="BG751" s="2"/>
      <c r="BH751" s="2"/>
      <c r="BI751" s="2"/>
      <c r="BJ751" s="2"/>
      <c r="BK751" s="2"/>
      <c r="BL751" s="2"/>
      <c r="BM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R752" s="2"/>
      <c r="AS752" s="2"/>
      <c r="AT752" s="2"/>
      <c r="AU752" s="2"/>
      <c r="AV752" s="2"/>
      <c r="AW752" s="2"/>
      <c r="AX752" s="2"/>
      <c r="AY752" s="2"/>
      <c r="AZ752" s="2"/>
      <c r="BA752" s="2"/>
      <c r="BB752" s="2"/>
      <c r="BC752" s="2"/>
      <c r="BD752" s="2"/>
      <c r="BE752" s="2"/>
      <c r="BF752" s="2"/>
      <c r="BG752" s="2"/>
      <c r="BH752" s="2"/>
      <c r="BI752" s="2"/>
      <c r="BJ752" s="2"/>
      <c r="BK752" s="2"/>
      <c r="BL752" s="2"/>
      <c r="BM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R753" s="2"/>
      <c r="AS753" s="2"/>
      <c r="AT753" s="2"/>
      <c r="AU753" s="2"/>
      <c r="AV753" s="2"/>
      <c r="AW753" s="2"/>
      <c r="AX753" s="2"/>
      <c r="AY753" s="2"/>
      <c r="AZ753" s="2"/>
      <c r="BA753" s="2"/>
      <c r="BB753" s="2"/>
      <c r="BC753" s="2"/>
      <c r="BD753" s="2"/>
      <c r="BE753" s="2"/>
      <c r="BF753" s="2"/>
      <c r="BG753" s="2"/>
      <c r="BH753" s="2"/>
      <c r="BI753" s="2"/>
      <c r="BJ753" s="2"/>
      <c r="BK753" s="2"/>
      <c r="BL753" s="2"/>
      <c r="BM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R754" s="2"/>
      <c r="AS754" s="2"/>
      <c r="AT754" s="2"/>
      <c r="AU754" s="2"/>
      <c r="AV754" s="2"/>
      <c r="AW754" s="2"/>
      <c r="AX754" s="2"/>
      <c r="AY754" s="2"/>
      <c r="AZ754" s="2"/>
      <c r="BA754" s="2"/>
      <c r="BB754" s="2"/>
      <c r="BC754" s="2"/>
      <c r="BD754" s="2"/>
      <c r="BE754" s="2"/>
      <c r="BF754" s="2"/>
      <c r="BG754" s="2"/>
      <c r="BH754" s="2"/>
      <c r="BI754" s="2"/>
      <c r="BJ754" s="2"/>
      <c r="BK754" s="2"/>
      <c r="BL754" s="2"/>
      <c r="BM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R755" s="2"/>
      <c r="AS755" s="2"/>
      <c r="AT755" s="2"/>
      <c r="AU755" s="2"/>
      <c r="AV755" s="2"/>
      <c r="AW755" s="2"/>
      <c r="AX755" s="2"/>
      <c r="AY755" s="2"/>
      <c r="AZ755" s="2"/>
      <c r="BA755" s="2"/>
      <c r="BB755" s="2"/>
      <c r="BC755" s="2"/>
      <c r="BD755" s="2"/>
      <c r="BE755" s="2"/>
      <c r="BF755" s="2"/>
      <c r="BG755" s="2"/>
      <c r="BH755" s="2"/>
      <c r="BI755" s="2"/>
      <c r="BJ755" s="2"/>
      <c r="BK755" s="2"/>
      <c r="BL755" s="2"/>
      <c r="BM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R756" s="2"/>
      <c r="AS756" s="2"/>
      <c r="AT756" s="2"/>
      <c r="AU756" s="2"/>
      <c r="AV756" s="2"/>
      <c r="AW756" s="2"/>
      <c r="AX756" s="2"/>
      <c r="AY756" s="2"/>
      <c r="AZ756" s="2"/>
      <c r="BA756" s="2"/>
      <c r="BB756" s="2"/>
      <c r="BC756" s="2"/>
      <c r="BD756" s="2"/>
      <c r="BE756" s="2"/>
      <c r="BF756" s="2"/>
      <c r="BG756" s="2"/>
      <c r="BH756" s="2"/>
      <c r="BI756" s="2"/>
      <c r="BJ756" s="2"/>
      <c r="BK756" s="2"/>
      <c r="BL756" s="2"/>
      <c r="BM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R757" s="2"/>
      <c r="AS757" s="2"/>
      <c r="AT757" s="2"/>
      <c r="AU757" s="2"/>
      <c r="AV757" s="2"/>
      <c r="AW757" s="2"/>
      <c r="AX757" s="2"/>
      <c r="AY757" s="2"/>
      <c r="AZ757" s="2"/>
      <c r="BA757" s="2"/>
      <c r="BB757" s="2"/>
      <c r="BC757" s="2"/>
      <c r="BD757" s="2"/>
      <c r="BE757" s="2"/>
      <c r="BF757" s="2"/>
      <c r="BG757" s="2"/>
      <c r="BH757" s="2"/>
      <c r="BI757" s="2"/>
      <c r="BJ757" s="2"/>
      <c r="BK757" s="2"/>
      <c r="BL757" s="2"/>
      <c r="BM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R758" s="2"/>
      <c r="AS758" s="2"/>
      <c r="AT758" s="2"/>
      <c r="AU758" s="2"/>
      <c r="AV758" s="2"/>
      <c r="AW758" s="2"/>
      <c r="AX758" s="2"/>
      <c r="AY758" s="2"/>
      <c r="AZ758" s="2"/>
      <c r="BA758" s="2"/>
      <c r="BB758" s="2"/>
      <c r="BC758" s="2"/>
      <c r="BD758" s="2"/>
      <c r="BE758" s="2"/>
      <c r="BF758" s="2"/>
      <c r="BG758" s="2"/>
      <c r="BH758" s="2"/>
      <c r="BI758" s="2"/>
      <c r="BJ758" s="2"/>
      <c r="BK758" s="2"/>
      <c r="BL758" s="2"/>
      <c r="BM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R759" s="2"/>
      <c r="AS759" s="2"/>
      <c r="AT759" s="2"/>
      <c r="AU759" s="2"/>
      <c r="AV759" s="2"/>
      <c r="AW759" s="2"/>
      <c r="AX759" s="2"/>
      <c r="AY759" s="2"/>
      <c r="AZ759" s="2"/>
      <c r="BA759" s="2"/>
      <c r="BB759" s="2"/>
      <c r="BC759" s="2"/>
      <c r="BD759" s="2"/>
      <c r="BE759" s="2"/>
      <c r="BF759" s="2"/>
      <c r="BG759" s="2"/>
      <c r="BH759" s="2"/>
      <c r="BI759" s="2"/>
      <c r="BJ759" s="2"/>
      <c r="BK759" s="2"/>
      <c r="BL759" s="2"/>
      <c r="BM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R760" s="2"/>
      <c r="AS760" s="2"/>
      <c r="AT760" s="2"/>
      <c r="AU760" s="2"/>
      <c r="AV760" s="2"/>
      <c r="AW760" s="2"/>
      <c r="AX760" s="2"/>
      <c r="AY760" s="2"/>
      <c r="AZ760" s="2"/>
      <c r="BA760" s="2"/>
      <c r="BB760" s="2"/>
      <c r="BC760" s="2"/>
      <c r="BD760" s="2"/>
      <c r="BE760" s="2"/>
      <c r="BF760" s="2"/>
      <c r="BG760" s="2"/>
      <c r="BH760" s="2"/>
      <c r="BI760" s="2"/>
      <c r="BJ760" s="2"/>
      <c r="BK760" s="2"/>
      <c r="BL760" s="2"/>
      <c r="BM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R761" s="2"/>
      <c r="AS761" s="2"/>
      <c r="AT761" s="2"/>
      <c r="AU761" s="2"/>
      <c r="AV761" s="2"/>
      <c r="AW761" s="2"/>
      <c r="AX761" s="2"/>
      <c r="AY761" s="2"/>
      <c r="AZ761" s="2"/>
      <c r="BA761" s="2"/>
      <c r="BB761" s="2"/>
      <c r="BC761" s="2"/>
      <c r="BD761" s="2"/>
      <c r="BE761" s="2"/>
      <c r="BF761" s="2"/>
      <c r="BG761" s="2"/>
      <c r="BH761" s="2"/>
      <c r="BI761" s="2"/>
      <c r="BJ761" s="2"/>
      <c r="BK761" s="2"/>
      <c r="BL761" s="2"/>
      <c r="BM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R762" s="2"/>
      <c r="AS762" s="2"/>
      <c r="AT762" s="2"/>
      <c r="AU762" s="2"/>
      <c r="AV762" s="2"/>
      <c r="AW762" s="2"/>
      <c r="AX762" s="2"/>
      <c r="AY762" s="2"/>
      <c r="AZ762" s="2"/>
      <c r="BA762" s="2"/>
      <c r="BB762" s="2"/>
      <c r="BC762" s="2"/>
      <c r="BD762" s="2"/>
      <c r="BE762" s="2"/>
      <c r="BF762" s="2"/>
      <c r="BG762" s="2"/>
      <c r="BH762" s="2"/>
      <c r="BI762" s="2"/>
      <c r="BJ762" s="2"/>
      <c r="BK762" s="2"/>
      <c r="BL762" s="2"/>
      <c r="BM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R763" s="2"/>
      <c r="AS763" s="2"/>
      <c r="AT763" s="2"/>
      <c r="AU763" s="2"/>
      <c r="AV763" s="2"/>
      <c r="AW763" s="2"/>
      <c r="AX763" s="2"/>
      <c r="AY763" s="2"/>
      <c r="AZ763" s="2"/>
      <c r="BA763" s="2"/>
      <c r="BB763" s="2"/>
      <c r="BC763" s="2"/>
      <c r="BD763" s="2"/>
      <c r="BE763" s="2"/>
      <c r="BF763" s="2"/>
      <c r="BG763" s="2"/>
      <c r="BH763" s="2"/>
      <c r="BI763" s="2"/>
      <c r="BJ763" s="2"/>
      <c r="BK763" s="2"/>
      <c r="BL763" s="2"/>
      <c r="BM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R764" s="2"/>
      <c r="AS764" s="2"/>
      <c r="AT764" s="2"/>
      <c r="AU764" s="2"/>
      <c r="AV764" s="2"/>
      <c r="AW764" s="2"/>
      <c r="AX764" s="2"/>
      <c r="AY764" s="2"/>
      <c r="AZ764" s="2"/>
      <c r="BA764" s="2"/>
      <c r="BB764" s="2"/>
      <c r="BC764" s="2"/>
      <c r="BD764" s="2"/>
      <c r="BE764" s="2"/>
      <c r="BF764" s="2"/>
      <c r="BG764" s="2"/>
      <c r="BH764" s="2"/>
      <c r="BI764" s="2"/>
      <c r="BJ764" s="2"/>
      <c r="BK764" s="2"/>
      <c r="BL764" s="2"/>
      <c r="BM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R765" s="2"/>
      <c r="AS765" s="2"/>
      <c r="AT765" s="2"/>
      <c r="AU765" s="2"/>
      <c r="AV765" s="2"/>
      <c r="AW765" s="2"/>
      <c r="AX765" s="2"/>
      <c r="AY765" s="2"/>
      <c r="AZ765" s="2"/>
      <c r="BA765" s="2"/>
      <c r="BB765" s="2"/>
      <c r="BC765" s="2"/>
      <c r="BD765" s="2"/>
      <c r="BE765" s="2"/>
      <c r="BF765" s="2"/>
      <c r="BG765" s="2"/>
      <c r="BH765" s="2"/>
      <c r="BI765" s="2"/>
      <c r="BJ765" s="2"/>
      <c r="BK765" s="2"/>
      <c r="BL765" s="2"/>
      <c r="BM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R766" s="2"/>
      <c r="AS766" s="2"/>
      <c r="AT766" s="2"/>
      <c r="AU766" s="2"/>
      <c r="AV766" s="2"/>
      <c r="AW766" s="2"/>
      <c r="AX766" s="2"/>
      <c r="AY766" s="2"/>
      <c r="AZ766" s="2"/>
      <c r="BA766" s="2"/>
      <c r="BB766" s="2"/>
      <c r="BC766" s="2"/>
      <c r="BD766" s="2"/>
      <c r="BE766" s="2"/>
      <c r="BF766" s="2"/>
      <c r="BG766" s="2"/>
      <c r="BH766" s="2"/>
      <c r="BI766" s="2"/>
      <c r="BJ766" s="2"/>
      <c r="BK766" s="2"/>
      <c r="BL766" s="2"/>
      <c r="BM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R767" s="2"/>
      <c r="AS767" s="2"/>
      <c r="AT767" s="2"/>
      <c r="AU767" s="2"/>
      <c r="AV767" s="2"/>
      <c r="AW767" s="2"/>
      <c r="AX767" s="2"/>
      <c r="AY767" s="2"/>
      <c r="AZ767" s="2"/>
      <c r="BA767" s="2"/>
      <c r="BB767" s="2"/>
      <c r="BC767" s="2"/>
      <c r="BD767" s="2"/>
      <c r="BE767" s="2"/>
      <c r="BF767" s="2"/>
      <c r="BG767" s="2"/>
      <c r="BH767" s="2"/>
      <c r="BI767" s="2"/>
      <c r="BJ767" s="2"/>
      <c r="BK767" s="2"/>
      <c r="BL767" s="2"/>
      <c r="BM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R768" s="2"/>
      <c r="AS768" s="2"/>
      <c r="AT768" s="2"/>
      <c r="AU768" s="2"/>
      <c r="AV768" s="2"/>
      <c r="AW768" s="2"/>
      <c r="AX768" s="2"/>
      <c r="AY768" s="2"/>
      <c r="AZ768" s="2"/>
      <c r="BA768" s="2"/>
      <c r="BB768" s="2"/>
      <c r="BC768" s="2"/>
      <c r="BD768" s="2"/>
      <c r="BE768" s="2"/>
      <c r="BF768" s="2"/>
      <c r="BG768" s="2"/>
      <c r="BH768" s="2"/>
      <c r="BI768" s="2"/>
      <c r="BJ768" s="2"/>
      <c r="BK768" s="2"/>
      <c r="BL768" s="2"/>
      <c r="BM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R769" s="2"/>
      <c r="AS769" s="2"/>
      <c r="AT769" s="2"/>
      <c r="AU769" s="2"/>
      <c r="AV769" s="2"/>
      <c r="AW769" s="2"/>
      <c r="AX769" s="2"/>
      <c r="AY769" s="2"/>
      <c r="AZ769" s="2"/>
      <c r="BA769" s="2"/>
      <c r="BB769" s="2"/>
      <c r="BC769" s="2"/>
      <c r="BD769" s="2"/>
      <c r="BE769" s="2"/>
      <c r="BF769" s="2"/>
      <c r="BG769" s="2"/>
      <c r="BH769" s="2"/>
      <c r="BI769" s="2"/>
      <c r="BJ769" s="2"/>
      <c r="BK769" s="2"/>
      <c r="BL769" s="2"/>
      <c r="BM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R770" s="2"/>
      <c r="AS770" s="2"/>
      <c r="AT770" s="2"/>
      <c r="AU770" s="2"/>
      <c r="AV770" s="2"/>
      <c r="AW770" s="2"/>
      <c r="AX770" s="2"/>
      <c r="AY770" s="2"/>
      <c r="AZ770" s="2"/>
      <c r="BA770" s="2"/>
      <c r="BB770" s="2"/>
      <c r="BC770" s="2"/>
      <c r="BD770" s="2"/>
      <c r="BE770" s="2"/>
      <c r="BF770" s="2"/>
      <c r="BG770" s="2"/>
      <c r="BH770" s="2"/>
      <c r="BI770" s="2"/>
      <c r="BJ770" s="2"/>
      <c r="BK770" s="2"/>
      <c r="BL770" s="2"/>
      <c r="BM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R771" s="2"/>
      <c r="AS771" s="2"/>
      <c r="AT771" s="2"/>
      <c r="AU771" s="2"/>
      <c r="AV771" s="2"/>
      <c r="AW771" s="2"/>
      <c r="AX771" s="2"/>
      <c r="AY771" s="2"/>
      <c r="AZ771" s="2"/>
      <c r="BA771" s="2"/>
      <c r="BB771" s="2"/>
      <c r="BC771" s="2"/>
      <c r="BD771" s="2"/>
      <c r="BE771" s="2"/>
      <c r="BF771" s="2"/>
      <c r="BG771" s="2"/>
      <c r="BH771" s="2"/>
      <c r="BI771" s="2"/>
      <c r="BJ771" s="2"/>
      <c r="BK771" s="2"/>
      <c r="BL771" s="2"/>
      <c r="BM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R772" s="2"/>
      <c r="AS772" s="2"/>
      <c r="AT772" s="2"/>
      <c r="AU772" s="2"/>
      <c r="AV772" s="2"/>
      <c r="AW772" s="2"/>
      <c r="AX772" s="2"/>
      <c r="AY772" s="2"/>
      <c r="AZ772" s="2"/>
      <c r="BA772" s="2"/>
      <c r="BB772" s="2"/>
      <c r="BC772" s="2"/>
      <c r="BD772" s="2"/>
      <c r="BE772" s="2"/>
      <c r="BF772" s="2"/>
      <c r="BG772" s="2"/>
      <c r="BH772" s="2"/>
      <c r="BI772" s="2"/>
      <c r="BJ772" s="2"/>
      <c r="BK772" s="2"/>
      <c r="BL772" s="2"/>
      <c r="BM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R773" s="2"/>
      <c r="AS773" s="2"/>
      <c r="AT773" s="2"/>
      <c r="AU773" s="2"/>
      <c r="AV773" s="2"/>
      <c r="AW773" s="2"/>
      <c r="AX773" s="2"/>
      <c r="AY773" s="2"/>
      <c r="AZ773" s="2"/>
      <c r="BA773" s="2"/>
      <c r="BB773" s="2"/>
      <c r="BC773" s="2"/>
      <c r="BD773" s="2"/>
      <c r="BE773" s="2"/>
      <c r="BF773" s="2"/>
      <c r="BG773" s="2"/>
      <c r="BH773" s="2"/>
      <c r="BI773" s="2"/>
      <c r="BJ773" s="2"/>
      <c r="BK773" s="2"/>
      <c r="BL773" s="2"/>
      <c r="BM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R774" s="2"/>
      <c r="AS774" s="2"/>
      <c r="AT774" s="2"/>
      <c r="AU774" s="2"/>
      <c r="AV774" s="2"/>
      <c r="AW774" s="2"/>
      <c r="AX774" s="2"/>
      <c r="AY774" s="2"/>
      <c r="AZ774" s="2"/>
      <c r="BA774" s="2"/>
      <c r="BB774" s="2"/>
      <c r="BC774" s="2"/>
      <c r="BD774" s="2"/>
      <c r="BE774" s="2"/>
      <c r="BF774" s="2"/>
      <c r="BG774" s="2"/>
      <c r="BH774" s="2"/>
      <c r="BI774" s="2"/>
      <c r="BJ774" s="2"/>
      <c r="BK774" s="2"/>
      <c r="BL774" s="2"/>
      <c r="BM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R775" s="2"/>
      <c r="AS775" s="2"/>
      <c r="AT775" s="2"/>
      <c r="AU775" s="2"/>
      <c r="AV775" s="2"/>
      <c r="AW775" s="2"/>
      <c r="AX775" s="2"/>
      <c r="AY775" s="2"/>
      <c r="AZ775" s="2"/>
      <c r="BA775" s="2"/>
      <c r="BB775" s="2"/>
      <c r="BC775" s="2"/>
      <c r="BD775" s="2"/>
      <c r="BE775" s="2"/>
      <c r="BF775" s="2"/>
      <c r="BG775" s="2"/>
      <c r="BH775" s="2"/>
      <c r="BI775" s="2"/>
      <c r="BJ775" s="2"/>
      <c r="BK775" s="2"/>
      <c r="BL775" s="2"/>
      <c r="BM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R776" s="2"/>
      <c r="AS776" s="2"/>
      <c r="AT776" s="2"/>
      <c r="AU776" s="2"/>
      <c r="AV776" s="2"/>
      <c r="AW776" s="2"/>
      <c r="AX776" s="2"/>
      <c r="AY776" s="2"/>
      <c r="AZ776" s="2"/>
      <c r="BA776" s="2"/>
      <c r="BB776" s="2"/>
      <c r="BC776" s="2"/>
      <c r="BD776" s="2"/>
      <c r="BE776" s="2"/>
      <c r="BF776" s="2"/>
      <c r="BG776" s="2"/>
      <c r="BH776" s="2"/>
      <c r="BI776" s="2"/>
      <c r="BJ776" s="2"/>
      <c r="BK776" s="2"/>
      <c r="BL776" s="2"/>
      <c r="BM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R777" s="2"/>
      <c r="AS777" s="2"/>
      <c r="AT777" s="2"/>
      <c r="AU777" s="2"/>
      <c r="AV777" s="2"/>
      <c r="AW777" s="2"/>
      <c r="AX777" s="2"/>
      <c r="AY777" s="2"/>
      <c r="AZ777" s="2"/>
      <c r="BA777" s="2"/>
      <c r="BB777" s="2"/>
      <c r="BC777" s="2"/>
      <c r="BD777" s="2"/>
      <c r="BE777" s="2"/>
      <c r="BF777" s="2"/>
      <c r="BG777" s="2"/>
      <c r="BH777" s="2"/>
      <c r="BI777" s="2"/>
      <c r="BJ777" s="2"/>
      <c r="BK777" s="2"/>
      <c r="BL777" s="2"/>
      <c r="BM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R778" s="2"/>
      <c r="AS778" s="2"/>
      <c r="AT778" s="2"/>
      <c r="AU778" s="2"/>
      <c r="AV778" s="2"/>
      <c r="AW778" s="2"/>
      <c r="AX778" s="2"/>
      <c r="AY778" s="2"/>
      <c r="AZ778" s="2"/>
      <c r="BA778" s="2"/>
      <c r="BB778" s="2"/>
      <c r="BC778" s="2"/>
      <c r="BD778" s="2"/>
      <c r="BE778" s="2"/>
      <c r="BF778" s="2"/>
      <c r="BG778" s="2"/>
      <c r="BH778" s="2"/>
      <c r="BI778" s="2"/>
      <c r="BJ778" s="2"/>
      <c r="BK778" s="2"/>
      <c r="BL778" s="2"/>
      <c r="BM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R779" s="2"/>
      <c r="AS779" s="2"/>
      <c r="AT779" s="2"/>
      <c r="AU779" s="2"/>
      <c r="AV779" s="2"/>
      <c r="AW779" s="2"/>
      <c r="AX779" s="2"/>
      <c r="AY779" s="2"/>
      <c r="AZ779" s="2"/>
      <c r="BA779" s="2"/>
      <c r="BB779" s="2"/>
      <c r="BC779" s="2"/>
      <c r="BD779" s="2"/>
      <c r="BE779" s="2"/>
      <c r="BF779" s="2"/>
      <c r="BG779" s="2"/>
      <c r="BH779" s="2"/>
      <c r="BI779" s="2"/>
      <c r="BJ779" s="2"/>
      <c r="BK779" s="2"/>
      <c r="BL779" s="2"/>
      <c r="BM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R780" s="2"/>
      <c r="AS780" s="2"/>
      <c r="AT780" s="2"/>
      <c r="AU780" s="2"/>
      <c r="AV780" s="2"/>
      <c r="AW780" s="2"/>
      <c r="AX780" s="2"/>
      <c r="AY780" s="2"/>
      <c r="AZ780" s="2"/>
      <c r="BA780" s="2"/>
      <c r="BB780" s="2"/>
      <c r="BC780" s="2"/>
      <c r="BD780" s="2"/>
      <c r="BE780" s="2"/>
      <c r="BF780" s="2"/>
      <c r="BG780" s="2"/>
      <c r="BH780" s="2"/>
      <c r="BI780" s="2"/>
      <c r="BJ780" s="2"/>
      <c r="BK780" s="2"/>
      <c r="BL780" s="2"/>
      <c r="BM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R781" s="2"/>
      <c r="AS781" s="2"/>
      <c r="AT781" s="2"/>
      <c r="AU781" s="2"/>
      <c r="AV781" s="2"/>
      <c r="AW781" s="2"/>
      <c r="AX781" s="2"/>
      <c r="AY781" s="2"/>
      <c r="AZ781" s="2"/>
      <c r="BA781" s="2"/>
      <c r="BB781" s="2"/>
      <c r="BC781" s="2"/>
      <c r="BD781" s="2"/>
      <c r="BE781" s="2"/>
      <c r="BF781" s="2"/>
      <c r="BG781" s="2"/>
      <c r="BH781" s="2"/>
      <c r="BI781" s="2"/>
      <c r="BJ781" s="2"/>
      <c r="BK781" s="2"/>
      <c r="BL781" s="2"/>
      <c r="BM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R782" s="2"/>
      <c r="AS782" s="2"/>
      <c r="AT782" s="2"/>
      <c r="AU782" s="2"/>
      <c r="AV782" s="2"/>
      <c r="AW782" s="2"/>
      <c r="AX782" s="2"/>
      <c r="AY782" s="2"/>
      <c r="AZ782" s="2"/>
      <c r="BA782" s="2"/>
      <c r="BB782" s="2"/>
      <c r="BC782" s="2"/>
      <c r="BD782" s="2"/>
      <c r="BE782" s="2"/>
      <c r="BF782" s="2"/>
      <c r="BG782" s="2"/>
      <c r="BH782" s="2"/>
      <c r="BI782" s="2"/>
      <c r="BJ782" s="2"/>
      <c r="BK782" s="2"/>
      <c r="BL782" s="2"/>
      <c r="BM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R783" s="2"/>
      <c r="AS783" s="2"/>
      <c r="AT783" s="2"/>
      <c r="AU783" s="2"/>
      <c r="AV783" s="2"/>
      <c r="AW783" s="2"/>
      <c r="AX783" s="2"/>
      <c r="AY783" s="2"/>
      <c r="AZ783" s="2"/>
      <c r="BA783" s="2"/>
      <c r="BB783" s="2"/>
      <c r="BC783" s="2"/>
      <c r="BD783" s="2"/>
      <c r="BE783" s="2"/>
      <c r="BF783" s="2"/>
      <c r="BG783" s="2"/>
      <c r="BH783" s="2"/>
      <c r="BI783" s="2"/>
      <c r="BJ783" s="2"/>
      <c r="BK783" s="2"/>
      <c r="BL783" s="2"/>
      <c r="BM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R784" s="2"/>
      <c r="AS784" s="2"/>
      <c r="AT784" s="2"/>
      <c r="AU784" s="2"/>
      <c r="AV784" s="2"/>
      <c r="AW784" s="2"/>
      <c r="AX784" s="2"/>
      <c r="AY784" s="2"/>
      <c r="AZ784" s="2"/>
      <c r="BA784" s="2"/>
      <c r="BB784" s="2"/>
      <c r="BC784" s="2"/>
      <c r="BD784" s="2"/>
      <c r="BE784" s="2"/>
      <c r="BF784" s="2"/>
      <c r="BG784" s="2"/>
      <c r="BH784" s="2"/>
      <c r="BI784" s="2"/>
      <c r="BJ784" s="2"/>
      <c r="BK784" s="2"/>
      <c r="BL784" s="2"/>
      <c r="BM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R785" s="2"/>
      <c r="AS785" s="2"/>
      <c r="AT785" s="2"/>
      <c r="AU785" s="2"/>
      <c r="AV785" s="2"/>
      <c r="AW785" s="2"/>
      <c r="AX785" s="2"/>
      <c r="AY785" s="2"/>
      <c r="AZ785" s="2"/>
      <c r="BA785" s="2"/>
      <c r="BB785" s="2"/>
      <c r="BC785" s="2"/>
      <c r="BD785" s="2"/>
      <c r="BE785" s="2"/>
      <c r="BF785" s="2"/>
      <c r="BG785" s="2"/>
      <c r="BH785" s="2"/>
      <c r="BI785" s="2"/>
      <c r="BJ785" s="2"/>
      <c r="BK785" s="2"/>
      <c r="BL785" s="2"/>
      <c r="BM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R786" s="2"/>
      <c r="AS786" s="2"/>
      <c r="AT786" s="2"/>
      <c r="AU786" s="2"/>
      <c r="AV786" s="2"/>
      <c r="AW786" s="2"/>
      <c r="AX786" s="2"/>
      <c r="AY786" s="2"/>
      <c r="AZ786" s="2"/>
      <c r="BA786" s="2"/>
      <c r="BB786" s="2"/>
      <c r="BC786" s="2"/>
      <c r="BD786" s="2"/>
      <c r="BE786" s="2"/>
      <c r="BF786" s="2"/>
      <c r="BG786" s="2"/>
      <c r="BH786" s="2"/>
      <c r="BI786" s="2"/>
      <c r="BJ786" s="2"/>
      <c r="BK786" s="2"/>
      <c r="BL786" s="2"/>
      <c r="BM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R787" s="2"/>
      <c r="AS787" s="2"/>
      <c r="AT787" s="2"/>
      <c r="AU787" s="2"/>
      <c r="AV787" s="2"/>
      <c r="AW787" s="2"/>
      <c r="AX787" s="2"/>
      <c r="AY787" s="2"/>
      <c r="AZ787" s="2"/>
      <c r="BA787" s="2"/>
      <c r="BB787" s="2"/>
      <c r="BC787" s="2"/>
      <c r="BD787" s="2"/>
      <c r="BE787" s="2"/>
      <c r="BF787" s="2"/>
      <c r="BG787" s="2"/>
      <c r="BH787" s="2"/>
      <c r="BI787" s="2"/>
      <c r="BJ787" s="2"/>
      <c r="BK787" s="2"/>
      <c r="BL787" s="2"/>
      <c r="BM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R788" s="2"/>
      <c r="AS788" s="2"/>
      <c r="AT788" s="2"/>
      <c r="AU788" s="2"/>
      <c r="AV788" s="2"/>
      <c r="AW788" s="2"/>
      <c r="AX788" s="2"/>
      <c r="AY788" s="2"/>
      <c r="AZ788" s="2"/>
      <c r="BA788" s="2"/>
      <c r="BB788" s="2"/>
      <c r="BC788" s="2"/>
      <c r="BD788" s="2"/>
      <c r="BE788" s="2"/>
      <c r="BF788" s="2"/>
      <c r="BG788" s="2"/>
      <c r="BH788" s="2"/>
      <c r="BI788" s="2"/>
      <c r="BJ788" s="2"/>
      <c r="BK788" s="2"/>
      <c r="BL788" s="2"/>
      <c r="BM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R789" s="2"/>
      <c r="AS789" s="2"/>
      <c r="AT789" s="2"/>
      <c r="AU789" s="2"/>
      <c r="AV789" s="2"/>
      <c r="AW789" s="2"/>
      <c r="AX789" s="2"/>
      <c r="AY789" s="2"/>
      <c r="AZ789" s="2"/>
      <c r="BA789" s="2"/>
      <c r="BB789" s="2"/>
      <c r="BC789" s="2"/>
      <c r="BD789" s="2"/>
      <c r="BE789" s="2"/>
      <c r="BF789" s="2"/>
      <c r="BG789" s="2"/>
      <c r="BH789" s="2"/>
      <c r="BI789" s="2"/>
      <c r="BJ789" s="2"/>
      <c r="BK789" s="2"/>
      <c r="BL789" s="2"/>
      <c r="BM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R790" s="2"/>
      <c r="AS790" s="2"/>
      <c r="AT790" s="2"/>
      <c r="AU790" s="2"/>
      <c r="AV790" s="2"/>
      <c r="AW790" s="2"/>
      <c r="AX790" s="2"/>
      <c r="AY790" s="2"/>
      <c r="AZ790" s="2"/>
      <c r="BA790" s="2"/>
      <c r="BB790" s="2"/>
      <c r="BC790" s="2"/>
      <c r="BD790" s="2"/>
      <c r="BE790" s="2"/>
      <c r="BF790" s="2"/>
      <c r="BG790" s="2"/>
      <c r="BH790" s="2"/>
      <c r="BI790" s="2"/>
      <c r="BJ790" s="2"/>
      <c r="BK790" s="2"/>
      <c r="BL790" s="2"/>
      <c r="BM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R791" s="2"/>
      <c r="AS791" s="2"/>
      <c r="AT791" s="2"/>
      <c r="AU791" s="2"/>
      <c r="AV791" s="2"/>
      <c r="AW791" s="2"/>
      <c r="AX791" s="2"/>
      <c r="AY791" s="2"/>
      <c r="AZ791" s="2"/>
      <c r="BA791" s="2"/>
      <c r="BB791" s="2"/>
      <c r="BC791" s="2"/>
      <c r="BD791" s="2"/>
      <c r="BE791" s="2"/>
      <c r="BF791" s="2"/>
      <c r="BG791" s="2"/>
      <c r="BH791" s="2"/>
      <c r="BI791" s="2"/>
      <c r="BJ791" s="2"/>
      <c r="BK791" s="2"/>
      <c r="BL791" s="2"/>
      <c r="BM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R792" s="2"/>
      <c r="AS792" s="2"/>
      <c r="AT792" s="2"/>
      <c r="AU792" s="2"/>
      <c r="AV792" s="2"/>
      <c r="AW792" s="2"/>
      <c r="AX792" s="2"/>
      <c r="AY792" s="2"/>
      <c r="AZ792" s="2"/>
      <c r="BA792" s="2"/>
      <c r="BB792" s="2"/>
      <c r="BC792" s="2"/>
      <c r="BD792" s="2"/>
      <c r="BE792" s="2"/>
      <c r="BF792" s="2"/>
      <c r="BG792" s="2"/>
      <c r="BH792" s="2"/>
      <c r="BI792" s="2"/>
      <c r="BJ792" s="2"/>
      <c r="BK792" s="2"/>
      <c r="BL792" s="2"/>
      <c r="BM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R793" s="2"/>
      <c r="AS793" s="2"/>
      <c r="AT793" s="2"/>
      <c r="AU793" s="2"/>
      <c r="AV793" s="2"/>
      <c r="AW793" s="2"/>
      <c r="AX793" s="2"/>
      <c r="AY793" s="2"/>
      <c r="AZ793" s="2"/>
      <c r="BA793" s="2"/>
      <c r="BB793" s="2"/>
      <c r="BC793" s="2"/>
      <c r="BD793" s="2"/>
      <c r="BE793" s="2"/>
      <c r="BF793" s="2"/>
      <c r="BG793" s="2"/>
      <c r="BH793" s="2"/>
      <c r="BI793" s="2"/>
      <c r="BJ793" s="2"/>
      <c r="BK793" s="2"/>
      <c r="BL793" s="2"/>
      <c r="BM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R794" s="2"/>
      <c r="AS794" s="2"/>
      <c r="AT794" s="2"/>
      <c r="AU794" s="2"/>
      <c r="AV794" s="2"/>
      <c r="AW794" s="2"/>
      <c r="AX794" s="2"/>
      <c r="AY794" s="2"/>
      <c r="AZ794" s="2"/>
      <c r="BA794" s="2"/>
      <c r="BB794" s="2"/>
      <c r="BC794" s="2"/>
      <c r="BD794" s="2"/>
      <c r="BE794" s="2"/>
      <c r="BF794" s="2"/>
      <c r="BG794" s="2"/>
      <c r="BH794" s="2"/>
      <c r="BI794" s="2"/>
      <c r="BJ794" s="2"/>
      <c r="BK794" s="2"/>
      <c r="BL794" s="2"/>
      <c r="BM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R795" s="2"/>
      <c r="AS795" s="2"/>
      <c r="AT795" s="2"/>
      <c r="AU795" s="2"/>
      <c r="AV795" s="2"/>
      <c r="AW795" s="2"/>
      <c r="AX795" s="2"/>
      <c r="AY795" s="2"/>
      <c r="AZ795" s="2"/>
      <c r="BA795" s="2"/>
      <c r="BB795" s="2"/>
      <c r="BC795" s="2"/>
      <c r="BD795" s="2"/>
      <c r="BE795" s="2"/>
      <c r="BF795" s="2"/>
      <c r="BG795" s="2"/>
      <c r="BH795" s="2"/>
      <c r="BI795" s="2"/>
      <c r="BJ795" s="2"/>
      <c r="BK795" s="2"/>
      <c r="BL795" s="2"/>
      <c r="BM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R796" s="2"/>
      <c r="AS796" s="2"/>
      <c r="AT796" s="2"/>
      <c r="AU796" s="2"/>
      <c r="AV796" s="2"/>
      <c r="AW796" s="2"/>
      <c r="AX796" s="2"/>
      <c r="AY796" s="2"/>
      <c r="AZ796" s="2"/>
      <c r="BA796" s="2"/>
      <c r="BB796" s="2"/>
      <c r="BC796" s="2"/>
      <c r="BD796" s="2"/>
      <c r="BE796" s="2"/>
      <c r="BF796" s="2"/>
      <c r="BG796" s="2"/>
      <c r="BH796" s="2"/>
      <c r="BI796" s="2"/>
      <c r="BJ796" s="2"/>
      <c r="BK796" s="2"/>
      <c r="BL796" s="2"/>
      <c r="BM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R797" s="2"/>
      <c r="AS797" s="2"/>
      <c r="AT797" s="2"/>
      <c r="AU797" s="2"/>
      <c r="AV797" s="2"/>
      <c r="AW797" s="2"/>
      <c r="AX797" s="2"/>
      <c r="AY797" s="2"/>
      <c r="AZ797" s="2"/>
      <c r="BA797" s="2"/>
      <c r="BB797" s="2"/>
      <c r="BC797" s="2"/>
      <c r="BD797" s="2"/>
      <c r="BE797" s="2"/>
      <c r="BF797" s="2"/>
      <c r="BG797" s="2"/>
      <c r="BH797" s="2"/>
      <c r="BI797" s="2"/>
      <c r="BJ797" s="2"/>
      <c r="BK797" s="2"/>
      <c r="BL797" s="2"/>
      <c r="BM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R798" s="2"/>
      <c r="AS798" s="2"/>
      <c r="AT798" s="2"/>
      <c r="AU798" s="2"/>
      <c r="AV798" s="2"/>
      <c r="AW798" s="2"/>
      <c r="AX798" s="2"/>
      <c r="AY798" s="2"/>
      <c r="AZ798" s="2"/>
      <c r="BA798" s="2"/>
      <c r="BB798" s="2"/>
      <c r="BC798" s="2"/>
      <c r="BD798" s="2"/>
      <c r="BE798" s="2"/>
      <c r="BF798" s="2"/>
      <c r="BG798" s="2"/>
      <c r="BH798" s="2"/>
      <c r="BI798" s="2"/>
      <c r="BJ798" s="2"/>
      <c r="BK798" s="2"/>
      <c r="BL798" s="2"/>
      <c r="BM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R799" s="2"/>
      <c r="AS799" s="2"/>
      <c r="AT799" s="2"/>
      <c r="AU799" s="2"/>
      <c r="AV799" s="2"/>
      <c r="AW799" s="2"/>
      <c r="AX799" s="2"/>
      <c r="AY799" s="2"/>
      <c r="AZ799" s="2"/>
      <c r="BA799" s="2"/>
      <c r="BB799" s="2"/>
      <c r="BC799" s="2"/>
      <c r="BD799" s="2"/>
      <c r="BE799" s="2"/>
      <c r="BF799" s="2"/>
      <c r="BG799" s="2"/>
      <c r="BH799" s="2"/>
      <c r="BI799" s="2"/>
      <c r="BJ799" s="2"/>
      <c r="BK799" s="2"/>
      <c r="BL799" s="2"/>
      <c r="BM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R800" s="2"/>
      <c r="AS800" s="2"/>
      <c r="AT800" s="2"/>
      <c r="AU800" s="2"/>
      <c r="AV800" s="2"/>
      <c r="AW800" s="2"/>
      <c r="AX800" s="2"/>
      <c r="AY800" s="2"/>
      <c r="AZ800" s="2"/>
      <c r="BA800" s="2"/>
      <c r="BB800" s="2"/>
      <c r="BC800" s="2"/>
      <c r="BD800" s="2"/>
      <c r="BE800" s="2"/>
      <c r="BF800" s="2"/>
      <c r="BG800" s="2"/>
      <c r="BH800" s="2"/>
      <c r="BI800" s="2"/>
      <c r="BJ800" s="2"/>
      <c r="BK800" s="2"/>
      <c r="BL800" s="2"/>
      <c r="BM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R801" s="2"/>
      <c r="AS801" s="2"/>
      <c r="AT801" s="2"/>
      <c r="AU801" s="2"/>
      <c r="AV801" s="2"/>
      <c r="AW801" s="2"/>
      <c r="AX801" s="2"/>
      <c r="AY801" s="2"/>
      <c r="AZ801" s="2"/>
      <c r="BA801" s="2"/>
      <c r="BB801" s="2"/>
      <c r="BC801" s="2"/>
      <c r="BD801" s="2"/>
      <c r="BE801" s="2"/>
      <c r="BF801" s="2"/>
      <c r="BG801" s="2"/>
      <c r="BH801" s="2"/>
      <c r="BI801" s="2"/>
      <c r="BJ801" s="2"/>
      <c r="BK801" s="2"/>
      <c r="BL801" s="2"/>
      <c r="BM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R802" s="2"/>
      <c r="AS802" s="2"/>
      <c r="AT802" s="2"/>
      <c r="AU802" s="2"/>
      <c r="AV802" s="2"/>
      <c r="AW802" s="2"/>
      <c r="AX802" s="2"/>
      <c r="AY802" s="2"/>
      <c r="AZ802" s="2"/>
      <c r="BA802" s="2"/>
      <c r="BB802" s="2"/>
      <c r="BC802" s="2"/>
      <c r="BD802" s="2"/>
      <c r="BE802" s="2"/>
      <c r="BF802" s="2"/>
      <c r="BG802" s="2"/>
      <c r="BH802" s="2"/>
      <c r="BI802" s="2"/>
      <c r="BJ802" s="2"/>
      <c r="BK802" s="2"/>
      <c r="BL802" s="2"/>
      <c r="BM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R803" s="2"/>
      <c r="AS803" s="2"/>
      <c r="AT803" s="2"/>
      <c r="AU803" s="2"/>
      <c r="AV803" s="2"/>
      <c r="AW803" s="2"/>
      <c r="AX803" s="2"/>
      <c r="AY803" s="2"/>
      <c r="AZ803" s="2"/>
      <c r="BA803" s="2"/>
      <c r="BB803" s="2"/>
      <c r="BC803" s="2"/>
      <c r="BD803" s="2"/>
      <c r="BE803" s="2"/>
      <c r="BF803" s="2"/>
      <c r="BG803" s="2"/>
      <c r="BH803" s="2"/>
      <c r="BI803" s="2"/>
      <c r="BJ803" s="2"/>
      <c r="BK803" s="2"/>
      <c r="BL803" s="2"/>
      <c r="BM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R804" s="2"/>
      <c r="AS804" s="2"/>
      <c r="AT804" s="2"/>
      <c r="AU804" s="2"/>
      <c r="AV804" s="2"/>
      <c r="AW804" s="2"/>
      <c r="AX804" s="2"/>
      <c r="AY804" s="2"/>
      <c r="AZ804" s="2"/>
      <c r="BA804" s="2"/>
      <c r="BB804" s="2"/>
      <c r="BC804" s="2"/>
      <c r="BD804" s="2"/>
      <c r="BE804" s="2"/>
      <c r="BF804" s="2"/>
      <c r="BG804" s="2"/>
      <c r="BH804" s="2"/>
      <c r="BI804" s="2"/>
      <c r="BJ804" s="2"/>
      <c r="BK804" s="2"/>
      <c r="BL804" s="2"/>
      <c r="BM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R805" s="2"/>
      <c r="AS805" s="2"/>
      <c r="AT805" s="2"/>
      <c r="AU805" s="2"/>
      <c r="AV805" s="2"/>
      <c r="AW805" s="2"/>
      <c r="AX805" s="2"/>
      <c r="AY805" s="2"/>
      <c r="AZ805" s="2"/>
      <c r="BA805" s="2"/>
      <c r="BB805" s="2"/>
      <c r="BC805" s="2"/>
      <c r="BD805" s="2"/>
      <c r="BE805" s="2"/>
      <c r="BF805" s="2"/>
      <c r="BG805" s="2"/>
      <c r="BH805" s="2"/>
      <c r="BI805" s="2"/>
      <c r="BJ805" s="2"/>
      <c r="BK805" s="2"/>
      <c r="BL805" s="2"/>
      <c r="BM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R806" s="2"/>
      <c r="AS806" s="2"/>
      <c r="AT806" s="2"/>
      <c r="AU806" s="2"/>
      <c r="AV806" s="2"/>
      <c r="AW806" s="2"/>
      <c r="AX806" s="2"/>
      <c r="AY806" s="2"/>
      <c r="AZ806" s="2"/>
      <c r="BA806" s="2"/>
      <c r="BB806" s="2"/>
      <c r="BC806" s="2"/>
      <c r="BD806" s="2"/>
      <c r="BE806" s="2"/>
      <c r="BF806" s="2"/>
      <c r="BG806" s="2"/>
      <c r="BH806" s="2"/>
      <c r="BI806" s="2"/>
      <c r="BJ806" s="2"/>
      <c r="BK806" s="2"/>
      <c r="BL806" s="2"/>
      <c r="BM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R807" s="2"/>
      <c r="AS807" s="2"/>
      <c r="AT807" s="2"/>
      <c r="AU807" s="2"/>
      <c r="AV807" s="2"/>
      <c r="AW807" s="2"/>
      <c r="AX807" s="2"/>
      <c r="AY807" s="2"/>
      <c r="AZ807" s="2"/>
      <c r="BA807" s="2"/>
      <c r="BB807" s="2"/>
      <c r="BC807" s="2"/>
      <c r="BD807" s="2"/>
      <c r="BE807" s="2"/>
      <c r="BF807" s="2"/>
      <c r="BG807" s="2"/>
      <c r="BH807" s="2"/>
      <c r="BI807" s="2"/>
      <c r="BJ807" s="2"/>
      <c r="BK807" s="2"/>
      <c r="BL807" s="2"/>
      <c r="BM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R808" s="2"/>
      <c r="AS808" s="2"/>
      <c r="AT808" s="2"/>
      <c r="AU808" s="2"/>
      <c r="AV808" s="2"/>
      <c r="AW808" s="2"/>
      <c r="AX808" s="2"/>
      <c r="AY808" s="2"/>
      <c r="AZ808" s="2"/>
      <c r="BA808" s="2"/>
      <c r="BB808" s="2"/>
      <c r="BC808" s="2"/>
      <c r="BD808" s="2"/>
      <c r="BE808" s="2"/>
      <c r="BF808" s="2"/>
      <c r="BG808" s="2"/>
      <c r="BH808" s="2"/>
      <c r="BI808" s="2"/>
      <c r="BJ808" s="2"/>
      <c r="BK808" s="2"/>
      <c r="BL808" s="2"/>
      <c r="BM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R809" s="2"/>
      <c r="AS809" s="2"/>
      <c r="AT809" s="2"/>
      <c r="AU809" s="2"/>
      <c r="AV809" s="2"/>
      <c r="AW809" s="2"/>
      <c r="AX809" s="2"/>
      <c r="AY809" s="2"/>
      <c r="AZ809" s="2"/>
      <c r="BA809" s="2"/>
      <c r="BB809" s="2"/>
      <c r="BC809" s="2"/>
      <c r="BD809" s="2"/>
      <c r="BE809" s="2"/>
      <c r="BF809" s="2"/>
      <c r="BG809" s="2"/>
      <c r="BH809" s="2"/>
      <c r="BI809" s="2"/>
      <c r="BJ809" s="2"/>
      <c r="BK809" s="2"/>
      <c r="BL809" s="2"/>
      <c r="BM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R810" s="2"/>
      <c r="AS810" s="2"/>
      <c r="AT810" s="2"/>
      <c r="AU810" s="2"/>
      <c r="AV810" s="2"/>
      <c r="AW810" s="2"/>
      <c r="AX810" s="2"/>
      <c r="AY810" s="2"/>
      <c r="AZ810" s="2"/>
      <c r="BA810" s="2"/>
      <c r="BB810" s="2"/>
      <c r="BC810" s="2"/>
      <c r="BD810" s="2"/>
      <c r="BE810" s="2"/>
      <c r="BF810" s="2"/>
      <c r="BG810" s="2"/>
      <c r="BH810" s="2"/>
      <c r="BI810" s="2"/>
      <c r="BJ810" s="2"/>
      <c r="BK810" s="2"/>
      <c r="BL810" s="2"/>
      <c r="BM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R811" s="2"/>
      <c r="AS811" s="2"/>
      <c r="AT811" s="2"/>
      <c r="AU811" s="2"/>
      <c r="AV811" s="2"/>
      <c r="AW811" s="2"/>
      <c r="AX811" s="2"/>
      <c r="AY811" s="2"/>
      <c r="AZ811" s="2"/>
      <c r="BA811" s="2"/>
      <c r="BB811" s="2"/>
      <c r="BC811" s="2"/>
      <c r="BD811" s="2"/>
      <c r="BE811" s="2"/>
      <c r="BF811" s="2"/>
      <c r="BG811" s="2"/>
      <c r="BH811" s="2"/>
      <c r="BI811" s="2"/>
      <c r="BJ811" s="2"/>
      <c r="BK811" s="2"/>
      <c r="BL811" s="2"/>
      <c r="BM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R812" s="2"/>
      <c r="AS812" s="2"/>
      <c r="AT812" s="2"/>
      <c r="AU812" s="2"/>
      <c r="AV812" s="2"/>
      <c r="AW812" s="2"/>
      <c r="AX812" s="2"/>
      <c r="AY812" s="2"/>
      <c r="AZ812" s="2"/>
      <c r="BA812" s="2"/>
      <c r="BB812" s="2"/>
      <c r="BC812" s="2"/>
      <c r="BD812" s="2"/>
      <c r="BE812" s="2"/>
      <c r="BF812" s="2"/>
      <c r="BG812" s="2"/>
      <c r="BH812" s="2"/>
      <c r="BI812" s="2"/>
      <c r="BJ812" s="2"/>
      <c r="BK812" s="2"/>
      <c r="BL812" s="2"/>
      <c r="BM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R813" s="2"/>
      <c r="AS813" s="2"/>
      <c r="AT813" s="2"/>
      <c r="AU813" s="2"/>
      <c r="AV813" s="2"/>
      <c r="AW813" s="2"/>
      <c r="AX813" s="2"/>
      <c r="AY813" s="2"/>
      <c r="AZ813" s="2"/>
      <c r="BA813" s="2"/>
      <c r="BB813" s="2"/>
      <c r="BC813" s="2"/>
      <c r="BD813" s="2"/>
      <c r="BE813" s="2"/>
      <c r="BF813" s="2"/>
      <c r="BG813" s="2"/>
      <c r="BH813" s="2"/>
      <c r="BI813" s="2"/>
      <c r="BJ813" s="2"/>
      <c r="BK813" s="2"/>
      <c r="BL813" s="2"/>
      <c r="BM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R814" s="2"/>
      <c r="AS814" s="2"/>
      <c r="AT814" s="2"/>
      <c r="AU814" s="2"/>
      <c r="AV814" s="2"/>
      <c r="AW814" s="2"/>
      <c r="AX814" s="2"/>
      <c r="AY814" s="2"/>
      <c r="AZ814" s="2"/>
      <c r="BA814" s="2"/>
      <c r="BB814" s="2"/>
      <c r="BC814" s="2"/>
      <c r="BD814" s="2"/>
      <c r="BE814" s="2"/>
      <c r="BF814" s="2"/>
      <c r="BG814" s="2"/>
      <c r="BH814" s="2"/>
      <c r="BI814" s="2"/>
      <c r="BJ814" s="2"/>
      <c r="BK814" s="2"/>
      <c r="BL814" s="2"/>
      <c r="BM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R815" s="2"/>
      <c r="AS815" s="2"/>
      <c r="AT815" s="2"/>
      <c r="AU815" s="2"/>
      <c r="AV815" s="2"/>
      <c r="AW815" s="2"/>
      <c r="AX815" s="2"/>
      <c r="AY815" s="2"/>
      <c r="AZ815" s="2"/>
      <c r="BA815" s="2"/>
      <c r="BB815" s="2"/>
      <c r="BC815" s="2"/>
      <c r="BD815" s="2"/>
      <c r="BE815" s="2"/>
      <c r="BF815" s="2"/>
      <c r="BG815" s="2"/>
      <c r="BH815" s="2"/>
      <c r="BI815" s="2"/>
      <c r="BJ815" s="2"/>
      <c r="BK815" s="2"/>
      <c r="BL815" s="2"/>
      <c r="BM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R816" s="2"/>
      <c r="AS816" s="2"/>
      <c r="AT816" s="2"/>
      <c r="AU816" s="2"/>
      <c r="AV816" s="2"/>
      <c r="AW816" s="2"/>
      <c r="AX816" s="2"/>
      <c r="AY816" s="2"/>
      <c r="AZ816" s="2"/>
      <c r="BA816" s="2"/>
      <c r="BB816" s="2"/>
      <c r="BC816" s="2"/>
      <c r="BD816" s="2"/>
      <c r="BE816" s="2"/>
      <c r="BF816" s="2"/>
      <c r="BG816" s="2"/>
      <c r="BH816" s="2"/>
      <c r="BI816" s="2"/>
      <c r="BJ816" s="2"/>
      <c r="BK816" s="2"/>
      <c r="BL816" s="2"/>
      <c r="BM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R817" s="2"/>
      <c r="AS817" s="2"/>
      <c r="AT817" s="2"/>
      <c r="AU817" s="2"/>
      <c r="AV817" s="2"/>
      <c r="AW817" s="2"/>
      <c r="AX817" s="2"/>
      <c r="AY817" s="2"/>
      <c r="AZ817" s="2"/>
      <c r="BA817" s="2"/>
      <c r="BB817" s="2"/>
      <c r="BC817" s="2"/>
      <c r="BD817" s="2"/>
      <c r="BE817" s="2"/>
      <c r="BF817" s="2"/>
      <c r="BG817" s="2"/>
      <c r="BH817" s="2"/>
      <c r="BI817" s="2"/>
      <c r="BJ817" s="2"/>
      <c r="BK817" s="2"/>
      <c r="BL817" s="2"/>
      <c r="BM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R818" s="2"/>
      <c r="AS818" s="2"/>
      <c r="AT818" s="2"/>
      <c r="AU818" s="2"/>
      <c r="AV818" s="2"/>
      <c r="AW818" s="2"/>
      <c r="AX818" s="2"/>
      <c r="AY818" s="2"/>
      <c r="AZ818" s="2"/>
      <c r="BA818" s="2"/>
      <c r="BB818" s="2"/>
      <c r="BC818" s="2"/>
      <c r="BD818" s="2"/>
      <c r="BE818" s="2"/>
      <c r="BF818" s="2"/>
      <c r="BG818" s="2"/>
      <c r="BH818" s="2"/>
      <c r="BI818" s="2"/>
      <c r="BJ818" s="2"/>
      <c r="BK818" s="2"/>
      <c r="BL818" s="2"/>
      <c r="BM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R819" s="2"/>
      <c r="AS819" s="2"/>
      <c r="AT819" s="2"/>
      <c r="AU819" s="2"/>
      <c r="AV819" s="2"/>
      <c r="AW819" s="2"/>
      <c r="AX819" s="2"/>
      <c r="AY819" s="2"/>
      <c r="AZ819" s="2"/>
      <c r="BA819" s="2"/>
      <c r="BB819" s="2"/>
      <c r="BC819" s="2"/>
      <c r="BD819" s="2"/>
      <c r="BE819" s="2"/>
      <c r="BF819" s="2"/>
      <c r="BG819" s="2"/>
      <c r="BH819" s="2"/>
      <c r="BI819" s="2"/>
      <c r="BJ819" s="2"/>
      <c r="BK819" s="2"/>
      <c r="BL819" s="2"/>
      <c r="BM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R820" s="2"/>
      <c r="AS820" s="2"/>
      <c r="AT820" s="2"/>
      <c r="AU820" s="2"/>
      <c r="AV820" s="2"/>
      <c r="AW820" s="2"/>
      <c r="AX820" s="2"/>
      <c r="AY820" s="2"/>
      <c r="AZ820" s="2"/>
      <c r="BA820" s="2"/>
      <c r="BB820" s="2"/>
      <c r="BC820" s="2"/>
      <c r="BD820" s="2"/>
      <c r="BE820" s="2"/>
      <c r="BF820" s="2"/>
      <c r="BG820" s="2"/>
      <c r="BH820" s="2"/>
      <c r="BI820" s="2"/>
      <c r="BJ820" s="2"/>
      <c r="BK820" s="2"/>
      <c r="BL820" s="2"/>
      <c r="BM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R821" s="2"/>
      <c r="AS821" s="2"/>
      <c r="AT821" s="2"/>
      <c r="AU821" s="2"/>
      <c r="AV821" s="2"/>
      <c r="AW821" s="2"/>
      <c r="AX821" s="2"/>
      <c r="AY821" s="2"/>
      <c r="AZ821" s="2"/>
      <c r="BA821" s="2"/>
      <c r="BB821" s="2"/>
      <c r="BC821" s="2"/>
      <c r="BD821" s="2"/>
      <c r="BE821" s="2"/>
      <c r="BF821" s="2"/>
      <c r="BG821" s="2"/>
      <c r="BH821" s="2"/>
      <c r="BI821" s="2"/>
      <c r="BJ821" s="2"/>
      <c r="BK821" s="2"/>
      <c r="BL821" s="2"/>
      <c r="BM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R822" s="2"/>
      <c r="AS822" s="2"/>
      <c r="AT822" s="2"/>
      <c r="AU822" s="2"/>
      <c r="AV822" s="2"/>
      <c r="AW822" s="2"/>
      <c r="AX822" s="2"/>
      <c r="AY822" s="2"/>
      <c r="AZ822" s="2"/>
      <c r="BA822" s="2"/>
      <c r="BB822" s="2"/>
      <c r="BC822" s="2"/>
      <c r="BD822" s="2"/>
      <c r="BE822" s="2"/>
      <c r="BF822" s="2"/>
      <c r="BG822" s="2"/>
      <c r="BH822" s="2"/>
      <c r="BI822" s="2"/>
      <c r="BJ822" s="2"/>
      <c r="BK822" s="2"/>
      <c r="BL822" s="2"/>
      <c r="BM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R823" s="2"/>
      <c r="AS823" s="2"/>
      <c r="AT823" s="2"/>
      <c r="AU823" s="2"/>
      <c r="AV823" s="2"/>
      <c r="AW823" s="2"/>
      <c r="AX823" s="2"/>
      <c r="AY823" s="2"/>
      <c r="AZ823" s="2"/>
      <c r="BA823" s="2"/>
      <c r="BB823" s="2"/>
      <c r="BC823" s="2"/>
      <c r="BD823" s="2"/>
      <c r="BE823" s="2"/>
      <c r="BF823" s="2"/>
      <c r="BG823" s="2"/>
      <c r="BH823" s="2"/>
      <c r="BI823" s="2"/>
      <c r="BJ823" s="2"/>
      <c r="BK823" s="2"/>
      <c r="BL823" s="2"/>
      <c r="BM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R824" s="2"/>
      <c r="AS824" s="2"/>
      <c r="AT824" s="2"/>
      <c r="AU824" s="2"/>
      <c r="AV824" s="2"/>
      <c r="AW824" s="2"/>
      <c r="AX824" s="2"/>
      <c r="AY824" s="2"/>
      <c r="AZ824" s="2"/>
      <c r="BA824" s="2"/>
      <c r="BB824" s="2"/>
      <c r="BC824" s="2"/>
      <c r="BD824" s="2"/>
      <c r="BE824" s="2"/>
      <c r="BF824" s="2"/>
      <c r="BG824" s="2"/>
      <c r="BH824" s="2"/>
      <c r="BI824" s="2"/>
      <c r="BJ824" s="2"/>
      <c r="BK824" s="2"/>
      <c r="BL824" s="2"/>
      <c r="BM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R825" s="2"/>
      <c r="AS825" s="2"/>
      <c r="AT825" s="2"/>
      <c r="AU825" s="2"/>
      <c r="AV825" s="2"/>
      <c r="AW825" s="2"/>
      <c r="AX825" s="2"/>
      <c r="AY825" s="2"/>
      <c r="AZ825" s="2"/>
      <c r="BA825" s="2"/>
      <c r="BB825" s="2"/>
      <c r="BC825" s="2"/>
      <c r="BD825" s="2"/>
      <c r="BE825" s="2"/>
      <c r="BF825" s="2"/>
      <c r="BG825" s="2"/>
      <c r="BH825" s="2"/>
      <c r="BI825" s="2"/>
      <c r="BJ825" s="2"/>
      <c r="BK825" s="2"/>
      <c r="BL825" s="2"/>
      <c r="BM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R826" s="2"/>
      <c r="AS826" s="2"/>
      <c r="AT826" s="2"/>
      <c r="AU826" s="2"/>
      <c r="AV826" s="2"/>
      <c r="AW826" s="2"/>
      <c r="AX826" s="2"/>
      <c r="AY826" s="2"/>
      <c r="AZ826" s="2"/>
      <c r="BA826" s="2"/>
      <c r="BB826" s="2"/>
      <c r="BC826" s="2"/>
      <c r="BD826" s="2"/>
      <c r="BE826" s="2"/>
      <c r="BF826" s="2"/>
      <c r="BG826" s="2"/>
      <c r="BH826" s="2"/>
      <c r="BI826" s="2"/>
      <c r="BJ826" s="2"/>
      <c r="BK826" s="2"/>
      <c r="BL826" s="2"/>
      <c r="BM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R827" s="2"/>
      <c r="AS827" s="2"/>
      <c r="AT827" s="2"/>
      <c r="AU827" s="2"/>
      <c r="AV827" s="2"/>
      <c r="AW827" s="2"/>
      <c r="AX827" s="2"/>
      <c r="AY827" s="2"/>
      <c r="AZ827" s="2"/>
      <c r="BA827" s="2"/>
      <c r="BB827" s="2"/>
      <c r="BC827" s="2"/>
      <c r="BD827" s="2"/>
      <c r="BE827" s="2"/>
      <c r="BF827" s="2"/>
      <c r="BG827" s="2"/>
      <c r="BH827" s="2"/>
      <c r="BI827" s="2"/>
      <c r="BJ827" s="2"/>
      <c r="BK827" s="2"/>
      <c r="BL827" s="2"/>
      <c r="BM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R828" s="2"/>
      <c r="AS828" s="2"/>
      <c r="AT828" s="2"/>
      <c r="AU828" s="2"/>
      <c r="AV828" s="2"/>
      <c r="AW828" s="2"/>
      <c r="AX828" s="2"/>
      <c r="AY828" s="2"/>
      <c r="AZ828" s="2"/>
      <c r="BA828" s="2"/>
      <c r="BB828" s="2"/>
      <c r="BC828" s="2"/>
      <c r="BD828" s="2"/>
      <c r="BE828" s="2"/>
      <c r="BF828" s="2"/>
      <c r="BG828" s="2"/>
      <c r="BH828" s="2"/>
      <c r="BI828" s="2"/>
      <c r="BJ828" s="2"/>
      <c r="BK828" s="2"/>
      <c r="BL828" s="2"/>
      <c r="BM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R829" s="2"/>
      <c r="AS829" s="2"/>
      <c r="AT829" s="2"/>
      <c r="AU829" s="2"/>
      <c r="AV829" s="2"/>
      <c r="AW829" s="2"/>
      <c r="AX829" s="2"/>
      <c r="AY829" s="2"/>
      <c r="AZ829" s="2"/>
      <c r="BA829" s="2"/>
      <c r="BB829" s="2"/>
      <c r="BC829" s="2"/>
      <c r="BD829" s="2"/>
      <c r="BE829" s="2"/>
      <c r="BF829" s="2"/>
      <c r="BG829" s="2"/>
      <c r="BH829" s="2"/>
      <c r="BI829" s="2"/>
      <c r="BJ829" s="2"/>
      <c r="BK829" s="2"/>
      <c r="BL829" s="2"/>
      <c r="BM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R830" s="2"/>
      <c r="AS830" s="2"/>
      <c r="AT830" s="2"/>
      <c r="AU830" s="2"/>
      <c r="AV830" s="2"/>
      <c r="AW830" s="2"/>
      <c r="AX830" s="2"/>
      <c r="AY830" s="2"/>
      <c r="AZ830" s="2"/>
      <c r="BA830" s="2"/>
      <c r="BB830" s="2"/>
      <c r="BC830" s="2"/>
      <c r="BD830" s="2"/>
      <c r="BE830" s="2"/>
      <c r="BF830" s="2"/>
      <c r="BG830" s="2"/>
      <c r="BH830" s="2"/>
      <c r="BI830" s="2"/>
      <c r="BJ830" s="2"/>
      <c r="BK830" s="2"/>
      <c r="BL830" s="2"/>
      <c r="BM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R831" s="2"/>
      <c r="AS831" s="2"/>
      <c r="AT831" s="2"/>
      <c r="AU831" s="2"/>
      <c r="AV831" s="2"/>
      <c r="AW831" s="2"/>
      <c r="AX831" s="2"/>
      <c r="AY831" s="2"/>
      <c r="AZ831" s="2"/>
      <c r="BA831" s="2"/>
      <c r="BB831" s="2"/>
      <c r="BC831" s="2"/>
      <c r="BD831" s="2"/>
      <c r="BE831" s="2"/>
      <c r="BF831" s="2"/>
      <c r="BG831" s="2"/>
      <c r="BH831" s="2"/>
      <c r="BI831" s="2"/>
      <c r="BJ831" s="2"/>
      <c r="BK831" s="2"/>
      <c r="BL831" s="2"/>
      <c r="BM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R832" s="2"/>
      <c r="AS832" s="2"/>
      <c r="AT832" s="2"/>
      <c r="AU832" s="2"/>
      <c r="AV832" s="2"/>
      <c r="AW832" s="2"/>
      <c r="AX832" s="2"/>
      <c r="AY832" s="2"/>
      <c r="AZ832" s="2"/>
      <c r="BA832" s="2"/>
      <c r="BB832" s="2"/>
      <c r="BC832" s="2"/>
      <c r="BD832" s="2"/>
      <c r="BE832" s="2"/>
      <c r="BF832" s="2"/>
      <c r="BG832" s="2"/>
      <c r="BH832" s="2"/>
      <c r="BI832" s="2"/>
      <c r="BJ832" s="2"/>
      <c r="BK832" s="2"/>
      <c r="BL832" s="2"/>
      <c r="BM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R833" s="2"/>
      <c r="AS833" s="2"/>
      <c r="AT833" s="2"/>
      <c r="AU833" s="2"/>
      <c r="AV833" s="2"/>
      <c r="AW833" s="2"/>
      <c r="AX833" s="2"/>
      <c r="AY833" s="2"/>
      <c r="AZ833" s="2"/>
      <c r="BA833" s="2"/>
      <c r="BB833" s="2"/>
      <c r="BC833" s="2"/>
      <c r="BD833" s="2"/>
      <c r="BE833" s="2"/>
      <c r="BF833" s="2"/>
      <c r="BG833" s="2"/>
      <c r="BH833" s="2"/>
      <c r="BI833" s="2"/>
      <c r="BJ833" s="2"/>
      <c r="BK833" s="2"/>
      <c r="BL833" s="2"/>
      <c r="BM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R834" s="2"/>
      <c r="AS834" s="2"/>
      <c r="AT834" s="2"/>
      <c r="AU834" s="2"/>
      <c r="AV834" s="2"/>
      <c r="AW834" s="2"/>
      <c r="AX834" s="2"/>
      <c r="AY834" s="2"/>
      <c r="AZ834" s="2"/>
      <c r="BA834" s="2"/>
      <c r="BB834" s="2"/>
      <c r="BC834" s="2"/>
      <c r="BD834" s="2"/>
      <c r="BE834" s="2"/>
      <c r="BF834" s="2"/>
      <c r="BG834" s="2"/>
      <c r="BH834" s="2"/>
      <c r="BI834" s="2"/>
      <c r="BJ834" s="2"/>
      <c r="BK834" s="2"/>
      <c r="BL834" s="2"/>
      <c r="BM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R835" s="2"/>
      <c r="AS835" s="2"/>
      <c r="AT835" s="2"/>
      <c r="AU835" s="2"/>
      <c r="AV835" s="2"/>
      <c r="AW835" s="2"/>
      <c r="AX835" s="2"/>
      <c r="AY835" s="2"/>
      <c r="AZ835" s="2"/>
      <c r="BA835" s="2"/>
      <c r="BB835" s="2"/>
      <c r="BC835" s="2"/>
      <c r="BD835" s="2"/>
      <c r="BE835" s="2"/>
      <c r="BF835" s="2"/>
      <c r="BG835" s="2"/>
      <c r="BH835" s="2"/>
      <c r="BI835" s="2"/>
      <c r="BJ835" s="2"/>
      <c r="BK835" s="2"/>
      <c r="BL835" s="2"/>
      <c r="BM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R836" s="2"/>
      <c r="AS836" s="2"/>
      <c r="AT836" s="2"/>
      <c r="AU836" s="2"/>
      <c r="AV836" s="2"/>
      <c r="AW836" s="2"/>
      <c r="AX836" s="2"/>
      <c r="AY836" s="2"/>
      <c r="AZ836" s="2"/>
      <c r="BA836" s="2"/>
      <c r="BB836" s="2"/>
      <c r="BC836" s="2"/>
      <c r="BD836" s="2"/>
      <c r="BE836" s="2"/>
      <c r="BF836" s="2"/>
      <c r="BG836" s="2"/>
      <c r="BH836" s="2"/>
      <c r="BI836" s="2"/>
      <c r="BJ836" s="2"/>
      <c r="BK836" s="2"/>
      <c r="BL836" s="2"/>
      <c r="BM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R837" s="2"/>
      <c r="AS837" s="2"/>
      <c r="AT837" s="2"/>
      <c r="AU837" s="2"/>
      <c r="AV837" s="2"/>
      <c r="AW837" s="2"/>
      <c r="AX837" s="2"/>
      <c r="AY837" s="2"/>
      <c r="AZ837" s="2"/>
      <c r="BA837" s="2"/>
      <c r="BB837" s="2"/>
      <c r="BC837" s="2"/>
      <c r="BD837" s="2"/>
      <c r="BE837" s="2"/>
      <c r="BF837" s="2"/>
      <c r="BG837" s="2"/>
      <c r="BH837" s="2"/>
      <c r="BI837" s="2"/>
      <c r="BJ837" s="2"/>
      <c r="BK837" s="2"/>
      <c r="BL837" s="2"/>
      <c r="BM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R838" s="2"/>
      <c r="AS838" s="2"/>
      <c r="AT838" s="2"/>
      <c r="AU838" s="2"/>
      <c r="AV838" s="2"/>
      <c r="AW838" s="2"/>
      <c r="AX838" s="2"/>
      <c r="AY838" s="2"/>
      <c r="AZ838" s="2"/>
      <c r="BA838" s="2"/>
      <c r="BB838" s="2"/>
      <c r="BC838" s="2"/>
      <c r="BD838" s="2"/>
      <c r="BE838" s="2"/>
      <c r="BF838" s="2"/>
      <c r="BG838" s="2"/>
      <c r="BH838" s="2"/>
      <c r="BI838" s="2"/>
      <c r="BJ838" s="2"/>
      <c r="BK838" s="2"/>
      <c r="BL838" s="2"/>
      <c r="BM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R839" s="2"/>
      <c r="AS839" s="2"/>
      <c r="AT839" s="2"/>
      <c r="AU839" s="2"/>
      <c r="AV839" s="2"/>
      <c r="AW839" s="2"/>
      <c r="AX839" s="2"/>
      <c r="AY839" s="2"/>
      <c r="AZ839" s="2"/>
      <c r="BA839" s="2"/>
      <c r="BB839" s="2"/>
      <c r="BC839" s="2"/>
      <c r="BD839" s="2"/>
      <c r="BE839" s="2"/>
      <c r="BF839" s="2"/>
      <c r="BG839" s="2"/>
      <c r="BH839" s="2"/>
      <c r="BI839" s="2"/>
      <c r="BJ839" s="2"/>
      <c r="BK839" s="2"/>
      <c r="BL839" s="2"/>
      <c r="BM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R840" s="2"/>
      <c r="AS840" s="2"/>
      <c r="AT840" s="2"/>
      <c r="AU840" s="2"/>
      <c r="AV840" s="2"/>
      <c r="AW840" s="2"/>
      <c r="AX840" s="2"/>
      <c r="AY840" s="2"/>
      <c r="AZ840" s="2"/>
      <c r="BA840" s="2"/>
      <c r="BB840" s="2"/>
      <c r="BC840" s="2"/>
      <c r="BD840" s="2"/>
      <c r="BE840" s="2"/>
      <c r="BF840" s="2"/>
      <c r="BG840" s="2"/>
      <c r="BH840" s="2"/>
      <c r="BI840" s="2"/>
      <c r="BJ840" s="2"/>
      <c r="BK840" s="2"/>
      <c r="BL840" s="2"/>
      <c r="BM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R841" s="2"/>
      <c r="AS841" s="2"/>
      <c r="AT841" s="2"/>
      <c r="AU841" s="2"/>
      <c r="AV841" s="2"/>
      <c r="AW841" s="2"/>
      <c r="AX841" s="2"/>
      <c r="AY841" s="2"/>
      <c r="AZ841" s="2"/>
      <c r="BA841" s="2"/>
      <c r="BB841" s="2"/>
      <c r="BC841" s="2"/>
      <c r="BD841" s="2"/>
      <c r="BE841" s="2"/>
      <c r="BF841" s="2"/>
      <c r="BG841" s="2"/>
      <c r="BH841" s="2"/>
      <c r="BI841" s="2"/>
      <c r="BJ841" s="2"/>
      <c r="BK841" s="2"/>
      <c r="BL841" s="2"/>
      <c r="BM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R842" s="2"/>
      <c r="AS842" s="2"/>
      <c r="AT842" s="2"/>
      <c r="AU842" s="2"/>
      <c r="AV842" s="2"/>
      <c r="AW842" s="2"/>
      <c r="AX842" s="2"/>
      <c r="AY842" s="2"/>
      <c r="AZ842" s="2"/>
      <c r="BA842" s="2"/>
      <c r="BB842" s="2"/>
      <c r="BC842" s="2"/>
      <c r="BD842" s="2"/>
      <c r="BE842" s="2"/>
      <c r="BF842" s="2"/>
      <c r="BG842" s="2"/>
      <c r="BH842" s="2"/>
      <c r="BI842" s="2"/>
      <c r="BJ842" s="2"/>
      <c r="BK842" s="2"/>
      <c r="BL842" s="2"/>
      <c r="BM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R843" s="2"/>
      <c r="AS843" s="2"/>
      <c r="AT843" s="2"/>
      <c r="AU843" s="2"/>
      <c r="AV843" s="2"/>
      <c r="AW843" s="2"/>
      <c r="AX843" s="2"/>
      <c r="AY843" s="2"/>
      <c r="AZ843" s="2"/>
      <c r="BA843" s="2"/>
      <c r="BB843" s="2"/>
      <c r="BC843" s="2"/>
      <c r="BD843" s="2"/>
      <c r="BE843" s="2"/>
      <c r="BF843" s="2"/>
      <c r="BG843" s="2"/>
      <c r="BH843" s="2"/>
      <c r="BI843" s="2"/>
      <c r="BJ843" s="2"/>
      <c r="BK843" s="2"/>
      <c r="BL843" s="2"/>
      <c r="BM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R844" s="2"/>
      <c r="AS844" s="2"/>
      <c r="AT844" s="2"/>
      <c r="AU844" s="2"/>
      <c r="AV844" s="2"/>
      <c r="AW844" s="2"/>
      <c r="AX844" s="2"/>
      <c r="AY844" s="2"/>
      <c r="AZ844" s="2"/>
      <c r="BA844" s="2"/>
      <c r="BB844" s="2"/>
      <c r="BC844" s="2"/>
      <c r="BD844" s="2"/>
      <c r="BE844" s="2"/>
      <c r="BF844" s="2"/>
      <c r="BG844" s="2"/>
      <c r="BH844" s="2"/>
      <c r="BI844" s="2"/>
      <c r="BJ844" s="2"/>
      <c r="BK844" s="2"/>
      <c r="BL844" s="2"/>
      <c r="BM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R845" s="2"/>
      <c r="AS845" s="2"/>
      <c r="AT845" s="2"/>
      <c r="AU845" s="2"/>
      <c r="AV845" s="2"/>
      <c r="AW845" s="2"/>
      <c r="AX845" s="2"/>
      <c r="AY845" s="2"/>
      <c r="AZ845" s="2"/>
      <c r="BA845" s="2"/>
      <c r="BB845" s="2"/>
      <c r="BC845" s="2"/>
      <c r="BD845" s="2"/>
      <c r="BE845" s="2"/>
      <c r="BF845" s="2"/>
      <c r="BG845" s="2"/>
      <c r="BH845" s="2"/>
      <c r="BI845" s="2"/>
      <c r="BJ845" s="2"/>
      <c r="BK845" s="2"/>
      <c r="BL845" s="2"/>
      <c r="BM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R846" s="2"/>
      <c r="AS846" s="2"/>
      <c r="AT846" s="2"/>
      <c r="AU846" s="2"/>
      <c r="AV846" s="2"/>
      <c r="AW846" s="2"/>
      <c r="AX846" s="2"/>
      <c r="AY846" s="2"/>
      <c r="AZ846" s="2"/>
      <c r="BA846" s="2"/>
      <c r="BB846" s="2"/>
      <c r="BC846" s="2"/>
      <c r="BD846" s="2"/>
      <c r="BE846" s="2"/>
      <c r="BF846" s="2"/>
      <c r="BG846" s="2"/>
      <c r="BH846" s="2"/>
      <c r="BI846" s="2"/>
      <c r="BJ846" s="2"/>
      <c r="BK846" s="2"/>
      <c r="BL846" s="2"/>
      <c r="BM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R847" s="2"/>
      <c r="AS847" s="2"/>
      <c r="AT847" s="2"/>
      <c r="AU847" s="2"/>
      <c r="AV847" s="2"/>
      <c r="AW847" s="2"/>
      <c r="AX847" s="2"/>
      <c r="AY847" s="2"/>
      <c r="AZ847" s="2"/>
      <c r="BA847" s="2"/>
      <c r="BB847" s="2"/>
      <c r="BC847" s="2"/>
      <c r="BD847" s="2"/>
      <c r="BE847" s="2"/>
      <c r="BF847" s="2"/>
      <c r="BG847" s="2"/>
      <c r="BH847" s="2"/>
      <c r="BI847" s="2"/>
      <c r="BJ847" s="2"/>
      <c r="BK847" s="2"/>
      <c r="BL847" s="2"/>
      <c r="BM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R848" s="2"/>
      <c r="AS848" s="2"/>
      <c r="AT848" s="2"/>
      <c r="AU848" s="2"/>
      <c r="AV848" s="2"/>
      <c r="AW848" s="2"/>
      <c r="AX848" s="2"/>
      <c r="AY848" s="2"/>
      <c r="AZ848" s="2"/>
      <c r="BA848" s="2"/>
      <c r="BB848" s="2"/>
      <c r="BC848" s="2"/>
      <c r="BD848" s="2"/>
      <c r="BE848" s="2"/>
      <c r="BF848" s="2"/>
      <c r="BG848" s="2"/>
      <c r="BH848" s="2"/>
      <c r="BI848" s="2"/>
      <c r="BJ848" s="2"/>
      <c r="BK848" s="2"/>
      <c r="BL848" s="2"/>
      <c r="BM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R849" s="2"/>
      <c r="AS849" s="2"/>
      <c r="AT849" s="2"/>
      <c r="AU849" s="2"/>
      <c r="AV849" s="2"/>
      <c r="AW849" s="2"/>
      <c r="AX849" s="2"/>
      <c r="AY849" s="2"/>
      <c r="AZ849" s="2"/>
      <c r="BA849" s="2"/>
      <c r="BB849" s="2"/>
      <c r="BC849" s="2"/>
      <c r="BD849" s="2"/>
      <c r="BE849" s="2"/>
      <c r="BF849" s="2"/>
      <c r="BG849" s="2"/>
      <c r="BH849" s="2"/>
      <c r="BI849" s="2"/>
      <c r="BJ849" s="2"/>
      <c r="BK849" s="2"/>
      <c r="BL849" s="2"/>
      <c r="BM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R850" s="2"/>
      <c r="AS850" s="2"/>
      <c r="AT850" s="2"/>
      <c r="AU850" s="2"/>
      <c r="AV850" s="2"/>
      <c r="AW850" s="2"/>
      <c r="AX850" s="2"/>
      <c r="AY850" s="2"/>
      <c r="AZ850" s="2"/>
      <c r="BA850" s="2"/>
      <c r="BB850" s="2"/>
      <c r="BC850" s="2"/>
      <c r="BD850" s="2"/>
      <c r="BE850" s="2"/>
      <c r="BF850" s="2"/>
      <c r="BG850" s="2"/>
      <c r="BH850" s="2"/>
      <c r="BI850" s="2"/>
      <c r="BJ850" s="2"/>
      <c r="BK850" s="2"/>
      <c r="BL850" s="2"/>
      <c r="BM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R851" s="2"/>
      <c r="AS851" s="2"/>
      <c r="AT851" s="2"/>
      <c r="AU851" s="2"/>
      <c r="AV851" s="2"/>
      <c r="AW851" s="2"/>
      <c r="AX851" s="2"/>
      <c r="AY851" s="2"/>
      <c r="AZ851" s="2"/>
      <c r="BA851" s="2"/>
      <c r="BB851" s="2"/>
      <c r="BC851" s="2"/>
      <c r="BD851" s="2"/>
      <c r="BE851" s="2"/>
      <c r="BF851" s="2"/>
      <c r="BG851" s="2"/>
      <c r="BH851" s="2"/>
      <c r="BI851" s="2"/>
      <c r="BJ851" s="2"/>
      <c r="BK851" s="2"/>
      <c r="BL851" s="2"/>
      <c r="BM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R852" s="2"/>
      <c r="AS852" s="2"/>
      <c r="AT852" s="2"/>
      <c r="AU852" s="2"/>
      <c r="AV852" s="2"/>
      <c r="AW852" s="2"/>
      <c r="AX852" s="2"/>
      <c r="AY852" s="2"/>
      <c r="AZ852" s="2"/>
      <c r="BA852" s="2"/>
      <c r="BB852" s="2"/>
      <c r="BC852" s="2"/>
      <c r="BD852" s="2"/>
      <c r="BE852" s="2"/>
      <c r="BF852" s="2"/>
      <c r="BG852" s="2"/>
      <c r="BH852" s="2"/>
      <c r="BI852" s="2"/>
      <c r="BJ852" s="2"/>
      <c r="BK852" s="2"/>
      <c r="BL852" s="2"/>
      <c r="BM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R853" s="2"/>
      <c r="AS853" s="2"/>
      <c r="AT853" s="2"/>
      <c r="AU853" s="2"/>
      <c r="AV853" s="2"/>
      <c r="AW853" s="2"/>
      <c r="AX853" s="2"/>
      <c r="AY853" s="2"/>
      <c r="AZ853" s="2"/>
      <c r="BA853" s="2"/>
      <c r="BB853" s="2"/>
      <c r="BC853" s="2"/>
      <c r="BD853" s="2"/>
      <c r="BE853" s="2"/>
      <c r="BF853" s="2"/>
      <c r="BG853" s="2"/>
      <c r="BH853" s="2"/>
      <c r="BI853" s="2"/>
      <c r="BJ853" s="2"/>
      <c r="BK853" s="2"/>
      <c r="BL853" s="2"/>
      <c r="BM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R854" s="2"/>
      <c r="AS854" s="2"/>
      <c r="AT854" s="2"/>
      <c r="AU854" s="2"/>
      <c r="AV854" s="2"/>
      <c r="AW854" s="2"/>
      <c r="AX854" s="2"/>
      <c r="AY854" s="2"/>
      <c r="AZ854" s="2"/>
      <c r="BA854" s="2"/>
      <c r="BB854" s="2"/>
      <c r="BC854" s="2"/>
      <c r="BD854" s="2"/>
      <c r="BE854" s="2"/>
      <c r="BF854" s="2"/>
      <c r="BG854" s="2"/>
      <c r="BH854" s="2"/>
      <c r="BI854" s="2"/>
      <c r="BJ854" s="2"/>
      <c r="BK854" s="2"/>
      <c r="BL854" s="2"/>
      <c r="BM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R855" s="2"/>
      <c r="AS855" s="2"/>
      <c r="AT855" s="2"/>
      <c r="AU855" s="2"/>
      <c r="AV855" s="2"/>
      <c r="AW855" s="2"/>
      <c r="AX855" s="2"/>
      <c r="AY855" s="2"/>
      <c r="AZ855" s="2"/>
      <c r="BA855" s="2"/>
      <c r="BB855" s="2"/>
      <c r="BC855" s="2"/>
      <c r="BD855" s="2"/>
      <c r="BE855" s="2"/>
      <c r="BF855" s="2"/>
      <c r="BG855" s="2"/>
      <c r="BH855" s="2"/>
      <c r="BI855" s="2"/>
      <c r="BJ855" s="2"/>
      <c r="BK855" s="2"/>
      <c r="BL855" s="2"/>
      <c r="BM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R856" s="2"/>
      <c r="AS856" s="2"/>
      <c r="AT856" s="2"/>
      <c r="AU856" s="2"/>
      <c r="AV856" s="2"/>
      <c r="AW856" s="2"/>
      <c r="AX856" s="2"/>
      <c r="AY856" s="2"/>
      <c r="AZ856" s="2"/>
      <c r="BA856" s="2"/>
      <c r="BB856" s="2"/>
      <c r="BC856" s="2"/>
      <c r="BD856" s="2"/>
      <c r="BE856" s="2"/>
      <c r="BF856" s="2"/>
      <c r="BG856" s="2"/>
      <c r="BH856" s="2"/>
      <c r="BI856" s="2"/>
      <c r="BJ856" s="2"/>
      <c r="BK856" s="2"/>
      <c r="BL856" s="2"/>
      <c r="BM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R857" s="2"/>
      <c r="AS857" s="2"/>
      <c r="AT857" s="2"/>
      <c r="AU857" s="2"/>
      <c r="AV857" s="2"/>
      <c r="AW857" s="2"/>
      <c r="AX857" s="2"/>
      <c r="AY857" s="2"/>
      <c r="AZ857" s="2"/>
      <c r="BA857" s="2"/>
      <c r="BB857" s="2"/>
      <c r="BC857" s="2"/>
      <c r="BD857" s="2"/>
      <c r="BE857" s="2"/>
      <c r="BF857" s="2"/>
      <c r="BG857" s="2"/>
      <c r="BH857" s="2"/>
      <c r="BI857" s="2"/>
      <c r="BJ857" s="2"/>
      <c r="BK857" s="2"/>
      <c r="BL857" s="2"/>
      <c r="BM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R858" s="2"/>
      <c r="AS858" s="2"/>
      <c r="AT858" s="2"/>
      <c r="AU858" s="2"/>
      <c r="AV858" s="2"/>
      <c r="AW858" s="2"/>
      <c r="AX858" s="2"/>
      <c r="AY858" s="2"/>
      <c r="AZ858" s="2"/>
      <c r="BA858" s="2"/>
      <c r="BB858" s="2"/>
      <c r="BC858" s="2"/>
      <c r="BD858" s="2"/>
      <c r="BE858" s="2"/>
      <c r="BF858" s="2"/>
      <c r="BG858" s="2"/>
      <c r="BH858" s="2"/>
      <c r="BI858" s="2"/>
      <c r="BJ858" s="2"/>
      <c r="BK858" s="2"/>
      <c r="BL858" s="2"/>
      <c r="BM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R859" s="2"/>
      <c r="AS859" s="2"/>
      <c r="AT859" s="2"/>
      <c r="AU859" s="2"/>
      <c r="AV859" s="2"/>
      <c r="AW859" s="2"/>
      <c r="AX859" s="2"/>
      <c r="AY859" s="2"/>
      <c r="AZ859" s="2"/>
      <c r="BA859" s="2"/>
      <c r="BB859" s="2"/>
      <c r="BC859" s="2"/>
      <c r="BD859" s="2"/>
      <c r="BE859" s="2"/>
      <c r="BF859" s="2"/>
      <c r="BG859" s="2"/>
      <c r="BH859" s="2"/>
      <c r="BI859" s="2"/>
      <c r="BJ859" s="2"/>
      <c r="BK859" s="2"/>
      <c r="BL859" s="2"/>
      <c r="BM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R860" s="2"/>
      <c r="AS860" s="2"/>
      <c r="AT860" s="2"/>
      <c r="AU860" s="2"/>
      <c r="AV860" s="2"/>
      <c r="AW860" s="2"/>
      <c r="AX860" s="2"/>
      <c r="AY860" s="2"/>
      <c r="AZ860" s="2"/>
      <c r="BA860" s="2"/>
      <c r="BB860" s="2"/>
      <c r="BC860" s="2"/>
      <c r="BD860" s="2"/>
      <c r="BE860" s="2"/>
      <c r="BF860" s="2"/>
      <c r="BG860" s="2"/>
      <c r="BH860" s="2"/>
      <c r="BI860" s="2"/>
      <c r="BJ860" s="2"/>
      <c r="BK860" s="2"/>
      <c r="BL860" s="2"/>
      <c r="BM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R861" s="2"/>
      <c r="AS861" s="2"/>
      <c r="AT861" s="2"/>
      <c r="AU861" s="2"/>
      <c r="AV861" s="2"/>
      <c r="AW861" s="2"/>
      <c r="AX861" s="2"/>
      <c r="AY861" s="2"/>
      <c r="AZ861" s="2"/>
      <c r="BA861" s="2"/>
      <c r="BB861" s="2"/>
      <c r="BC861" s="2"/>
      <c r="BD861" s="2"/>
      <c r="BE861" s="2"/>
      <c r="BF861" s="2"/>
      <c r="BG861" s="2"/>
      <c r="BH861" s="2"/>
      <c r="BI861" s="2"/>
      <c r="BJ861" s="2"/>
      <c r="BK861" s="2"/>
      <c r="BL861" s="2"/>
      <c r="BM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R862" s="2"/>
      <c r="AS862" s="2"/>
      <c r="AT862" s="2"/>
      <c r="AU862" s="2"/>
      <c r="AV862" s="2"/>
      <c r="AW862" s="2"/>
      <c r="AX862" s="2"/>
      <c r="AY862" s="2"/>
      <c r="AZ862" s="2"/>
      <c r="BA862" s="2"/>
      <c r="BB862" s="2"/>
      <c r="BC862" s="2"/>
      <c r="BD862" s="2"/>
      <c r="BE862" s="2"/>
      <c r="BF862" s="2"/>
      <c r="BG862" s="2"/>
      <c r="BH862" s="2"/>
      <c r="BI862" s="2"/>
      <c r="BJ862" s="2"/>
      <c r="BK862" s="2"/>
      <c r="BL862" s="2"/>
      <c r="BM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R863" s="2"/>
      <c r="AS863" s="2"/>
      <c r="AT863" s="2"/>
      <c r="AU863" s="2"/>
      <c r="AV863" s="2"/>
      <c r="AW863" s="2"/>
      <c r="AX863" s="2"/>
      <c r="AY863" s="2"/>
      <c r="AZ863" s="2"/>
      <c r="BA863" s="2"/>
      <c r="BB863" s="2"/>
      <c r="BC863" s="2"/>
      <c r="BD863" s="2"/>
      <c r="BE863" s="2"/>
      <c r="BF863" s="2"/>
      <c r="BG863" s="2"/>
      <c r="BH863" s="2"/>
      <c r="BI863" s="2"/>
      <c r="BJ863" s="2"/>
      <c r="BK863" s="2"/>
      <c r="BL863" s="2"/>
      <c r="BM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R864" s="2"/>
      <c r="AS864" s="2"/>
      <c r="AT864" s="2"/>
      <c r="AU864" s="2"/>
      <c r="AV864" s="2"/>
      <c r="AW864" s="2"/>
      <c r="AX864" s="2"/>
      <c r="AY864" s="2"/>
      <c r="AZ864" s="2"/>
      <c r="BA864" s="2"/>
      <c r="BB864" s="2"/>
      <c r="BC864" s="2"/>
      <c r="BD864" s="2"/>
      <c r="BE864" s="2"/>
      <c r="BF864" s="2"/>
      <c r="BG864" s="2"/>
      <c r="BH864" s="2"/>
      <c r="BI864" s="2"/>
      <c r="BJ864" s="2"/>
      <c r="BK864" s="2"/>
      <c r="BL864" s="2"/>
      <c r="BM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R865" s="2"/>
      <c r="AS865" s="2"/>
      <c r="AT865" s="2"/>
      <c r="AU865" s="2"/>
      <c r="AV865" s="2"/>
      <c r="AW865" s="2"/>
      <c r="AX865" s="2"/>
      <c r="AY865" s="2"/>
      <c r="AZ865" s="2"/>
      <c r="BA865" s="2"/>
      <c r="BB865" s="2"/>
      <c r="BC865" s="2"/>
      <c r="BD865" s="2"/>
      <c r="BE865" s="2"/>
      <c r="BF865" s="2"/>
      <c r="BG865" s="2"/>
      <c r="BH865" s="2"/>
      <c r="BI865" s="2"/>
      <c r="BJ865" s="2"/>
      <c r="BK865" s="2"/>
      <c r="BL865" s="2"/>
      <c r="BM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R866" s="2"/>
      <c r="AS866" s="2"/>
      <c r="AT866" s="2"/>
      <c r="AU866" s="2"/>
      <c r="AV866" s="2"/>
      <c r="AW866" s="2"/>
      <c r="AX866" s="2"/>
      <c r="AY866" s="2"/>
      <c r="AZ866" s="2"/>
      <c r="BA866" s="2"/>
      <c r="BB866" s="2"/>
      <c r="BC866" s="2"/>
      <c r="BD866" s="2"/>
      <c r="BE866" s="2"/>
      <c r="BF866" s="2"/>
      <c r="BG866" s="2"/>
      <c r="BH866" s="2"/>
      <c r="BI866" s="2"/>
      <c r="BJ866" s="2"/>
      <c r="BK866" s="2"/>
      <c r="BL866" s="2"/>
      <c r="BM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R867" s="2"/>
      <c r="AS867" s="2"/>
      <c r="AT867" s="2"/>
      <c r="AU867" s="2"/>
      <c r="AV867" s="2"/>
      <c r="AW867" s="2"/>
      <c r="AX867" s="2"/>
      <c r="AY867" s="2"/>
      <c r="AZ867" s="2"/>
      <c r="BA867" s="2"/>
      <c r="BB867" s="2"/>
      <c r="BC867" s="2"/>
      <c r="BD867" s="2"/>
      <c r="BE867" s="2"/>
      <c r="BF867" s="2"/>
      <c r="BG867" s="2"/>
      <c r="BH867" s="2"/>
      <c r="BI867" s="2"/>
      <c r="BJ867" s="2"/>
      <c r="BK867" s="2"/>
      <c r="BL867" s="2"/>
      <c r="BM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R868" s="2"/>
      <c r="AS868" s="2"/>
      <c r="AT868" s="2"/>
      <c r="AU868" s="2"/>
      <c r="AV868" s="2"/>
      <c r="AW868" s="2"/>
      <c r="AX868" s="2"/>
      <c r="AY868" s="2"/>
      <c r="AZ868" s="2"/>
      <c r="BA868" s="2"/>
      <c r="BB868" s="2"/>
      <c r="BC868" s="2"/>
      <c r="BD868" s="2"/>
      <c r="BE868" s="2"/>
      <c r="BF868" s="2"/>
      <c r="BG868" s="2"/>
      <c r="BH868" s="2"/>
      <c r="BI868" s="2"/>
      <c r="BJ868" s="2"/>
      <c r="BK868" s="2"/>
      <c r="BL868" s="2"/>
      <c r="BM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R869" s="2"/>
      <c r="AS869" s="2"/>
      <c r="AT869" s="2"/>
      <c r="AU869" s="2"/>
      <c r="AV869" s="2"/>
      <c r="AW869" s="2"/>
      <c r="AX869" s="2"/>
      <c r="AY869" s="2"/>
      <c r="AZ869" s="2"/>
      <c r="BA869" s="2"/>
      <c r="BB869" s="2"/>
      <c r="BC869" s="2"/>
      <c r="BD869" s="2"/>
      <c r="BE869" s="2"/>
      <c r="BF869" s="2"/>
      <c r="BG869" s="2"/>
      <c r="BH869" s="2"/>
      <c r="BI869" s="2"/>
      <c r="BJ869" s="2"/>
      <c r="BK869" s="2"/>
      <c r="BL869" s="2"/>
      <c r="BM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R870" s="2"/>
      <c r="AS870" s="2"/>
      <c r="AT870" s="2"/>
      <c r="AU870" s="2"/>
      <c r="AV870" s="2"/>
      <c r="AW870" s="2"/>
      <c r="AX870" s="2"/>
      <c r="AY870" s="2"/>
      <c r="AZ870" s="2"/>
      <c r="BA870" s="2"/>
      <c r="BB870" s="2"/>
      <c r="BC870" s="2"/>
      <c r="BD870" s="2"/>
      <c r="BE870" s="2"/>
      <c r="BF870" s="2"/>
      <c r="BG870" s="2"/>
      <c r="BH870" s="2"/>
      <c r="BI870" s="2"/>
      <c r="BJ870" s="2"/>
      <c r="BK870" s="2"/>
      <c r="BL870" s="2"/>
      <c r="BM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R871" s="2"/>
      <c r="AS871" s="2"/>
      <c r="AT871" s="2"/>
      <c r="AU871" s="2"/>
      <c r="AV871" s="2"/>
      <c r="AW871" s="2"/>
      <c r="AX871" s="2"/>
      <c r="AY871" s="2"/>
      <c r="AZ871" s="2"/>
      <c r="BA871" s="2"/>
      <c r="BB871" s="2"/>
      <c r="BC871" s="2"/>
      <c r="BD871" s="2"/>
      <c r="BE871" s="2"/>
      <c r="BF871" s="2"/>
      <c r="BG871" s="2"/>
      <c r="BH871" s="2"/>
      <c r="BI871" s="2"/>
      <c r="BJ871" s="2"/>
      <c r="BK871" s="2"/>
      <c r="BL871" s="2"/>
      <c r="BM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R872" s="2"/>
      <c r="AS872" s="2"/>
      <c r="AT872" s="2"/>
      <c r="AU872" s="2"/>
      <c r="AV872" s="2"/>
      <c r="AW872" s="2"/>
      <c r="AX872" s="2"/>
      <c r="AY872" s="2"/>
      <c r="AZ872" s="2"/>
      <c r="BA872" s="2"/>
      <c r="BB872" s="2"/>
      <c r="BC872" s="2"/>
      <c r="BD872" s="2"/>
      <c r="BE872" s="2"/>
      <c r="BF872" s="2"/>
      <c r="BG872" s="2"/>
      <c r="BH872" s="2"/>
      <c r="BI872" s="2"/>
      <c r="BJ872" s="2"/>
      <c r="BK872" s="2"/>
      <c r="BL872" s="2"/>
      <c r="BM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R873" s="2"/>
      <c r="AS873" s="2"/>
      <c r="AT873" s="2"/>
      <c r="AU873" s="2"/>
      <c r="AV873" s="2"/>
      <c r="AW873" s="2"/>
      <c r="AX873" s="2"/>
      <c r="AY873" s="2"/>
      <c r="AZ873" s="2"/>
      <c r="BA873" s="2"/>
      <c r="BB873" s="2"/>
      <c r="BC873" s="2"/>
      <c r="BD873" s="2"/>
      <c r="BE873" s="2"/>
      <c r="BF873" s="2"/>
      <c r="BG873" s="2"/>
      <c r="BH873" s="2"/>
      <c r="BI873" s="2"/>
      <c r="BJ873" s="2"/>
      <c r="BK873" s="2"/>
      <c r="BL873" s="2"/>
      <c r="BM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R874" s="2"/>
      <c r="AS874" s="2"/>
      <c r="AT874" s="2"/>
      <c r="AU874" s="2"/>
      <c r="AV874" s="2"/>
      <c r="AW874" s="2"/>
      <c r="AX874" s="2"/>
      <c r="AY874" s="2"/>
      <c r="AZ874" s="2"/>
      <c r="BA874" s="2"/>
      <c r="BB874" s="2"/>
      <c r="BC874" s="2"/>
      <c r="BD874" s="2"/>
      <c r="BE874" s="2"/>
      <c r="BF874" s="2"/>
      <c r="BG874" s="2"/>
      <c r="BH874" s="2"/>
      <c r="BI874" s="2"/>
      <c r="BJ874" s="2"/>
      <c r="BK874" s="2"/>
      <c r="BL874" s="2"/>
      <c r="BM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R875" s="2"/>
      <c r="AS875" s="2"/>
      <c r="AT875" s="2"/>
      <c r="AU875" s="2"/>
      <c r="AV875" s="2"/>
      <c r="AW875" s="2"/>
      <c r="AX875" s="2"/>
      <c r="AY875" s="2"/>
      <c r="AZ875" s="2"/>
      <c r="BA875" s="2"/>
      <c r="BB875" s="2"/>
      <c r="BC875" s="2"/>
      <c r="BD875" s="2"/>
      <c r="BE875" s="2"/>
      <c r="BF875" s="2"/>
      <c r="BG875" s="2"/>
      <c r="BH875" s="2"/>
      <c r="BI875" s="2"/>
      <c r="BJ875" s="2"/>
      <c r="BK875" s="2"/>
      <c r="BL875" s="2"/>
      <c r="BM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R876" s="2"/>
      <c r="AS876" s="2"/>
      <c r="AT876" s="2"/>
      <c r="AU876" s="2"/>
      <c r="AV876" s="2"/>
      <c r="AW876" s="2"/>
      <c r="AX876" s="2"/>
      <c r="AY876" s="2"/>
      <c r="AZ876" s="2"/>
      <c r="BA876" s="2"/>
      <c r="BB876" s="2"/>
      <c r="BC876" s="2"/>
      <c r="BD876" s="2"/>
      <c r="BE876" s="2"/>
      <c r="BF876" s="2"/>
      <c r="BG876" s="2"/>
      <c r="BH876" s="2"/>
      <c r="BI876" s="2"/>
      <c r="BJ876" s="2"/>
      <c r="BK876" s="2"/>
      <c r="BL876" s="2"/>
      <c r="BM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R877" s="2"/>
      <c r="AS877" s="2"/>
      <c r="AT877" s="2"/>
      <c r="AU877" s="2"/>
      <c r="AV877" s="2"/>
      <c r="AW877" s="2"/>
      <c r="AX877" s="2"/>
      <c r="AY877" s="2"/>
      <c r="AZ877" s="2"/>
      <c r="BA877" s="2"/>
      <c r="BB877" s="2"/>
      <c r="BC877" s="2"/>
      <c r="BD877" s="2"/>
      <c r="BE877" s="2"/>
      <c r="BF877" s="2"/>
      <c r="BG877" s="2"/>
      <c r="BH877" s="2"/>
      <c r="BI877" s="2"/>
      <c r="BJ877" s="2"/>
      <c r="BK877" s="2"/>
      <c r="BL877" s="2"/>
      <c r="BM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R878" s="2"/>
      <c r="AS878" s="2"/>
      <c r="AT878" s="2"/>
      <c r="AU878" s="2"/>
      <c r="AV878" s="2"/>
      <c r="AW878" s="2"/>
      <c r="AX878" s="2"/>
      <c r="AY878" s="2"/>
      <c r="AZ878" s="2"/>
      <c r="BA878" s="2"/>
      <c r="BB878" s="2"/>
      <c r="BC878" s="2"/>
      <c r="BD878" s="2"/>
      <c r="BE878" s="2"/>
      <c r="BF878" s="2"/>
      <c r="BG878" s="2"/>
      <c r="BH878" s="2"/>
      <c r="BI878" s="2"/>
      <c r="BJ878" s="2"/>
      <c r="BK878" s="2"/>
      <c r="BL878" s="2"/>
      <c r="BM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R879" s="2"/>
      <c r="AS879" s="2"/>
      <c r="AT879" s="2"/>
      <c r="AU879" s="2"/>
      <c r="AV879" s="2"/>
      <c r="AW879" s="2"/>
      <c r="AX879" s="2"/>
      <c r="AY879" s="2"/>
      <c r="AZ879" s="2"/>
      <c r="BA879" s="2"/>
      <c r="BB879" s="2"/>
      <c r="BC879" s="2"/>
      <c r="BD879" s="2"/>
      <c r="BE879" s="2"/>
      <c r="BF879" s="2"/>
      <c r="BG879" s="2"/>
      <c r="BH879" s="2"/>
      <c r="BI879" s="2"/>
      <c r="BJ879" s="2"/>
      <c r="BK879" s="2"/>
      <c r="BL879" s="2"/>
      <c r="BM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R880" s="2"/>
      <c r="AS880" s="2"/>
      <c r="AT880" s="2"/>
      <c r="AU880" s="2"/>
      <c r="AV880" s="2"/>
      <c r="AW880" s="2"/>
      <c r="AX880" s="2"/>
      <c r="AY880" s="2"/>
      <c r="AZ880" s="2"/>
      <c r="BA880" s="2"/>
      <c r="BB880" s="2"/>
      <c r="BC880" s="2"/>
      <c r="BD880" s="2"/>
      <c r="BE880" s="2"/>
      <c r="BF880" s="2"/>
      <c r="BG880" s="2"/>
      <c r="BH880" s="2"/>
      <c r="BI880" s="2"/>
      <c r="BJ880" s="2"/>
      <c r="BK880" s="2"/>
      <c r="BL880" s="2"/>
      <c r="BM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R881" s="2"/>
      <c r="AS881" s="2"/>
      <c r="AT881" s="2"/>
      <c r="AU881" s="2"/>
      <c r="AV881" s="2"/>
      <c r="AW881" s="2"/>
      <c r="AX881" s="2"/>
      <c r="AY881" s="2"/>
      <c r="AZ881" s="2"/>
      <c r="BA881" s="2"/>
      <c r="BB881" s="2"/>
      <c r="BC881" s="2"/>
      <c r="BD881" s="2"/>
      <c r="BE881" s="2"/>
      <c r="BF881" s="2"/>
      <c r="BG881" s="2"/>
      <c r="BH881" s="2"/>
      <c r="BI881" s="2"/>
      <c r="BJ881" s="2"/>
      <c r="BK881" s="2"/>
      <c r="BL881" s="2"/>
      <c r="BM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R882" s="2"/>
      <c r="AS882" s="2"/>
      <c r="AT882" s="2"/>
      <c r="AU882" s="2"/>
      <c r="AV882" s="2"/>
      <c r="AW882" s="2"/>
      <c r="AX882" s="2"/>
      <c r="AY882" s="2"/>
      <c r="AZ882" s="2"/>
      <c r="BA882" s="2"/>
      <c r="BB882" s="2"/>
      <c r="BC882" s="2"/>
      <c r="BD882" s="2"/>
      <c r="BE882" s="2"/>
      <c r="BF882" s="2"/>
      <c r="BG882" s="2"/>
      <c r="BH882" s="2"/>
      <c r="BI882" s="2"/>
      <c r="BJ882" s="2"/>
      <c r="BK882" s="2"/>
      <c r="BL882" s="2"/>
      <c r="BM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R883" s="2"/>
      <c r="AS883" s="2"/>
      <c r="AT883" s="2"/>
      <c r="AU883" s="2"/>
      <c r="AV883" s="2"/>
      <c r="AW883" s="2"/>
      <c r="AX883" s="2"/>
      <c r="AY883" s="2"/>
      <c r="AZ883" s="2"/>
      <c r="BA883" s="2"/>
      <c r="BB883" s="2"/>
      <c r="BC883" s="2"/>
      <c r="BD883" s="2"/>
      <c r="BE883" s="2"/>
      <c r="BF883" s="2"/>
      <c r="BG883" s="2"/>
      <c r="BH883" s="2"/>
      <c r="BI883" s="2"/>
      <c r="BJ883" s="2"/>
      <c r="BK883" s="2"/>
      <c r="BL883" s="2"/>
      <c r="BM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R884" s="2"/>
      <c r="AS884" s="2"/>
      <c r="AT884" s="2"/>
      <c r="AU884" s="2"/>
      <c r="AV884" s="2"/>
      <c r="AW884" s="2"/>
      <c r="AX884" s="2"/>
      <c r="AY884" s="2"/>
      <c r="AZ884" s="2"/>
      <c r="BA884" s="2"/>
      <c r="BB884" s="2"/>
      <c r="BC884" s="2"/>
      <c r="BD884" s="2"/>
      <c r="BE884" s="2"/>
      <c r="BF884" s="2"/>
      <c r="BG884" s="2"/>
      <c r="BH884" s="2"/>
      <c r="BI884" s="2"/>
      <c r="BJ884" s="2"/>
      <c r="BK884" s="2"/>
      <c r="BL884" s="2"/>
      <c r="BM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R885" s="2"/>
      <c r="AS885" s="2"/>
      <c r="AT885" s="2"/>
      <c r="AU885" s="2"/>
      <c r="AV885" s="2"/>
      <c r="AW885" s="2"/>
      <c r="AX885" s="2"/>
      <c r="AY885" s="2"/>
      <c r="AZ885" s="2"/>
      <c r="BA885" s="2"/>
      <c r="BB885" s="2"/>
      <c r="BC885" s="2"/>
      <c r="BD885" s="2"/>
      <c r="BE885" s="2"/>
      <c r="BF885" s="2"/>
      <c r="BG885" s="2"/>
      <c r="BH885" s="2"/>
      <c r="BI885" s="2"/>
      <c r="BJ885" s="2"/>
      <c r="BK885" s="2"/>
      <c r="BL885" s="2"/>
      <c r="BM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R886" s="2"/>
      <c r="AS886" s="2"/>
      <c r="AT886" s="2"/>
      <c r="AU886" s="2"/>
      <c r="AV886" s="2"/>
      <c r="AW886" s="2"/>
      <c r="AX886" s="2"/>
      <c r="AY886" s="2"/>
      <c r="AZ886" s="2"/>
      <c r="BA886" s="2"/>
      <c r="BB886" s="2"/>
      <c r="BC886" s="2"/>
      <c r="BD886" s="2"/>
      <c r="BE886" s="2"/>
      <c r="BF886" s="2"/>
      <c r="BG886" s="2"/>
      <c r="BH886" s="2"/>
      <c r="BI886" s="2"/>
      <c r="BJ886" s="2"/>
      <c r="BK886" s="2"/>
      <c r="BL886" s="2"/>
      <c r="BM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R887" s="2"/>
      <c r="AS887" s="2"/>
      <c r="AT887" s="2"/>
      <c r="AU887" s="2"/>
      <c r="AV887" s="2"/>
      <c r="AW887" s="2"/>
      <c r="AX887" s="2"/>
      <c r="AY887" s="2"/>
      <c r="AZ887" s="2"/>
      <c r="BA887" s="2"/>
      <c r="BB887" s="2"/>
      <c r="BC887" s="2"/>
      <c r="BD887" s="2"/>
      <c r="BE887" s="2"/>
      <c r="BF887" s="2"/>
      <c r="BG887" s="2"/>
      <c r="BH887" s="2"/>
      <c r="BI887" s="2"/>
      <c r="BJ887" s="2"/>
      <c r="BK887" s="2"/>
      <c r="BL887" s="2"/>
      <c r="BM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R888" s="2"/>
      <c r="AS888" s="2"/>
      <c r="AT888" s="2"/>
      <c r="AU888" s="2"/>
      <c r="AV888" s="2"/>
      <c r="AW888" s="2"/>
      <c r="AX888" s="2"/>
      <c r="AY888" s="2"/>
      <c r="AZ888" s="2"/>
      <c r="BA888" s="2"/>
      <c r="BB888" s="2"/>
      <c r="BC888" s="2"/>
      <c r="BD888" s="2"/>
      <c r="BE888" s="2"/>
      <c r="BF888" s="2"/>
      <c r="BG888" s="2"/>
      <c r="BH888" s="2"/>
      <c r="BI888" s="2"/>
      <c r="BJ888" s="2"/>
      <c r="BK888" s="2"/>
      <c r="BL888" s="2"/>
      <c r="BM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R889" s="2"/>
      <c r="AS889" s="2"/>
      <c r="AT889" s="2"/>
      <c r="AU889" s="2"/>
      <c r="AV889" s="2"/>
      <c r="AW889" s="2"/>
      <c r="AX889" s="2"/>
      <c r="AY889" s="2"/>
      <c r="AZ889" s="2"/>
      <c r="BA889" s="2"/>
      <c r="BB889" s="2"/>
      <c r="BC889" s="2"/>
      <c r="BD889" s="2"/>
      <c r="BE889" s="2"/>
      <c r="BF889" s="2"/>
      <c r="BG889" s="2"/>
      <c r="BH889" s="2"/>
      <c r="BI889" s="2"/>
      <c r="BJ889" s="2"/>
      <c r="BK889" s="2"/>
      <c r="BL889" s="2"/>
      <c r="BM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R890" s="2"/>
      <c r="AS890" s="2"/>
      <c r="AT890" s="2"/>
      <c r="AU890" s="2"/>
      <c r="AV890" s="2"/>
      <c r="AW890" s="2"/>
      <c r="AX890" s="2"/>
      <c r="AY890" s="2"/>
      <c r="AZ890" s="2"/>
      <c r="BA890" s="2"/>
      <c r="BB890" s="2"/>
      <c r="BC890" s="2"/>
      <c r="BD890" s="2"/>
      <c r="BE890" s="2"/>
      <c r="BF890" s="2"/>
      <c r="BG890" s="2"/>
      <c r="BH890" s="2"/>
      <c r="BI890" s="2"/>
      <c r="BJ890" s="2"/>
      <c r="BK890" s="2"/>
      <c r="BL890" s="2"/>
      <c r="BM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R891" s="2"/>
      <c r="AS891" s="2"/>
      <c r="AT891" s="2"/>
      <c r="AU891" s="2"/>
      <c r="AV891" s="2"/>
      <c r="AW891" s="2"/>
      <c r="AX891" s="2"/>
      <c r="AY891" s="2"/>
      <c r="AZ891" s="2"/>
      <c r="BA891" s="2"/>
      <c r="BB891" s="2"/>
      <c r="BC891" s="2"/>
      <c r="BD891" s="2"/>
      <c r="BE891" s="2"/>
      <c r="BF891" s="2"/>
      <c r="BG891" s="2"/>
      <c r="BH891" s="2"/>
      <c r="BI891" s="2"/>
      <c r="BJ891" s="2"/>
      <c r="BK891" s="2"/>
      <c r="BL891" s="2"/>
      <c r="BM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R892" s="2"/>
      <c r="AS892" s="2"/>
      <c r="AT892" s="2"/>
      <c r="AU892" s="2"/>
      <c r="AV892" s="2"/>
      <c r="AW892" s="2"/>
      <c r="AX892" s="2"/>
      <c r="AY892" s="2"/>
      <c r="AZ892" s="2"/>
      <c r="BA892" s="2"/>
      <c r="BB892" s="2"/>
      <c r="BC892" s="2"/>
      <c r="BD892" s="2"/>
      <c r="BE892" s="2"/>
      <c r="BF892" s="2"/>
      <c r="BG892" s="2"/>
      <c r="BH892" s="2"/>
      <c r="BI892" s="2"/>
      <c r="BJ892" s="2"/>
      <c r="BK892" s="2"/>
      <c r="BL892" s="2"/>
      <c r="BM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R893" s="2"/>
      <c r="AS893" s="2"/>
      <c r="AT893" s="2"/>
      <c r="AU893" s="2"/>
      <c r="AV893" s="2"/>
      <c r="AW893" s="2"/>
      <c r="AX893" s="2"/>
      <c r="AY893" s="2"/>
      <c r="AZ893" s="2"/>
      <c r="BA893" s="2"/>
      <c r="BB893" s="2"/>
      <c r="BC893" s="2"/>
      <c r="BD893" s="2"/>
      <c r="BE893" s="2"/>
      <c r="BF893" s="2"/>
      <c r="BG893" s="2"/>
      <c r="BH893" s="2"/>
      <c r="BI893" s="2"/>
      <c r="BJ893" s="2"/>
      <c r="BK893" s="2"/>
      <c r="BL893" s="2"/>
      <c r="BM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R894" s="2"/>
      <c r="AS894" s="2"/>
      <c r="AT894" s="2"/>
      <c r="AU894" s="2"/>
      <c r="AV894" s="2"/>
      <c r="AW894" s="2"/>
      <c r="AX894" s="2"/>
      <c r="AY894" s="2"/>
      <c r="AZ894" s="2"/>
      <c r="BA894" s="2"/>
      <c r="BB894" s="2"/>
      <c r="BC894" s="2"/>
      <c r="BD894" s="2"/>
      <c r="BE894" s="2"/>
      <c r="BF894" s="2"/>
      <c r="BG894" s="2"/>
      <c r="BH894" s="2"/>
      <c r="BI894" s="2"/>
      <c r="BJ894" s="2"/>
      <c r="BK894" s="2"/>
      <c r="BL894" s="2"/>
      <c r="BM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R895" s="2"/>
      <c r="AS895" s="2"/>
      <c r="AT895" s="2"/>
      <c r="AU895" s="2"/>
      <c r="AV895" s="2"/>
      <c r="AW895" s="2"/>
      <c r="AX895" s="2"/>
      <c r="AY895" s="2"/>
      <c r="AZ895" s="2"/>
      <c r="BA895" s="2"/>
      <c r="BB895" s="2"/>
      <c r="BC895" s="2"/>
      <c r="BD895" s="2"/>
      <c r="BE895" s="2"/>
      <c r="BF895" s="2"/>
      <c r="BG895" s="2"/>
      <c r="BH895" s="2"/>
      <c r="BI895" s="2"/>
      <c r="BJ895" s="2"/>
      <c r="BK895" s="2"/>
      <c r="BL895" s="2"/>
      <c r="BM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R896" s="2"/>
      <c r="AS896" s="2"/>
      <c r="AT896" s="2"/>
      <c r="AU896" s="2"/>
      <c r="AV896" s="2"/>
      <c r="AW896" s="2"/>
      <c r="AX896" s="2"/>
      <c r="AY896" s="2"/>
      <c r="AZ896" s="2"/>
      <c r="BA896" s="2"/>
      <c r="BB896" s="2"/>
      <c r="BC896" s="2"/>
      <c r="BD896" s="2"/>
      <c r="BE896" s="2"/>
      <c r="BF896" s="2"/>
      <c r="BG896" s="2"/>
      <c r="BH896" s="2"/>
      <c r="BI896" s="2"/>
      <c r="BJ896" s="2"/>
      <c r="BK896" s="2"/>
      <c r="BL896" s="2"/>
      <c r="BM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R897" s="2"/>
      <c r="AS897" s="2"/>
      <c r="AT897" s="2"/>
      <c r="AU897" s="2"/>
      <c r="AV897" s="2"/>
      <c r="AW897" s="2"/>
      <c r="AX897" s="2"/>
      <c r="AY897" s="2"/>
      <c r="AZ897" s="2"/>
      <c r="BA897" s="2"/>
      <c r="BB897" s="2"/>
      <c r="BC897" s="2"/>
      <c r="BD897" s="2"/>
      <c r="BE897" s="2"/>
      <c r="BF897" s="2"/>
      <c r="BG897" s="2"/>
      <c r="BH897" s="2"/>
      <c r="BI897" s="2"/>
      <c r="BJ897" s="2"/>
      <c r="BK897" s="2"/>
      <c r="BL897" s="2"/>
      <c r="BM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R898" s="2"/>
      <c r="AS898" s="2"/>
      <c r="AT898" s="2"/>
      <c r="AU898" s="2"/>
      <c r="AV898" s="2"/>
      <c r="AW898" s="2"/>
      <c r="AX898" s="2"/>
      <c r="AY898" s="2"/>
      <c r="AZ898" s="2"/>
      <c r="BA898" s="2"/>
      <c r="BB898" s="2"/>
      <c r="BC898" s="2"/>
      <c r="BD898" s="2"/>
      <c r="BE898" s="2"/>
      <c r="BF898" s="2"/>
      <c r="BG898" s="2"/>
      <c r="BH898" s="2"/>
      <c r="BI898" s="2"/>
      <c r="BJ898" s="2"/>
      <c r="BK898" s="2"/>
      <c r="BL898" s="2"/>
      <c r="BM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R899" s="2"/>
      <c r="AS899" s="2"/>
      <c r="AT899" s="2"/>
      <c r="AU899" s="2"/>
      <c r="AV899" s="2"/>
      <c r="AW899" s="2"/>
      <c r="AX899" s="2"/>
      <c r="AY899" s="2"/>
      <c r="AZ899" s="2"/>
      <c r="BA899" s="2"/>
      <c r="BB899" s="2"/>
      <c r="BC899" s="2"/>
      <c r="BD899" s="2"/>
      <c r="BE899" s="2"/>
      <c r="BF899" s="2"/>
      <c r="BG899" s="2"/>
      <c r="BH899" s="2"/>
      <c r="BI899" s="2"/>
      <c r="BJ899" s="2"/>
      <c r="BK899" s="2"/>
      <c r="BL899" s="2"/>
      <c r="BM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R900" s="2"/>
      <c r="AS900" s="2"/>
      <c r="AT900" s="2"/>
      <c r="AU900" s="2"/>
      <c r="AV900" s="2"/>
      <c r="AW900" s="2"/>
      <c r="AX900" s="2"/>
      <c r="AY900" s="2"/>
      <c r="AZ900" s="2"/>
      <c r="BA900" s="2"/>
      <c r="BB900" s="2"/>
      <c r="BC900" s="2"/>
      <c r="BD900" s="2"/>
      <c r="BE900" s="2"/>
      <c r="BF900" s="2"/>
      <c r="BG900" s="2"/>
      <c r="BH900" s="2"/>
      <c r="BI900" s="2"/>
      <c r="BJ900" s="2"/>
      <c r="BK900" s="2"/>
      <c r="BL900" s="2"/>
      <c r="BM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R901" s="2"/>
      <c r="AS901" s="2"/>
      <c r="AT901" s="2"/>
      <c r="AU901" s="2"/>
      <c r="AV901" s="2"/>
      <c r="AW901" s="2"/>
      <c r="AX901" s="2"/>
      <c r="AY901" s="2"/>
      <c r="AZ901" s="2"/>
      <c r="BA901" s="2"/>
      <c r="BB901" s="2"/>
      <c r="BC901" s="2"/>
      <c r="BD901" s="2"/>
      <c r="BE901" s="2"/>
      <c r="BF901" s="2"/>
      <c r="BG901" s="2"/>
      <c r="BH901" s="2"/>
      <c r="BI901" s="2"/>
      <c r="BJ901" s="2"/>
      <c r="BK901" s="2"/>
      <c r="BL901" s="2"/>
      <c r="BM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R902" s="2"/>
      <c r="AS902" s="2"/>
      <c r="AT902" s="2"/>
      <c r="AU902" s="2"/>
      <c r="AV902" s="2"/>
      <c r="AW902" s="2"/>
      <c r="AX902" s="2"/>
      <c r="AY902" s="2"/>
      <c r="AZ902" s="2"/>
      <c r="BA902" s="2"/>
      <c r="BB902" s="2"/>
      <c r="BC902" s="2"/>
      <c r="BD902" s="2"/>
      <c r="BE902" s="2"/>
      <c r="BF902" s="2"/>
      <c r="BG902" s="2"/>
      <c r="BH902" s="2"/>
      <c r="BI902" s="2"/>
      <c r="BJ902" s="2"/>
      <c r="BK902" s="2"/>
      <c r="BL902" s="2"/>
      <c r="BM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R903" s="2"/>
      <c r="AS903" s="2"/>
      <c r="AT903" s="2"/>
      <c r="AU903" s="2"/>
      <c r="AV903" s="2"/>
      <c r="AW903" s="2"/>
      <c r="AX903" s="2"/>
      <c r="AY903" s="2"/>
      <c r="AZ903" s="2"/>
      <c r="BA903" s="2"/>
      <c r="BB903" s="2"/>
      <c r="BC903" s="2"/>
      <c r="BD903" s="2"/>
      <c r="BE903" s="2"/>
      <c r="BF903" s="2"/>
      <c r="BG903" s="2"/>
      <c r="BH903" s="2"/>
      <c r="BI903" s="2"/>
      <c r="BJ903" s="2"/>
      <c r="BK903" s="2"/>
      <c r="BL903" s="2"/>
      <c r="BM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R904" s="2"/>
      <c r="AS904" s="2"/>
      <c r="AT904" s="2"/>
      <c r="AU904" s="2"/>
      <c r="AV904" s="2"/>
      <c r="AW904" s="2"/>
      <c r="AX904" s="2"/>
      <c r="AY904" s="2"/>
      <c r="AZ904" s="2"/>
      <c r="BA904" s="2"/>
      <c r="BB904" s="2"/>
      <c r="BC904" s="2"/>
      <c r="BD904" s="2"/>
      <c r="BE904" s="2"/>
      <c r="BF904" s="2"/>
      <c r="BG904" s="2"/>
      <c r="BH904" s="2"/>
      <c r="BI904" s="2"/>
      <c r="BJ904" s="2"/>
      <c r="BK904" s="2"/>
      <c r="BL904" s="2"/>
      <c r="BM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R905" s="2"/>
      <c r="AS905" s="2"/>
      <c r="AT905" s="2"/>
      <c r="AU905" s="2"/>
      <c r="AV905" s="2"/>
      <c r="AW905" s="2"/>
      <c r="AX905" s="2"/>
      <c r="AY905" s="2"/>
      <c r="AZ905" s="2"/>
      <c r="BA905" s="2"/>
      <c r="BB905" s="2"/>
      <c r="BC905" s="2"/>
      <c r="BD905" s="2"/>
      <c r="BE905" s="2"/>
      <c r="BF905" s="2"/>
      <c r="BG905" s="2"/>
      <c r="BH905" s="2"/>
      <c r="BI905" s="2"/>
      <c r="BJ905" s="2"/>
      <c r="BK905" s="2"/>
      <c r="BL905" s="2"/>
      <c r="BM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R906" s="2"/>
      <c r="AS906" s="2"/>
      <c r="AT906" s="2"/>
      <c r="AU906" s="2"/>
      <c r="AV906" s="2"/>
      <c r="AW906" s="2"/>
      <c r="AX906" s="2"/>
      <c r="AY906" s="2"/>
      <c r="AZ906" s="2"/>
      <c r="BA906" s="2"/>
      <c r="BB906" s="2"/>
      <c r="BC906" s="2"/>
      <c r="BD906" s="2"/>
      <c r="BE906" s="2"/>
      <c r="BF906" s="2"/>
      <c r="BG906" s="2"/>
      <c r="BH906" s="2"/>
      <c r="BI906" s="2"/>
      <c r="BJ906" s="2"/>
      <c r="BK906" s="2"/>
      <c r="BL906" s="2"/>
      <c r="BM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R907" s="2"/>
      <c r="AS907" s="2"/>
      <c r="AT907" s="2"/>
      <c r="AU907" s="2"/>
      <c r="AV907" s="2"/>
      <c r="AW907" s="2"/>
      <c r="AX907" s="2"/>
      <c r="AY907" s="2"/>
      <c r="AZ907" s="2"/>
      <c r="BA907" s="2"/>
      <c r="BB907" s="2"/>
      <c r="BC907" s="2"/>
      <c r="BD907" s="2"/>
      <c r="BE907" s="2"/>
      <c r="BF907" s="2"/>
      <c r="BG907" s="2"/>
      <c r="BH907" s="2"/>
      <c r="BI907" s="2"/>
      <c r="BJ907" s="2"/>
      <c r="BK907" s="2"/>
      <c r="BL907" s="2"/>
      <c r="BM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R908" s="2"/>
      <c r="AS908" s="2"/>
      <c r="AT908" s="2"/>
      <c r="AU908" s="2"/>
      <c r="AV908" s="2"/>
      <c r="AW908" s="2"/>
      <c r="AX908" s="2"/>
      <c r="AY908" s="2"/>
      <c r="AZ908" s="2"/>
      <c r="BA908" s="2"/>
      <c r="BB908" s="2"/>
      <c r="BC908" s="2"/>
      <c r="BD908" s="2"/>
      <c r="BE908" s="2"/>
      <c r="BF908" s="2"/>
      <c r="BG908" s="2"/>
      <c r="BH908" s="2"/>
      <c r="BI908" s="2"/>
      <c r="BJ908" s="2"/>
      <c r="BK908" s="2"/>
      <c r="BL908" s="2"/>
      <c r="BM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R909" s="2"/>
      <c r="AS909" s="2"/>
      <c r="AT909" s="2"/>
      <c r="AU909" s="2"/>
      <c r="AV909" s="2"/>
      <c r="AW909" s="2"/>
      <c r="AX909" s="2"/>
      <c r="AY909" s="2"/>
      <c r="AZ909" s="2"/>
      <c r="BA909" s="2"/>
      <c r="BB909" s="2"/>
      <c r="BC909" s="2"/>
      <c r="BD909" s="2"/>
      <c r="BE909" s="2"/>
      <c r="BF909" s="2"/>
      <c r="BG909" s="2"/>
      <c r="BH909" s="2"/>
      <c r="BI909" s="2"/>
      <c r="BJ909" s="2"/>
      <c r="BK909" s="2"/>
      <c r="BL909" s="2"/>
      <c r="BM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R910" s="2"/>
      <c r="AS910" s="2"/>
      <c r="AT910" s="2"/>
      <c r="AU910" s="2"/>
      <c r="AV910" s="2"/>
      <c r="AW910" s="2"/>
      <c r="AX910" s="2"/>
      <c r="AY910" s="2"/>
      <c r="AZ910" s="2"/>
      <c r="BA910" s="2"/>
      <c r="BB910" s="2"/>
      <c r="BC910" s="2"/>
      <c r="BD910" s="2"/>
      <c r="BE910" s="2"/>
      <c r="BF910" s="2"/>
      <c r="BG910" s="2"/>
      <c r="BH910" s="2"/>
      <c r="BI910" s="2"/>
      <c r="BJ910" s="2"/>
      <c r="BK910" s="2"/>
      <c r="BL910" s="2"/>
      <c r="BM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R911" s="2"/>
      <c r="AS911" s="2"/>
      <c r="AT911" s="2"/>
      <c r="AU911" s="2"/>
      <c r="AV911" s="2"/>
      <c r="AW911" s="2"/>
      <c r="AX911" s="2"/>
      <c r="AY911" s="2"/>
      <c r="AZ911" s="2"/>
      <c r="BA911" s="2"/>
      <c r="BB911" s="2"/>
      <c r="BC911" s="2"/>
      <c r="BD911" s="2"/>
      <c r="BE911" s="2"/>
      <c r="BF911" s="2"/>
      <c r="BG911" s="2"/>
      <c r="BH911" s="2"/>
      <c r="BI911" s="2"/>
      <c r="BJ911" s="2"/>
      <c r="BK911" s="2"/>
      <c r="BL911" s="2"/>
      <c r="BM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R912" s="2"/>
      <c r="AS912" s="2"/>
      <c r="AT912" s="2"/>
      <c r="AU912" s="2"/>
      <c r="AV912" s="2"/>
      <c r="AW912" s="2"/>
      <c r="AX912" s="2"/>
      <c r="AY912" s="2"/>
      <c r="AZ912" s="2"/>
      <c r="BA912" s="2"/>
      <c r="BB912" s="2"/>
      <c r="BC912" s="2"/>
      <c r="BD912" s="2"/>
      <c r="BE912" s="2"/>
      <c r="BF912" s="2"/>
      <c r="BG912" s="2"/>
      <c r="BH912" s="2"/>
      <c r="BI912" s="2"/>
      <c r="BJ912" s="2"/>
      <c r="BK912" s="2"/>
      <c r="BL912" s="2"/>
      <c r="BM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R913" s="2"/>
      <c r="AS913" s="2"/>
      <c r="AT913" s="2"/>
      <c r="AU913" s="2"/>
      <c r="AV913" s="2"/>
      <c r="AW913" s="2"/>
      <c r="AX913" s="2"/>
      <c r="AY913" s="2"/>
      <c r="AZ913" s="2"/>
      <c r="BA913" s="2"/>
      <c r="BB913" s="2"/>
      <c r="BC913" s="2"/>
      <c r="BD913" s="2"/>
      <c r="BE913" s="2"/>
      <c r="BF913" s="2"/>
      <c r="BG913" s="2"/>
      <c r="BH913" s="2"/>
      <c r="BI913" s="2"/>
      <c r="BJ913" s="2"/>
      <c r="BK913" s="2"/>
      <c r="BL913" s="2"/>
      <c r="BM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R914" s="2"/>
      <c r="AS914" s="2"/>
      <c r="AT914" s="2"/>
      <c r="AU914" s="2"/>
      <c r="AV914" s="2"/>
      <c r="AW914" s="2"/>
      <c r="AX914" s="2"/>
      <c r="AY914" s="2"/>
      <c r="AZ914" s="2"/>
      <c r="BA914" s="2"/>
      <c r="BB914" s="2"/>
      <c r="BC914" s="2"/>
      <c r="BD914" s="2"/>
      <c r="BE914" s="2"/>
      <c r="BF914" s="2"/>
      <c r="BG914" s="2"/>
      <c r="BH914" s="2"/>
      <c r="BI914" s="2"/>
      <c r="BJ914" s="2"/>
      <c r="BK914" s="2"/>
      <c r="BL914" s="2"/>
      <c r="BM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R915" s="2"/>
      <c r="AS915" s="2"/>
      <c r="AT915" s="2"/>
      <c r="AU915" s="2"/>
      <c r="AV915" s="2"/>
      <c r="AW915" s="2"/>
      <c r="AX915" s="2"/>
      <c r="AY915" s="2"/>
      <c r="AZ915" s="2"/>
      <c r="BA915" s="2"/>
      <c r="BB915" s="2"/>
      <c r="BC915" s="2"/>
      <c r="BD915" s="2"/>
      <c r="BE915" s="2"/>
      <c r="BF915" s="2"/>
      <c r="BG915" s="2"/>
      <c r="BH915" s="2"/>
      <c r="BI915" s="2"/>
      <c r="BJ915" s="2"/>
      <c r="BK915" s="2"/>
      <c r="BL915" s="2"/>
      <c r="BM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R916" s="2"/>
      <c r="AS916" s="2"/>
      <c r="AT916" s="2"/>
      <c r="AU916" s="2"/>
      <c r="AV916" s="2"/>
      <c r="AW916" s="2"/>
      <c r="AX916" s="2"/>
      <c r="AY916" s="2"/>
      <c r="AZ916" s="2"/>
      <c r="BA916" s="2"/>
      <c r="BB916" s="2"/>
      <c r="BC916" s="2"/>
      <c r="BD916" s="2"/>
      <c r="BE916" s="2"/>
      <c r="BF916" s="2"/>
      <c r="BG916" s="2"/>
      <c r="BH916" s="2"/>
      <c r="BI916" s="2"/>
      <c r="BJ916" s="2"/>
      <c r="BK916" s="2"/>
      <c r="BL916" s="2"/>
      <c r="BM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R917" s="2"/>
      <c r="AS917" s="2"/>
      <c r="AT917" s="2"/>
      <c r="AU917" s="2"/>
      <c r="AV917" s="2"/>
      <c r="AW917" s="2"/>
      <c r="AX917" s="2"/>
      <c r="AY917" s="2"/>
      <c r="AZ917" s="2"/>
      <c r="BA917" s="2"/>
      <c r="BB917" s="2"/>
      <c r="BC917" s="2"/>
      <c r="BD917" s="2"/>
      <c r="BE917" s="2"/>
      <c r="BF917" s="2"/>
      <c r="BG917" s="2"/>
      <c r="BH917" s="2"/>
      <c r="BI917" s="2"/>
      <c r="BJ917" s="2"/>
      <c r="BK917" s="2"/>
      <c r="BL917" s="2"/>
      <c r="BM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R918" s="2"/>
      <c r="AS918" s="2"/>
      <c r="AT918" s="2"/>
      <c r="AU918" s="2"/>
      <c r="AV918" s="2"/>
      <c r="AW918" s="2"/>
      <c r="AX918" s="2"/>
      <c r="AY918" s="2"/>
      <c r="AZ918" s="2"/>
      <c r="BA918" s="2"/>
      <c r="BB918" s="2"/>
      <c r="BC918" s="2"/>
      <c r="BD918" s="2"/>
      <c r="BE918" s="2"/>
      <c r="BF918" s="2"/>
      <c r="BG918" s="2"/>
      <c r="BH918" s="2"/>
      <c r="BI918" s="2"/>
      <c r="BJ918" s="2"/>
      <c r="BK918" s="2"/>
      <c r="BL918" s="2"/>
      <c r="BM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R919" s="2"/>
      <c r="AS919" s="2"/>
      <c r="AT919" s="2"/>
      <c r="AU919" s="2"/>
      <c r="AV919" s="2"/>
      <c r="AW919" s="2"/>
      <c r="AX919" s="2"/>
      <c r="AY919" s="2"/>
      <c r="AZ919" s="2"/>
      <c r="BA919" s="2"/>
      <c r="BB919" s="2"/>
      <c r="BC919" s="2"/>
      <c r="BD919" s="2"/>
      <c r="BE919" s="2"/>
      <c r="BF919" s="2"/>
      <c r="BG919" s="2"/>
      <c r="BH919" s="2"/>
      <c r="BI919" s="2"/>
      <c r="BJ919" s="2"/>
      <c r="BK919" s="2"/>
      <c r="BL919" s="2"/>
      <c r="BM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R920" s="2"/>
      <c r="AS920" s="2"/>
      <c r="AT920" s="2"/>
      <c r="AU920" s="2"/>
      <c r="AV920" s="2"/>
      <c r="AW920" s="2"/>
      <c r="AX920" s="2"/>
      <c r="AY920" s="2"/>
      <c r="AZ920" s="2"/>
      <c r="BA920" s="2"/>
      <c r="BB920" s="2"/>
      <c r="BC920" s="2"/>
      <c r="BD920" s="2"/>
      <c r="BE920" s="2"/>
      <c r="BF920" s="2"/>
      <c r="BG920" s="2"/>
      <c r="BH920" s="2"/>
      <c r="BI920" s="2"/>
      <c r="BJ920" s="2"/>
      <c r="BK920" s="2"/>
      <c r="BL920" s="2"/>
      <c r="BM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R921" s="2"/>
      <c r="AS921" s="2"/>
      <c r="AT921" s="2"/>
      <c r="AU921" s="2"/>
      <c r="AV921" s="2"/>
      <c r="AW921" s="2"/>
      <c r="AX921" s="2"/>
      <c r="AY921" s="2"/>
      <c r="AZ921" s="2"/>
      <c r="BA921" s="2"/>
      <c r="BB921" s="2"/>
      <c r="BC921" s="2"/>
      <c r="BD921" s="2"/>
      <c r="BE921" s="2"/>
      <c r="BF921" s="2"/>
      <c r="BG921" s="2"/>
      <c r="BH921" s="2"/>
      <c r="BI921" s="2"/>
      <c r="BJ921" s="2"/>
      <c r="BK921" s="2"/>
      <c r="BL921" s="2"/>
      <c r="BM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R922" s="2"/>
      <c r="AS922" s="2"/>
      <c r="AT922" s="2"/>
      <c r="AU922" s="2"/>
      <c r="AV922" s="2"/>
      <c r="AW922" s="2"/>
      <c r="AX922" s="2"/>
      <c r="AY922" s="2"/>
      <c r="AZ922" s="2"/>
      <c r="BA922" s="2"/>
      <c r="BB922" s="2"/>
      <c r="BC922" s="2"/>
      <c r="BD922" s="2"/>
      <c r="BE922" s="2"/>
      <c r="BF922" s="2"/>
      <c r="BG922" s="2"/>
      <c r="BH922" s="2"/>
      <c r="BI922" s="2"/>
      <c r="BJ922" s="2"/>
      <c r="BK922" s="2"/>
      <c r="BL922" s="2"/>
      <c r="BM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R923" s="2"/>
      <c r="AS923" s="2"/>
      <c r="AT923" s="2"/>
      <c r="AU923" s="2"/>
      <c r="AV923" s="2"/>
      <c r="AW923" s="2"/>
      <c r="AX923" s="2"/>
      <c r="AY923" s="2"/>
      <c r="AZ923" s="2"/>
      <c r="BA923" s="2"/>
      <c r="BB923" s="2"/>
      <c r="BC923" s="2"/>
      <c r="BD923" s="2"/>
      <c r="BE923" s="2"/>
      <c r="BF923" s="2"/>
      <c r="BG923" s="2"/>
      <c r="BH923" s="2"/>
      <c r="BI923" s="2"/>
      <c r="BJ923" s="2"/>
      <c r="BK923" s="2"/>
      <c r="BL923" s="2"/>
      <c r="BM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R924" s="2"/>
      <c r="AS924" s="2"/>
      <c r="AT924" s="2"/>
      <c r="AU924" s="2"/>
      <c r="AV924" s="2"/>
      <c r="AW924" s="2"/>
      <c r="AX924" s="2"/>
      <c r="AY924" s="2"/>
      <c r="AZ924" s="2"/>
      <c r="BA924" s="2"/>
      <c r="BB924" s="2"/>
      <c r="BC924" s="2"/>
      <c r="BD924" s="2"/>
      <c r="BE924" s="2"/>
      <c r="BF924" s="2"/>
      <c r="BG924" s="2"/>
      <c r="BH924" s="2"/>
      <c r="BI924" s="2"/>
      <c r="BJ924" s="2"/>
      <c r="BK924" s="2"/>
      <c r="BL924" s="2"/>
      <c r="BM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R925" s="2"/>
      <c r="AS925" s="2"/>
      <c r="AT925" s="2"/>
      <c r="AU925" s="2"/>
      <c r="AV925" s="2"/>
      <c r="AW925" s="2"/>
      <c r="AX925" s="2"/>
      <c r="AY925" s="2"/>
      <c r="AZ925" s="2"/>
      <c r="BA925" s="2"/>
      <c r="BB925" s="2"/>
      <c r="BC925" s="2"/>
      <c r="BD925" s="2"/>
      <c r="BE925" s="2"/>
      <c r="BF925" s="2"/>
      <c r="BG925" s="2"/>
      <c r="BH925" s="2"/>
      <c r="BI925" s="2"/>
      <c r="BJ925" s="2"/>
      <c r="BK925" s="2"/>
      <c r="BL925" s="2"/>
      <c r="BM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R926" s="2"/>
      <c r="AS926" s="2"/>
      <c r="AT926" s="2"/>
      <c r="AU926" s="2"/>
      <c r="AV926" s="2"/>
      <c r="AW926" s="2"/>
      <c r="AX926" s="2"/>
      <c r="AY926" s="2"/>
      <c r="AZ926" s="2"/>
      <c r="BA926" s="2"/>
      <c r="BB926" s="2"/>
      <c r="BC926" s="2"/>
      <c r="BD926" s="2"/>
      <c r="BE926" s="2"/>
      <c r="BF926" s="2"/>
      <c r="BG926" s="2"/>
      <c r="BH926" s="2"/>
      <c r="BI926" s="2"/>
      <c r="BJ926" s="2"/>
      <c r="BK926" s="2"/>
      <c r="BL926" s="2"/>
      <c r="BM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R927" s="2"/>
      <c r="AS927" s="2"/>
      <c r="AT927" s="2"/>
      <c r="AU927" s="2"/>
      <c r="AV927" s="2"/>
      <c r="AW927" s="2"/>
      <c r="AX927" s="2"/>
      <c r="AY927" s="2"/>
      <c r="AZ927" s="2"/>
      <c r="BA927" s="2"/>
      <c r="BB927" s="2"/>
      <c r="BC927" s="2"/>
      <c r="BD927" s="2"/>
      <c r="BE927" s="2"/>
      <c r="BF927" s="2"/>
      <c r="BG927" s="2"/>
      <c r="BH927" s="2"/>
      <c r="BI927" s="2"/>
      <c r="BJ927" s="2"/>
      <c r="BK927" s="2"/>
      <c r="BL927" s="2"/>
      <c r="BM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R928" s="2"/>
      <c r="AS928" s="2"/>
      <c r="AT928" s="2"/>
      <c r="AU928" s="2"/>
      <c r="AV928" s="2"/>
      <c r="AW928" s="2"/>
      <c r="AX928" s="2"/>
      <c r="AY928" s="2"/>
      <c r="AZ928" s="2"/>
      <c r="BA928" s="2"/>
      <c r="BB928" s="2"/>
      <c r="BC928" s="2"/>
      <c r="BD928" s="2"/>
      <c r="BE928" s="2"/>
      <c r="BF928" s="2"/>
      <c r="BG928" s="2"/>
      <c r="BH928" s="2"/>
      <c r="BI928" s="2"/>
      <c r="BJ928" s="2"/>
      <c r="BK928" s="2"/>
      <c r="BL928" s="2"/>
      <c r="BM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R929" s="2"/>
      <c r="AS929" s="2"/>
      <c r="AT929" s="2"/>
      <c r="AU929" s="2"/>
      <c r="AV929" s="2"/>
      <c r="AW929" s="2"/>
      <c r="AX929" s="2"/>
      <c r="AY929" s="2"/>
      <c r="AZ929" s="2"/>
      <c r="BA929" s="2"/>
      <c r="BB929" s="2"/>
      <c r="BC929" s="2"/>
      <c r="BD929" s="2"/>
      <c r="BE929" s="2"/>
      <c r="BF929" s="2"/>
      <c r="BG929" s="2"/>
      <c r="BH929" s="2"/>
      <c r="BI929" s="2"/>
      <c r="BJ929" s="2"/>
      <c r="BK929" s="2"/>
      <c r="BL929" s="2"/>
      <c r="BM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R930" s="2"/>
      <c r="AS930" s="2"/>
      <c r="AT930" s="2"/>
      <c r="AU930" s="2"/>
      <c r="AV930" s="2"/>
      <c r="AW930" s="2"/>
      <c r="AX930" s="2"/>
      <c r="AY930" s="2"/>
      <c r="AZ930" s="2"/>
      <c r="BA930" s="2"/>
      <c r="BB930" s="2"/>
      <c r="BC930" s="2"/>
      <c r="BD930" s="2"/>
      <c r="BE930" s="2"/>
      <c r="BF930" s="2"/>
      <c r="BG930" s="2"/>
      <c r="BH930" s="2"/>
      <c r="BI930" s="2"/>
      <c r="BJ930" s="2"/>
      <c r="BK930" s="2"/>
      <c r="BL930" s="2"/>
      <c r="BM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R931" s="2"/>
      <c r="AS931" s="2"/>
      <c r="AT931" s="2"/>
      <c r="AU931" s="2"/>
      <c r="AV931" s="2"/>
      <c r="AW931" s="2"/>
      <c r="AX931" s="2"/>
      <c r="AY931" s="2"/>
      <c r="AZ931" s="2"/>
      <c r="BA931" s="2"/>
      <c r="BB931" s="2"/>
      <c r="BC931" s="2"/>
      <c r="BD931" s="2"/>
      <c r="BE931" s="2"/>
      <c r="BF931" s="2"/>
      <c r="BG931" s="2"/>
      <c r="BH931" s="2"/>
      <c r="BI931" s="2"/>
      <c r="BJ931" s="2"/>
      <c r="BK931" s="2"/>
      <c r="BL931" s="2"/>
      <c r="BM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R932" s="2"/>
      <c r="AS932" s="2"/>
      <c r="AT932" s="2"/>
      <c r="AU932" s="2"/>
      <c r="AV932" s="2"/>
      <c r="AW932" s="2"/>
      <c r="AX932" s="2"/>
      <c r="AY932" s="2"/>
      <c r="AZ932" s="2"/>
      <c r="BA932" s="2"/>
      <c r="BB932" s="2"/>
      <c r="BC932" s="2"/>
      <c r="BD932" s="2"/>
      <c r="BE932" s="2"/>
      <c r="BF932" s="2"/>
      <c r="BG932" s="2"/>
      <c r="BH932" s="2"/>
      <c r="BI932" s="2"/>
      <c r="BJ932" s="2"/>
      <c r="BK932" s="2"/>
      <c r="BL932" s="2"/>
      <c r="BM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R933" s="2"/>
      <c r="AS933" s="2"/>
      <c r="AT933" s="2"/>
      <c r="AU933" s="2"/>
      <c r="AV933" s="2"/>
      <c r="AW933" s="2"/>
      <c r="AX933" s="2"/>
      <c r="AY933" s="2"/>
      <c r="AZ933" s="2"/>
      <c r="BA933" s="2"/>
      <c r="BB933" s="2"/>
      <c r="BC933" s="2"/>
      <c r="BD933" s="2"/>
      <c r="BE933" s="2"/>
      <c r="BF933" s="2"/>
      <c r="BG933" s="2"/>
      <c r="BH933" s="2"/>
      <c r="BI933" s="2"/>
      <c r="BJ933" s="2"/>
      <c r="BK933" s="2"/>
      <c r="BL933" s="2"/>
      <c r="BM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R934" s="2"/>
      <c r="AS934" s="2"/>
      <c r="AT934" s="2"/>
      <c r="AU934" s="2"/>
      <c r="AV934" s="2"/>
      <c r="AW934" s="2"/>
      <c r="AX934" s="2"/>
      <c r="AY934" s="2"/>
      <c r="AZ934" s="2"/>
      <c r="BA934" s="2"/>
      <c r="BB934" s="2"/>
      <c r="BC934" s="2"/>
      <c r="BD934" s="2"/>
      <c r="BE934" s="2"/>
      <c r="BF934" s="2"/>
      <c r="BG934" s="2"/>
      <c r="BH934" s="2"/>
      <c r="BI934" s="2"/>
      <c r="BJ934" s="2"/>
      <c r="BK934" s="2"/>
      <c r="BL934" s="2"/>
      <c r="BM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R935" s="2"/>
      <c r="AS935" s="2"/>
      <c r="AT935" s="2"/>
      <c r="AU935" s="2"/>
      <c r="AV935" s="2"/>
      <c r="AW935" s="2"/>
      <c r="AX935" s="2"/>
      <c r="AY935" s="2"/>
      <c r="AZ935" s="2"/>
      <c r="BA935" s="2"/>
      <c r="BB935" s="2"/>
      <c r="BC935" s="2"/>
      <c r="BD935" s="2"/>
      <c r="BE935" s="2"/>
      <c r="BF935" s="2"/>
      <c r="BG935" s="2"/>
      <c r="BH935" s="2"/>
      <c r="BI935" s="2"/>
      <c r="BJ935" s="2"/>
      <c r="BK935" s="2"/>
      <c r="BL935" s="2"/>
      <c r="BM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R936" s="2"/>
      <c r="AS936" s="2"/>
      <c r="AT936" s="2"/>
      <c r="AU936" s="2"/>
      <c r="AV936" s="2"/>
      <c r="AW936" s="2"/>
      <c r="AX936" s="2"/>
      <c r="AY936" s="2"/>
      <c r="AZ936" s="2"/>
      <c r="BA936" s="2"/>
      <c r="BB936" s="2"/>
      <c r="BC936" s="2"/>
      <c r="BD936" s="2"/>
      <c r="BE936" s="2"/>
      <c r="BF936" s="2"/>
      <c r="BG936" s="2"/>
      <c r="BH936" s="2"/>
      <c r="BI936" s="2"/>
      <c r="BJ936" s="2"/>
      <c r="BK936" s="2"/>
      <c r="BL936" s="2"/>
      <c r="BM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R937" s="2"/>
      <c r="AS937" s="2"/>
      <c r="AT937" s="2"/>
      <c r="AU937" s="2"/>
      <c r="AV937" s="2"/>
      <c r="AW937" s="2"/>
      <c r="AX937" s="2"/>
      <c r="AY937" s="2"/>
      <c r="AZ937" s="2"/>
      <c r="BA937" s="2"/>
      <c r="BB937" s="2"/>
      <c r="BC937" s="2"/>
      <c r="BD937" s="2"/>
      <c r="BE937" s="2"/>
      <c r="BF937" s="2"/>
      <c r="BG937" s="2"/>
      <c r="BH937" s="2"/>
      <c r="BI937" s="2"/>
      <c r="BJ937" s="2"/>
      <c r="BK937" s="2"/>
      <c r="BL937" s="2"/>
      <c r="BM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R938" s="2"/>
      <c r="AS938" s="2"/>
      <c r="AT938" s="2"/>
      <c r="AU938" s="2"/>
      <c r="AV938" s="2"/>
      <c r="AW938" s="2"/>
      <c r="AX938" s="2"/>
      <c r="AY938" s="2"/>
      <c r="AZ938" s="2"/>
      <c r="BA938" s="2"/>
      <c r="BB938" s="2"/>
      <c r="BC938" s="2"/>
      <c r="BD938" s="2"/>
      <c r="BE938" s="2"/>
      <c r="BF938" s="2"/>
      <c r="BG938" s="2"/>
      <c r="BH938" s="2"/>
      <c r="BI938" s="2"/>
      <c r="BJ938" s="2"/>
      <c r="BK938" s="2"/>
      <c r="BL938" s="2"/>
      <c r="BM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R939" s="2"/>
      <c r="AS939" s="2"/>
      <c r="AT939" s="2"/>
      <c r="AU939" s="2"/>
      <c r="AV939" s="2"/>
      <c r="AW939" s="2"/>
      <c r="AX939" s="2"/>
      <c r="AY939" s="2"/>
      <c r="AZ939" s="2"/>
      <c r="BA939" s="2"/>
      <c r="BB939" s="2"/>
      <c r="BC939" s="2"/>
      <c r="BD939" s="2"/>
      <c r="BE939" s="2"/>
      <c r="BF939" s="2"/>
      <c r="BG939" s="2"/>
      <c r="BH939" s="2"/>
      <c r="BI939" s="2"/>
      <c r="BJ939" s="2"/>
      <c r="BK939" s="2"/>
      <c r="BL939" s="2"/>
      <c r="BM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R940" s="2"/>
      <c r="AS940" s="2"/>
      <c r="AT940" s="2"/>
      <c r="AU940" s="2"/>
      <c r="AV940" s="2"/>
      <c r="AW940" s="2"/>
      <c r="AX940" s="2"/>
      <c r="AY940" s="2"/>
      <c r="AZ940" s="2"/>
      <c r="BA940" s="2"/>
      <c r="BB940" s="2"/>
      <c r="BC940" s="2"/>
      <c r="BD940" s="2"/>
      <c r="BE940" s="2"/>
      <c r="BF940" s="2"/>
      <c r="BG940" s="2"/>
      <c r="BH940" s="2"/>
      <c r="BI940" s="2"/>
      <c r="BJ940" s="2"/>
      <c r="BK940" s="2"/>
      <c r="BL940" s="2"/>
      <c r="BM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R941" s="2"/>
      <c r="AS941" s="2"/>
      <c r="AT941" s="2"/>
      <c r="AU941" s="2"/>
      <c r="AV941" s="2"/>
      <c r="AW941" s="2"/>
      <c r="AX941" s="2"/>
      <c r="AY941" s="2"/>
      <c r="AZ941" s="2"/>
      <c r="BA941" s="2"/>
      <c r="BB941" s="2"/>
      <c r="BC941" s="2"/>
      <c r="BD941" s="2"/>
      <c r="BE941" s="2"/>
      <c r="BF941" s="2"/>
      <c r="BG941" s="2"/>
      <c r="BH941" s="2"/>
      <c r="BI941" s="2"/>
      <c r="BJ941" s="2"/>
      <c r="BK941" s="2"/>
      <c r="BL941" s="2"/>
      <c r="BM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R942" s="2"/>
      <c r="AS942" s="2"/>
      <c r="AT942" s="2"/>
      <c r="AU942" s="2"/>
      <c r="AV942" s="2"/>
      <c r="AW942" s="2"/>
      <c r="AX942" s="2"/>
      <c r="AY942" s="2"/>
      <c r="AZ942" s="2"/>
      <c r="BA942" s="2"/>
      <c r="BB942" s="2"/>
      <c r="BC942" s="2"/>
      <c r="BD942" s="2"/>
      <c r="BE942" s="2"/>
      <c r="BF942" s="2"/>
      <c r="BG942" s="2"/>
      <c r="BH942" s="2"/>
      <c r="BI942" s="2"/>
      <c r="BJ942" s="2"/>
      <c r="BK942" s="2"/>
      <c r="BL942" s="2"/>
      <c r="BM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R943" s="2"/>
      <c r="AS943" s="2"/>
      <c r="AT943" s="2"/>
      <c r="AU943" s="2"/>
      <c r="AV943" s="2"/>
      <c r="AW943" s="2"/>
      <c r="AX943" s="2"/>
      <c r="AY943" s="2"/>
      <c r="AZ943" s="2"/>
      <c r="BA943" s="2"/>
      <c r="BB943" s="2"/>
      <c r="BC943" s="2"/>
      <c r="BD943" s="2"/>
      <c r="BE943" s="2"/>
      <c r="BF943" s="2"/>
      <c r="BG943" s="2"/>
      <c r="BH943" s="2"/>
      <c r="BI943" s="2"/>
      <c r="BJ943" s="2"/>
      <c r="BK943" s="2"/>
      <c r="BL943" s="2"/>
      <c r="BM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R944" s="2"/>
      <c r="AS944" s="2"/>
      <c r="AT944" s="2"/>
      <c r="AU944" s="2"/>
      <c r="AV944" s="2"/>
      <c r="AW944" s="2"/>
      <c r="AX944" s="2"/>
      <c r="AY944" s="2"/>
      <c r="AZ944" s="2"/>
      <c r="BA944" s="2"/>
      <c r="BB944" s="2"/>
      <c r="BC944" s="2"/>
      <c r="BD944" s="2"/>
      <c r="BE944" s="2"/>
      <c r="BF944" s="2"/>
      <c r="BG944" s="2"/>
      <c r="BH944" s="2"/>
      <c r="BI944" s="2"/>
      <c r="BJ944" s="2"/>
      <c r="BK944" s="2"/>
      <c r="BL944" s="2"/>
      <c r="BM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R945" s="2"/>
      <c r="AS945" s="2"/>
      <c r="AT945" s="2"/>
      <c r="AU945" s="2"/>
      <c r="AV945" s="2"/>
      <c r="AW945" s="2"/>
      <c r="AX945" s="2"/>
      <c r="AY945" s="2"/>
      <c r="AZ945" s="2"/>
      <c r="BA945" s="2"/>
      <c r="BB945" s="2"/>
      <c r="BC945" s="2"/>
      <c r="BD945" s="2"/>
      <c r="BE945" s="2"/>
      <c r="BF945" s="2"/>
      <c r="BG945" s="2"/>
      <c r="BH945" s="2"/>
      <c r="BI945" s="2"/>
      <c r="BJ945" s="2"/>
      <c r="BK945" s="2"/>
      <c r="BL945" s="2"/>
      <c r="BM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R946" s="2"/>
      <c r="AS946" s="2"/>
      <c r="AT946" s="2"/>
      <c r="AU946" s="2"/>
      <c r="AV946" s="2"/>
      <c r="AW946" s="2"/>
      <c r="AX946" s="2"/>
      <c r="AY946" s="2"/>
      <c r="AZ946" s="2"/>
      <c r="BA946" s="2"/>
      <c r="BB946" s="2"/>
      <c r="BC946" s="2"/>
      <c r="BD946" s="2"/>
      <c r="BE946" s="2"/>
      <c r="BF946" s="2"/>
      <c r="BG946" s="2"/>
      <c r="BH946" s="2"/>
      <c r="BI946" s="2"/>
      <c r="BJ946" s="2"/>
      <c r="BK946" s="2"/>
      <c r="BL946" s="2"/>
      <c r="BM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R947" s="2"/>
      <c r="AS947" s="2"/>
      <c r="AT947" s="2"/>
      <c r="AU947" s="2"/>
      <c r="AV947" s="2"/>
      <c r="AW947" s="2"/>
      <c r="AX947" s="2"/>
      <c r="AY947" s="2"/>
      <c r="AZ947" s="2"/>
      <c r="BA947" s="2"/>
      <c r="BB947" s="2"/>
      <c r="BC947" s="2"/>
      <c r="BD947" s="2"/>
      <c r="BE947" s="2"/>
      <c r="BF947" s="2"/>
      <c r="BG947" s="2"/>
      <c r="BH947" s="2"/>
      <c r="BI947" s="2"/>
      <c r="BJ947" s="2"/>
      <c r="BK947" s="2"/>
      <c r="BL947" s="2"/>
      <c r="BM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R948" s="2"/>
      <c r="AS948" s="2"/>
      <c r="AT948" s="2"/>
      <c r="AU948" s="2"/>
      <c r="AV948" s="2"/>
      <c r="AW948" s="2"/>
      <c r="AX948" s="2"/>
      <c r="AY948" s="2"/>
      <c r="AZ948" s="2"/>
      <c r="BA948" s="2"/>
      <c r="BB948" s="2"/>
      <c r="BC948" s="2"/>
      <c r="BD948" s="2"/>
      <c r="BE948" s="2"/>
      <c r="BF948" s="2"/>
      <c r="BG948" s="2"/>
      <c r="BH948" s="2"/>
      <c r="BI948" s="2"/>
      <c r="BJ948" s="2"/>
      <c r="BK948" s="2"/>
      <c r="BL948" s="2"/>
      <c r="BM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R949" s="2"/>
      <c r="AS949" s="2"/>
      <c r="AT949" s="2"/>
      <c r="AU949" s="2"/>
      <c r="AV949" s="2"/>
      <c r="AW949" s="2"/>
      <c r="AX949" s="2"/>
      <c r="AY949" s="2"/>
      <c r="AZ949" s="2"/>
      <c r="BA949" s="2"/>
      <c r="BB949" s="2"/>
      <c r="BC949" s="2"/>
      <c r="BD949" s="2"/>
      <c r="BE949" s="2"/>
      <c r="BF949" s="2"/>
      <c r="BG949" s="2"/>
      <c r="BH949" s="2"/>
      <c r="BI949" s="2"/>
      <c r="BJ949" s="2"/>
      <c r="BK949" s="2"/>
      <c r="BL949" s="2"/>
      <c r="BM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R950" s="2"/>
      <c r="AS950" s="2"/>
      <c r="AT950" s="2"/>
      <c r="AU950" s="2"/>
      <c r="AV950" s="2"/>
      <c r="AW950" s="2"/>
      <c r="AX950" s="2"/>
      <c r="AY950" s="2"/>
      <c r="AZ950" s="2"/>
      <c r="BA950" s="2"/>
      <c r="BB950" s="2"/>
      <c r="BC950" s="2"/>
      <c r="BD950" s="2"/>
      <c r="BE950" s="2"/>
      <c r="BF950" s="2"/>
      <c r="BG950" s="2"/>
      <c r="BH950" s="2"/>
      <c r="BI950" s="2"/>
      <c r="BJ950" s="2"/>
      <c r="BK950" s="2"/>
      <c r="BL950" s="2"/>
      <c r="BM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R951" s="2"/>
      <c r="AS951" s="2"/>
      <c r="AT951" s="2"/>
      <c r="AU951" s="2"/>
      <c r="AV951" s="2"/>
      <c r="AW951" s="2"/>
      <c r="AX951" s="2"/>
      <c r="AY951" s="2"/>
      <c r="AZ951" s="2"/>
      <c r="BA951" s="2"/>
      <c r="BB951" s="2"/>
      <c r="BC951" s="2"/>
      <c r="BD951" s="2"/>
      <c r="BE951" s="2"/>
      <c r="BF951" s="2"/>
      <c r="BG951" s="2"/>
      <c r="BH951" s="2"/>
      <c r="BI951" s="2"/>
      <c r="BJ951" s="2"/>
      <c r="BK951" s="2"/>
      <c r="BL951" s="2"/>
      <c r="BM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R952" s="2"/>
      <c r="AS952" s="2"/>
      <c r="AT952" s="2"/>
      <c r="AU952" s="2"/>
      <c r="AV952" s="2"/>
      <c r="AW952" s="2"/>
      <c r="AX952" s="2"/>
      <c r="AY952" s="2"/>
      <c r="AZ952" s="2"/>
      <c r="BA952" s="2"/>
      <c r="BB952" s="2"/>
      <c r="BC952" s="2"/>
      <c r="BD952" s="2"/>
      <c r="BE952" s="2"/>
      <c r="BF952" s="2"/>
      <c r="BG952" s="2"/>
      <c r="BH952" s="2"/>
      <c r="BI952" s="2"/>
      <c r="BJ952" s="2"/>
      <c r="BK952" s="2"/>
      <c r="BL952" s="2"/>
      <c r="BM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R953" s="2"/>
      <c r="AS953" s="2"/>
      <c r="AT953" s="2"/>
      <c r="AU953" s="2"/>
      <c r="AV953" s="2"/>
      <c r="AW953" s="2"/>
      <c r="AX953" s="2"/>
      <c r="AY953" s="2"/>
      <c r="AZ953" s="2"/>
      <c r="BA953" s="2"/>
      <c r="BB953" s="2"/>
      <c r="BC953" s="2"/>
      <c r="BD953" s="2"/>
      <c r="BE953" s="2"/>
      <c r="BF953" s="2"/>
      <c r="BG953" s="2"/>
      <c r="BH953" s="2"/>
      <c r="BI953" s="2"/>
      <c r="BJ953" s="2"/>
      <c r="BK953" s="2"/>
      <c r="BL953" s="2"/>
      <c r="BM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R954" s="2"/>
      <c r="AS954" s="2"/>
      <c r="AT954" s="2"/>
      <c r="AU954" s="2"/>
      <c r="AV954" s="2"/>
      <c r="AW954" s="2"/>
      <c r="AX954" s="2"/>
      <c r="AY954" s="2"/>
      <c r="AZ954" s="2"/>
      <c r="BA954" s="2"/>
      <c r="BB954" s="2"/>
      <c r="BC954" s="2"/>
      <c r="BD954" s="2"/>
      <c r="BE954" s="2"/>
      <c r="BF954" s="2"/>
      <c r="BG954" s="2"/>
      <c r="BH954" s="2"/>
      <c r="BI954" s="2"/>
      <c r="BJ954" s="2"/>
      <c r="BK954" s="2"/>
      <c r="BL954" s="2"/>
      <c r="BM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R955" s="2"/>
      <c r="AS955" s="2"/>
      <c r="AT955" s="2"/>
      <c r="AU955" s="2"/>
      <c r="AV955" s="2"/>
      <c r="AW955" s="2"/>
      <c r="AX955" s="2"/>
      <c r="AY955" s="2"/>
      <c r="AZ955" s="2"/>
      <c r="BA955" s="2"/>
      <c r="BB955" s="2"/>
      <c r="BC955" s="2"/>
      <c r="BD955" s="2"/>
      <c r="BE955" s="2"/>
      <c r="BF955" s="2"/>
      <c r="BG955" s="2"/>
      <c r="BH955" s="2"/>
      <c r="BI955" s="2"/>
      <c r="BJ955" s="2"/>
      <c r="BK955" s="2"/>
      <c r="BL955" s="2"/>
      <c r="BM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R956" s="2"/>
      <c r="AS956" s="2"/>
      <c r="AT956" s="2"/>
      <c r="AU956" s="2"/>
      <c r="AV956" s="2"/>
      <c r="AW956" s="2"/>
      <c r="AX956" s="2"/>
      <c r="AY956" s="2"/>
      <c r="AZ956" s="2"/>
      <c r="BA956" s="2"/>
      <c r="BB956" s="2"/>
      <c r="BC956" s="2"/>
      <c r="BD956" s="2"/>
      <c r="BE956" s="2"/>
      <c r="BF956" s="2"/>
      <c r="BG956" s="2"/>
      <c r="BH956" s="2"/>
      <c r="BI956" s="2"/>
      <c r="BJ956" s="2"/>
      <c r="BK956" s="2"/>
      <c r="BL956" s="2"/>
      <c r="BM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R957" s="2"/>
      <c r="AS957" s="2"/>
      <c r="AT957" s="2"/>
      <c r="AU957" s="2"/>
      <c r="AV957" s="2"/>
      <c r="AW957" s="2"/>
      <c r="AX957" s="2"/>
      <c r="AY957" s="2"/>
      <c r="AZ957" s="2"/>
      <c r="BA957" s="2"/>
      <c r="BB957" s="2"/>
      <c r="BC957" s="2"/>
      <c r="BD957" s="2"/>
      <c r="BE957" s="2"/>
      <c r="BF957" s="2"/>
      <c r="BG957" s="2"/>
      <c r="BH957" s="2"/>
      <c r="BI957" s="2"/>
      <c r="BJ957" s="2"/>
      <c r="BK957" s="2"/>
      <c r="BL957" s="2"/>
      <c r="BM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R958" s="2"/>
      <c r="AS958" s="2"/>
      <c r="AT958" s="2"/>
      <c r="AU958" s="2"/>
      <c r="AV958" s="2"/>
      <c r="AW958" s="2"/>
      <c r="AX958" s="2"/>
      <c r="AY958" s="2"/>
      <c r="AZ958" s="2"/>
      <c r="BA958" s="2"/>
      <c r="BB958" s="2"/>
      <c r="BC958" s="2"/>
      <c r="BD958" s="2"/>
      <c r="BE958" s="2"/>
      <c r="BF958" s="2"/>
      <c r="BG958" s="2"/>
      <c r="BH958" s="2"/>
      <c r="BI958" s="2"/>
      <c r="BJ958" s="2"/>
      <c r="BK958" s="2"/>
      <c r="BL958" s="2"/>
      <c r="BM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R959" s="2"/>
      <c r="AS959" s="2"/>
      <c r="AT959" s="2"/>
      <c r="AU959" s="2"/>
      <c r="AV959" s="2"/>
      <c r="AW959" s="2"/>
      <c r="AX959" s="2"/>
      <c r="AY959" s="2"/>
      <c r="AZ959" s="2"/>
      <c r="BA959" s="2"/>
      <c r="BB959" s="2"/>
      <c r="BC959" s="2"/>
      <c r="BD959" s="2"/>
      <c r="BE959" s="2"/>
      <c r="BF959" s="2"/>
      <c r="BG959" s="2"/>
      <c r="BH959" s="2"/>
      <c r="BI959" s="2"/>
      <c r="BJ959" s="2"/>
      <c r="BK959" s="2"/>
      <c r="BL959" s="2"/>
      <c r="BM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R960" s="2"/>
      <c r="AS960" s="2"/>
      <c r="AT960" s="2"/>
      <c r="AU960" s="2"/>
      <c r="AV960" s="2"/>
      <c r="AW960" s="2"/>
      <c r="AX960" s="2"/>
      <c r="AY960" s="2"/>
      <c r="AZ960" s="2"/>
      <c r="BA960" s="2"/>
      <c r="BB960" s="2"/>
      <c r="BC960" s="2"/>
      <c r="BD960" s="2"/>
      <c r="BE960" s="2"/>
      <c r="BF960" s="2"/>
      <c r="BG960" s="2"/>
      <c r="BH960" s="2"/>
      <c r="BI960" s="2"/>
      <c r="BJ960" s="2"/>
      <c r="BK960" s="2"/>
      <c r="BL960" s="2"/>
      <c r="BM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R961" s="2"/>
      <c r="AS961" s="2"/>
      <c r="AT961" s="2"/>
      <c r="AU961" s="2"/>
      <c r="AV961" s="2"/>
      <c r="AW961" s="2"/>
      <c r="AX961" s="2"/>
      <c r="AY961" s="2"/>
      <c r="AZ961" s="2"/>
      <c r="BA961" s="2"/>
      <c r="BB961" s="2"/>
      <c r="BC961" s="2"/>
      <c r="BD961" s="2"/>
      <c r="BE961" s="2"/>
      <c r="BF961" s="2"/>
      <c r="BG961" s="2"/>
      <c r="BH961" s="2"/>
      <c r="BI961" s="2"/>
      <c r="BJ961" s="2"/>
      <c r="BK961" s="2"/>
      <c r="BL961" s="2"/>
      <c r="BM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R962" s="2"/>
      <c r="AS962" s="2"/>
      <c r="AT962" s="2"/>
      <c r="AU962" s="2"/>
      <c r="AV962" s="2"/>
      <c r="AW962" s="2"/>
      <c r="AX962" s="2"/>
      <c r="AY962" s="2"/>
      <c r="AZ962" s="2"/>
      <c r="BA962" s="2"/>
      <c r="BB962" s="2"/>
      <c r="BC962" s="2"/>
      <c r="BD962" s="2"/>
      <c r="BE962" s="2"/>
      <c r="BF962" s="2"/>
      <c r="BG962" s="2"/>
      <c r="BH962" s="2"/>
      <c r="BI962" s="2"/>
      <c r="BJ962" s="2"/>
      <c r="BK962" s="2"/>
      <c r="BL962" s="2"/>
      <c r="BM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R963" s="2"/>
      <c r="AS963" s="2"/>
      <c r="AT963" s="2"/>
      <c r="AU963" s="2"/>
      <c r="AV963" s="2"/>
      <c r="AW963" s="2"/>
      <c r="AX963" s="2"/>
      <c r="AY963" s="2"/>
      <c r="AZ963" s="2"/>
      <c r="BA963" s="2"/>
      <c r="BB963" s="2"/>
      <c r="BC963" s="2"/>
      <c r="BD963" s="2"/>
      <c r="BE963" s="2"/>
      <c r="BF963" s="2"/>
      <c r="BG963" s="2"/>
      <c r="BH963" s="2"/>
      <c r="BI963" s="2"/>
      <c r="BJ963" s="2"/>
      <c r="BK963" s="2"/>
      <c r="BL963" s="2"/>
      <c r="BM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R964" s="2"/>
      <c r="AS964" s="2"/>
      <c r="AT964" s="2"/>
      <c r="AU964" s="2"/>
      <c r="AV964" s="2"/>
      <c r="AW964" s="2"/>
      <c r="AX964" s="2"/>
      <c r="AY964" s="2"/>
      <c r="AZ964" s="2"/>
      <c r="BA964" s="2"/>
      <c r="BB964" s="2"/>
      <c r="BC964" s="2"/>
      <c r="BD964" s="2"/>
      <c r="BE964" s="2"/>
      <c r="BF964" s="2"/>
      <c r="BG964" s="2"/>
      <c r="BH964" s="2"/>
      <c r="BI964" s="2"/>
      <c r="BJ964" s="2"/>
      <c r="BK964" s="2"/>
      <c r="BL964" s="2"/>
      <c r="BM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R965" s="2"/>
      <c r="AS965" s="2"/>
      <c r="AT965" s="2"/>
      <c r="AU965" s="2"/>
      <c r="AV965" s="2"/>
      <c r="AW965" s="2"/>
      <c r="AX965" s="2"/>
      <c r="AY965" s="2"/>
      <c r="AZ965" s="2"/>
      <c r="BA965" s="2"/>
      <c r="BB965" s="2"/>
      <c r="BC965" s="2"/>
      <c r="BD965" s="2"/>
      <c r="BE965" s="2"/>
      <c r="BF965" s="2"/>
      <c r="BG965" s="2"/>
      <c r="BH965" s="2"/>
      <c r="BI965" s="2"/>
      <c r="BJ965" s="2"/>
      <c r="BK965" s="2"/>
      <c r="BL965" s="2"/>
      <c r="BM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R966" s="2"/>
      <c r="AS966" s="2"/>
      <c r="AT966" s="2"/>
      <c r="AU966" s="2"/>
      <c r="AV966" s="2"/>
      <c r="AW966" s="2"/>
      <c r="AX966" s="2"/>
      <c r="AY966" s="2"/>
      <c r="AZ966" s="2"/>
      <c r="BA966" s="2"/>
      <c r="BB966" s="2"/>
      <c r="BC966" s="2"/>
      <c r="BD966" s="2"/>
      <c r="BE966" s="2"/>
      <c r="BF966" s="2"/>
      <c r="BG966" s="2"/>
      <c r="BH966" s="2"/>
      <c r="BI966" s="2"/>
      <c r="BJ966" s="2"/>
      <c r="BK966" s="2"/>
      <c r="BL966" s="2"/>
      <c r="BM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R967" s="2"/>
      <c r="AS967" s="2"/>
      <c r="AT967" s="2"/>
      <c r="AU967" s="2"/>
      <c r="AV967" s="2"/>
      <c r="AW967" s="2"/>
      <c r="AX967" s="2"/>
      <c r="AY967" s="2"/>
      <c r="AZ967" s="2"/>
      <c r="BA967" s="2"/>
      <c r="BB967" s="2"/>
      <c r="BC967" s="2"/>
      <c r="BD967" s="2"/>
      <c r="BE967" s="2"/>
      <c r="BF967" s="2"/>
      <c r="BG967" s="2"/>
      <c r="BH967" s="2"/>
      <c r="BI967" s="2"/>
      <c r="BJ967" s="2"/>
      <c r="BK967" s="2"/>
      <c r="BL967" s="2"/>
      <c r="BM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R968" s="2"/>
      <c r="AS968" s="2"/>
      <c r="AT968" s="2"/>
      <c r="AU968" s="2"/>
      <c r="AV968" s="2"/>
      <c r="AW968" s="2"/>
      <c r="AX968" s="2"/>
      <c r="AY968" s="2"/>
      <c r="AZ968" s="2"/>
      <c r="BA968" s="2"/>
      <c r="BB968" s="2"/>
      <c r="BC968" s="2"/>
      <c r="BD968" s="2"/>
      <c r="BE968" s="2"/>
      <c r="BF968" s="2"/>
      <c r="BG968" s="2"/>
      <c r="BH968" s="2"/>
      <c r="BI968" s="2"/>
      <c r="BJ968" s="2"/>
      <c r="BK968" s="2"/>
      <c r="BL968" s="2"/>
      <c r="BM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R969" s="2"/>
      <c r="AS969" s="2"/>
      <c r="AT969" s="2"/>
      <c r="AU969" s="2"/>
      <c r="AV969" s="2"/>
      <c r="AW969" s="2"/>
      <c r="AX969" s="2"/>
      <c r="AY969" s="2"/>
      <c r="AZ969" s="2"/>
      <c r="BA969" s="2"/>
      <c r="BB969" s="2"/>
      <c r="BC969" s="2"/>
      <c r="BD969" s="2"/>
      <c r="BE969" s="2"/>
      <c r="BF969" s="2"/>
      <c r="BG969" s="2"/>
      <c r="BH969" s="2"/>
      <c r="BI969" s="2"/>
      <c r="BJ969" s="2"/>
      <c r="BK969" s="2"/>
      <c r="BL969" s="2"/>
      <c r="BM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R970" s="2"/>
      <c r="AS970" s="2"/>
      <c r="AT970" s="2"/>
      <c r="AU970" s="2"/>
      <c r="AV970" s="2"/>
      <c r="AW970" s="2"/>
      <c r="AX970" s="2"/>
      <c r="AY970" s="2"/>
      <c r="AZ970" s="2"/>
      <c r="BA970" s="2"/>
      <c r="BB970" s="2"/>
      <c r="BC970" s="2"/>
      <c r="BD970" s="2"/>
      <c r="BE970" s="2"/>
      <c r="BF970" s="2"/>
      <c r="BG970" s="2"/>
      <c r="BH970" s="2"/>
      <c r="BI970" s="2"/>
      <c r="BJ970" s="2"/>
      <c r="BK970" s="2"/>
      <c r="BL970" s="2"/>
      <c r="BM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R971" s="2"/>
      <c r="AS971" s="2"/>
      <c r="AT971" s="2"/>
      <c r="AU971" s="2"/>
      <c r="AV971" s="2"/>
      <c r="AW971" s="2"/>
      <c r="AX971" s="2"/>
      <c r="AY971" s="2"/>
      <c r="AZ971" s="2"/>
      <c r="BA971" s="2"/>
      <c r="BB971" s="2"/>
      <c r="BC971" s="2"/>
      <c r="BD971" s="2"/>
      <c r="BE971" s="2"/>
      <c r="BF971" s="2"/>
      <c r="BG971" s="2"/>
      <c r="BH971" s="2"/>
      <c r="BI971" s="2"/>
      <c r="BJ971" s="2"/>
      <c r="BK971" s="2"/>
      <c r="BL971" s="2"/>
      <c r="BM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R972" s="2"/>
      <c r="AS972" s="2"/>
      <c r="AT972" s="2"/>
      <c r="AU972" s="2"/>
      <c r="AV972" s="2"/>
      <c r="AW972" s="2"/>
      <c r="AX972" s="2"/>
      <c r="AY972" s="2"/>
      <c r="AZ972" s="2"/>
      <c r="BA972" s="2"/>
      <c r="BB972" s="2"/>
      <c r="BC972" s="2"/>
      <c r="BD972" s="2"/>
      <c r="BE972" s="2"/>
      <c r="BF972" s="2"/>
      <c r="BG972" s="2"/>
      <c r="BH972" s="2"/>
      <c r="BI972" s="2"/>
      <c r="BJ972" s="2"/>
      <c r="BK972" s="2"/>
      <c r="BL972" s="2"/>
      <c r="BM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R973" s="2"/>
      <c r="AS973" s="2"/>
      <c r="AT973" s="2"/>
      <c r="AU973" s="2"/>
      <c r="AV973" s="2"/>
      <c r="AW973" s="2"/>
      <c r="AX973" s="2"/>
      <c r="AY973" s="2"/>
      <c r="AZ973" s="2"/>
      <c r="BA973" s="2"/>
      <c r="BB973" s="2"/>
      <c r="BC973" s="2"/>
      <c r="BD973" s="2"/>
      <c r="BE973" s="2"/>
      <c r="BF973" s="2"/>
      <c r="BG973" s="2"/>
      <c r="BH973" s="2"/>
      <c r="BI973" s="2"/>
      <c r="BJ973" s="2"/>
      <c r="BK973" s="2"/>
      <c r="BL973" s="2"/>
      <c r="BM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R974" s="2"/>
      <c r="AS974" s="2"/>
      <c r="AT974" s="2"/>
      <c r="AU974" s="2"/>
      <c r="AV974" s="2"/>
      <c r="AW974" s="2"/>
      <c r="AX974" s="2"/>
      <c r="AY974" s="2"/>
      <c r="AZ974" s="2"/>
      <c r="BA974" s="2"/>
      <c r="BB974" s="2"/>
      <c r="BC974" s="2"/>
      <c r="BD974" s="2"/>
      <c r="BE974" s="2"/>
      <c r="BF974" s="2"/>
      <c r="BG974" s="2"/>
      <c r="BH974" s="2"/>
      <c r="BI974" s="2"/>
      <c r="BJ974" s="2"/>
      <c r="BK974" s="2"/>
      <c r="BL974" s="2"/>
      <c r="BM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R975" s="2"/>
      <c r="AS975" s="2"/>
      <c r="AT975" s="2"/>
      <c r="AU975" s="2"/>
      <c r="AV975" s="2"/>
      <c r="AW975" s="2"/>
      <c r="AX975" s="2"/>
      <c r="AY975" s="2"/>
      <c r="AZ975" s="2"/>
      <c r="BA975" s="2"/>
      <c r="BB975" s="2"/>
      <c r="BC975" s="2"/>
      <c r="BD975" s="2"/>
      <c r="BE975" s="2"/>
      <c r="BF975" s="2"/>
      <c r="BG975" s="2"/>
      <c r="BH975" s="2"/>
      <c r="BI975" s="2"/>
      <c r="BJ975" s="2"/>
      <c r="BK975" s="2"/>
      <c r="BL975" s="2"/>
      <c r="BM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R976" s="2"/>
      <c r="AS976" s="2"/>
      <c r="AT976" s="2"/>
      <c r="AU976" s="2"/>
      <c r="AV976" s="2"/>
      <c r="AW976" s="2"/>
      <c r="AX976" s="2"/>
      <c r="AY976" s="2"/>
      <c r="AZ976" s="2"/>
      <c r="BA976" s="2"/>
      <c r="BB976" s="2"/>
      <c r="BC976" s="2"/>
      <c r="BD976" s="2"/>
      <c r="BE976" s="2"/>
      <c r="BF976" s="2"/>
      <c r="BG976" s="2"/>
      <c r="BH976" s="2"/>
      <c r="BI976" s="2"/>
      <c r="BJ976" s="2"/>
      <c r="BK976" s="2"/>
      <c r="BL976" s="2"/>
      <c r="BM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R977" s="2"/>
      <c r="AS977" s="2"/>
      <c r="AT977" s="2"/>
      <c r="AU977" s="2"/>
      <c r="AV977" s="2"/>
      <c r="AW977" s="2"/>
      <c r="AX977" s="2"/>
      <c r="AY977" s="2"/>
      <c r="AZ977" s="2"/>
      <c r="BA977" s="2"/>
      <c r="BB977" s="2"/>
      <c r="BC977" s="2"/>
      <c r="BD977" s="2"/>
      <c r="BE977" s="2"/>
      <c r="BF977" s="2"/>
      <c r="BG977" s="2"/>
      <c r="BH977" s="2"/>
      <c r="BI977" s="2"/>
      <c r="BJ977" s="2"/>
      <c r="BK977" s="2"/>
      <c r="BL977" s="2"/>
      <c r="BM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R978" s="2"/>
      <c r="AS978" s="2"/>
      <c r="AT978" s="2"/>
      <c r="AU978" s="2"/>
      <c r="AV978" s="2"/>
      <c r="AW978" s="2"/>
      <c r="AX978" s="2"/>
      <c r="AY978" s="2"/>
      <c r="AZ978" s="2"/>
      <c r="BA978" s="2"/>
      <c r="BB978" s="2"/>
      <c r="BC978" s="2"/>
      <c r="BD978" s="2"/>
      <c r="BE978" s="2"/>
      <c r="BF978" s="2"/>
      <c r="BG978" s="2"/>
      <c r="BH978" s="2"/>
      <c r="BI978" s="2"/>
      <c r="BJ978" s="2"/>
      <c r="BK978" s="2"/>
      <c r="BL978" s="2"/>
      <c r="BM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R979" s="2"/>
      <c r="AS979" s="2"/>
      <c r="AT979" s="2"/>
      <c r="AU979" s="2"/>
      <c r="AV979" s="2"/>
      <c r="AW979" s="2"/>
      <c r="AX979" s="2"/>
      <c r="AY979" s="2"/>
      <c r="AZ979" s="2"/>
      <c r="BA979" s="2"/>
      <c r="BB979" s="2"/>
      <c r="BC979" s="2"/>
      <c r="BD979" s="2"/>
      <c r="BE979" s="2"/>
      <c r="BF979" s="2"/>
      <c r="BG979" s="2"/>
      <c r="BH979" s="2"/>
      <c r="BI979" s="2"/>
      <c r="BJ979" s="2"/>
      <c r="BK979" s="2"/>
      <c r="BL979" s="2"/>
      <c r="BM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R980" s="2"/>
      <c r="AS980" s="2"/>
      <c r="AT980" s="2"/>
      <c r="AU980" s="2"/>
      <c r="AV980" s="2"/>
      <c r="AW980" s="2"/>
      <c r="AX980" s="2"/>
      <c r="AY980" s="2"/>
      <c r="AZ980" s="2"/>
      <c r="BA980" s="2"/>
      <c r="BB980" s="2"/>
      <c r="BC980" s="2"/>
      <c r="BD980" s="2"/>
      <c r="BE980" s="2"/>
      <c r="BF980" s="2"/>
      <c r="BG980" s="2"/>
      <c r="BH980" s="2"/>
      <c r="BI980" s="2"/>
      <c r="BJ980" s="2"/>
      <c r="BK980" s="2"/>
      <c r="BL980" s="2"/>
      <c r="BM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R981" s="2"/>
      <c r="AS981" s="2"/>
      <c r="AT981" s="2"/>
      <c r="AU981" s="2"/>
      <c r="AV981" s="2"/>
      <c r="AW981" s="2"/>
      <c r="AX981" s="2"/>
      <c r="AY981" s="2"/>
      <c r="AZ981" s="2"/>
      <c r="BA981" s="2"/>
      <c r="BB981" s="2"/>
      <c r="BC981" s="2"/>
      <c r="BD981" s="2"/>
      <c r="BE981" s="2"/>
      <c r="BF981" s="2"/>
      <c r="BG981" s="2"/>
      <c r="BH981" s="2"/>
      <c r="BI981" s="2"/>
      <c r="BJ981" s="2"/>
      <c r="BK981" s="2"/>
      <c r="BL981" s="2"/>
      <c r="BM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R982" s="2"/>
      <c r="AS982" s="2"/>
      <c r="AT982" s="2"/>
      <c r="AU982" s="2"/>
      <c r="AV982" s="2"/>
      <c r="AW982" s="2"/>
      <c r="AX982" s="2"/>
      <c r="AY982" s="2"/>
      <c r="AZ982" s="2"/>
      <c r="BA982" s="2"/>
      <c r="BB982" s="2"/>
      <c r="BC982" s="2"/>
      <c r="BD982" s="2"/>
      <c r="BE982" s="2"/>
      <c r="BF982" s="2"/>
      <c r="BG982" s="2"/>
      <c r="BH982" s="2"/>
      <c r="BI982" s="2"/>
      <c r="BJ982" s="2"/>
      <c r="BK982" s="2"/>
      <c r="BL982" s="2"/>
      <c r="BM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R983" s="2"/>
      <c r="AS983" s="2"/>
      <c r="AT983" s="2"/>
      <c r="AU983" s="2"/>
      <c r="AV983" s="2"/>
      <c r="AW983" s="2"/>
      <c r="AX983" s="2"/>
      <c r="AY983" s="2"/>
      <c r="AZ983" s="2"/>
      <c r="BA983" s="2"/>
      <c r="BB983" s="2"/>
      <c r="BC983" s="2"/>
      <c r="BD983" s="2"/>
      <c r="BE983" s="2"/>
      <c r="BF983" s="2"/>
      <c r="BG983" s="2"/>
      <c r="BH983" s="2"/>
      <c r="BI983" s="2"/>
      <c r="BJ983" s="2"/>
      <c r="BK983" s="2"/>
      <c r="BL983" s="2"/>
      <c r="BM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R984" s="2"/>
      <c r="AS984" s="2"/>
      <c r="AT984" s="2"/>
      <c r="AU984" s="2"/>
      <c r="AV984" s="2"/>
      <c r="AW984" s="2"/>
      <c r="AX984" s="2"/>
      <c r="AY984" s="2"/>
      <c r="AZ984" s="2"/>
      <c r="BA984" s="2"/>
      <c r="BB984" s="2"/>
      <c r="BC984" s="2"/>
      <c r="BD984" s="2"/>
      <c r="BE984" s="2"/>
      <c r="BF984" s="2"/>
      <c r="BG984" s="2"/>
      <c r="BH984" s="2"/>
      <c r="BI984" s="2"/>
      <c r="BJ984" s="2"/>
      <c r="BK984" s="2"/>
      <c r="BL984" s="2"/>
      <c r="BM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R985" s="2"/>
      <c r="AS985" s="2"/>
      <c r="AT985" s="2"/>
      <c r="AU985" s="2"/>
      <c r="AV985" s="2"/>
      <c r="AW985" s="2"/>
      <c r="AX985" s="2"/>
      <c r="AY985" s="2"/>
      <c r="AZ985" s="2"/>
      <c r="BA985" s="2"/>
      <c r="BB985" s="2"/>
      <c r="BC985" s="2"/>
      <c r="BD985" s="2"/>
      <c r="BE985" s="2"/>
      <c r="BF985" s="2"/>
      <c r="BG985" s="2"/>
      <c r="BH985" s="2"/>
      <c r="BI985" s="2"/>
      <c r="BJ985" s="2"/>
      <c r="BK985" s="2"/>
      <c r="BL985" s="2"/>
      <c r="BM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R986" s="2"/>
      <c r="AS986" s="2"/>
      <c r="AT986" s="2"/>
      <c r="AU986" s="2"/>
      <c r="AV986" s="2"/>
      <c r="AW986" s="2"/>
      <c r="AX986" s="2"/>
      <c r="AY986" s="2"/>
      <c r="AZ986" s="2"/>
      <c r="BA986" s="2"/>
      <c r="BB986" s="2"/>
      <c r="BC986" s="2"/>
      <c r="BD986" s="2"/>
      <c r="BE986" s="2"/>
      <c r="BF986" s="2"/>
      <c r="BG986" s="2"/>
      <c r="BH986" s="2"/>
      <c r="BI986" s="2"/>
      <c r="BJ986" s="2"/>
      <c r="BK986" s="2"/>
      <c r="BL986" s="2"/>
      <c r="BM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R987" s="2"/>
      <c r="AS987" s="2"/>
      <c r="AT987" s="2"/>
      <c r="AU987" s="2"/>
      <c r="AV987" s="2"/>
      <c r="AW987" s="2"/>
      <c r="AX987" s="2"/>
      <c r="AY987" s="2"/>
      <c r="AZ987" s="2"/>
      <c r="BA987" s="2"/>
      <c r="BB987" s="2"/>
      <c r="BC987" s="2"/>
      <c r="BD987" s="2"/>
      <c r="BE987" s="2"/>
      <c r="BF987" s="2"/>
      <c r="BG987" s="2"/>
      <c r="BH987" s="2"/>
      <c r="BI987" s="2"/>
      <c r="BJ987" s="2"/>
      <c r="BK987" s="2"/>
      <c r="BL987" s="2"/>
      <c r="BM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R988" s="2"/>
      <c r="AS988" s="2"/>
      <c r="AT988" s="2"/>
      <c r="AU988" s="2"/>
      <c r="AV988" s="2"/>
      <c r="AW988" s="2"/>
      <c r="AX988" s="2"/>
      <c r="AY988" s="2"/>
      <c r="AZ988" s="2"/>
      <c r="BA988" s="2"/>
      <c r="BB988" s="2"/>
      <c r="BC988" s="2"/>
      <c r="BD988" s="2"/>
      <c r="BE988" s="2"/>
      <c r="BF988" s="2"/>
      <c r="BG988" s="2"/>
      <c r="BH988" s="2"/>
      <c r="BI988" s="2"/>
      <c r="BJ988" s="2"/>
      <c r="BK988" s="2"/>
      <c r="BL988" s="2"/>
      <c r="BM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R989" s="2"/>
      <c r="AS989" s="2"/>
      <c r="AT989" s="2"/>
      <c r="AU989" s="2"/>
      <c r="AV989" s="2"/>
      <c r="AW989" s="2"/>
      <c r="AX989" s="2"/>
      <c r="AY989" s="2"/>
      <c r="AZ989" s="2"/>
      <c r="BA989" s="2"/>
      <c r="BB989" s="2"/>
      <c r="BC989" s="2"/>
      <c r="BD989" s="2"/>
      <c r="BE989" s="2"/>
      <c r="BF989" s="2"/>
      <c r="BG989" s="2"/>
      <c r="BH989" s="2"/>
      <c r="BI989" s="2"/>
      <c r="BJ989" s="2"/>
      <c r="BK989" s="2"/>
      <c r="BL989" s="2"/>
      <c r="BM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R990" s="2"/>
      <c r="AS990" s="2"/>
      <c r="AT990" s="2"/>
      <c r="AU990" s="2"/>
      <c r="AV990" s="2"/>
      <c r="AW990" s="2"/>
      <c r="AX990" s="2"/>
      <c r="AY990" s="2"/>
      <c r="AZ990" s="2"/>
      <c r="BA990" s="2"/>
      <c r="BB990" s="2"/>
      <c r="BC990" s="2"/>
      <c r="BD990" s="2"/>
      <c r="BE990" s="2"/>
      <c r="BF990" s="2"/>
      <c r="BG990" s="2"/>
      <c r="BH990" s="2"/>
      <c r="BI990" s="2"/>
      <c r="BJ990" s="2"/>
      <c r="BK990" s="2"/>
      <c r="BL990" s="2"/>
      <c r="BM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R991" s="2"/>
      <c r="AS991" s="2"/>
      <c r="AT991" s="2"/>
      <c r="AU991" s="2"/>
      <c r="AV991" s="2"/>
      <c r="AW991" s="2"/>
      <c r="AX991" s="2"/>
      <c r="AY991" s="2"/>
      <c r="AZ991" s="2"/>
      <c r="BA991" s="2"/>
      <c r="BB991" s="2"/>
      <c r="BC991" s="2"/>
      <c r="BD991" s="2"/>
      <c r="BE991" s="2"/>
      <c r="BF991" s="2"/>
      <c r="BG991" s="2"/>
      <c r="BH991" s="2"/>
      <c r="BI991" s="2"/>
      <c r="BJ991" s="2"/>
      <c r="BK991" s="2"/>
      <c r="BL991" s="2"/>
      <c r="BM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R992" s="2"/>
      <c r="AS992" s="2"/>
      <c r="AT992" s="2"/>
      <c r="AU992" s="2"/>
      <c r="AV992" s="2"/>
      <c r="AW992" s="2"/>
      <c r="AX992" s="2"/>
      <c r="AY992" s="2"/>
      <c r="AZ992" s="2"/>
      <c r="BA992" s="2"/>
      <c r="BB992" s="2"/>
      <c r="BC992" s="2"/>
      <c r="BD992" s="2"/>
      <c r="BE992" s="2"/>
      <c r="BF992" s="2"/>
      <c r="BG992" s="2"/>
      <c r="BH992" s="2"/>
      <c r="BI992" s="2"/>
      <c r="BJ992" s="2"/>
      <c r="BK992" s="2"/>
      <c r="BL992" s="2"/>
      <c r="BM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R993" s="2"/>
      <c r="AS993" s="2"/>
      <c r="AT993" s="2"/>
      <c r="AU993" s="2"/>
      <c r="AV993" s="2"/>
      <c r="AW993" s="2"/>
      <c r="AX993" s="2"/>
      <c r="AY993" s="2"/>
      <c r="AZ993" s="2"/>
      <c r="BA993" s="2"/>
      <c r="BB993" s="2"/>
      <c r="BC993" s="2"/>
      <c r="BD993" s="2"/>
      <c r="BE993" s="2"/>
      <c r="BF993" s="2"/>
      <c r="BG993" s="2"/>
      <c r="BH993" s="2"/>
      <c r="BI993" s="2"/>
      <c r="BJ993" s="2"/>
      <c r="BK993" s="2"/>
      <c r="BL993" s="2"/>
      <c r="BM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R994" s="2"/>
      <c r="AS994" s="2"/>
      <c r="AT994" s="2"/>
      <c r="AU994" s="2"/>
      <c r="AV994" s="2"/>
      <c r="AW994" s="2"/>
      <c r="AX994" s="2"/>
      <c r="AY994" s="2"/>
      <c r="AZ994" s="2"/>
      <c r="BA994" s="2"/>
      <c r="BB994" s="2"/>
      <c r="BC994" s="2"/>
      <c r="BD994" s="2"/>
      <c r="BE994" s="2"/>
      <c r="BF994" s="2"/>
      <c r="BG994" s="2"/>
      <c r="BH994" s="2"/>
      <c r="BI994" s="2"/>
      <c r="BJ994" s="2"/>
      <c r="BK994" s="2"/>
      <c r="BL994" s="2"/>
      <c r="BM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R995" s="2"/>
      <c r="AS995" s="2"/>
      <c r="AT995" s="2"/>
      <c r="AU995" s="2"/>
      <c r="AV995" s="2"/>
      <c r="AW995" s="2"/>
      <c r="AX995" s="2"/>
      <c r="AY995" s="2"/>
      <c r="AZ995" s="2"/>
      <c r="BA995" s="2"/>
      <c r="BB995" s="2"/>
      <c r="BC995" s="2"/>
      <c r="BD995" s="2"/>
      <c r="BE995" s="2"/>
      <c r="BF995" s="2"/>
      <c r="BG995" s="2"/>
      <c r="BH995" s="2"/>
      <c r="BI995" s="2"/>
      <c r="BJ995" s="2"/>
      <c r="BK995" s="2"/>
      <c r="BL995" s="2"/>
      <c r="BM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R996" s="2"/>
      <c r="AS996" s="2"/>
      <c r="AT996" s="2"/>
      <c r="AU996" s="2"/>
      <c r="AV996" s="2"/>
      <c r="AW996" s="2"/>
      <c r="AX996" s="2"/>
      <c r="AY996" s="2"/>
      <c r="AZ996" s="2"/>
      <c r="BA996" s="2"/>
      <c r="BB996" s="2"/>
      <c r="BC996" s="2"/>
      <c r="BD996" s="2"/>
      <c r="BE996" s="2"/>
      <c r="BF996" s="2"/>
      <c r="BG996" s="2"/>
      <c r="BH996" s="2"/>
      <c r="BI996" s="2"/>
      <c r="BJ996" s="2"/>
      <c r="BK996" s="2"/>
      <c r="BL996" s="2"/>
      <c r="BM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R997" s="2"/>
      <c r="AS997" s="2"/>
      <c r="AT997" s="2"/>
      <c r="AU997" s="2"/>
      <c r="AV997" s="2"/>
      <c r="AW997" s="2"/>
      <c r="AX997" s="2"/>
      <c r="AY997" s="2"/>
      <c r="AZ997" s="2"/>
      <c r="BA997" s="2"/>
      <c r="BB997" s="2"/>
      <c r="BC997" s="2"/>
      <c r="BD997" s="2"/>
      <c r="BE997" s="2"/>
      <c r="BF997" s="2"/>
      <c r="BG997" s="2"/>
      <c r="BH997" s="2"/>
      <c r="BI997" s="2"/>
      <c r="BJ997" s="2"/>
      <c r="BK997" s="2"/>
      <c r="BL997" s="2"/>
      <c r="BM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R998" s="2"/>
      <c r="AS998" s="2"/>
      <c r="AT998" s="2"/>
      <c r="AU998" s="2"/>
      <c r="AV998" s="2"/>
      <c r="AW998" s="2"/>
      <c r="AX998" s="2"/>
      <c r="AY998" s="2"/>
      <c r="AZ998" s="2"/>
      <c r="BA998" s="2"/>
      <c r="BB998" s="2"/>
      <c r="BC998" s="2"/>
      <c r="BD998" s="2"/>
      <c r="BE998" s="2"/>
      <c r="BF998" s="2"/>
      <c r="BG998" s="2"/>
      <c r="BH998" s="2"/>
      <c r="BI998" s="2"/>
      <c r="BJ998" s="2"/>
      <c r="BK998" s="2"/>
      <c r="BL998" s="2"/>
      <c r="BM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R999" s="2"/>
      <c r="AS999" s="2"/>
      <c r="AT999" s="2"/>
      <c r="AU999" s="2"/>
      <c r="AV999" s="2"/>
      <c r="AW999" s="2"/>
      <c r="AX999" s="2"/>
      <c r="AY999" s="2"/>
      <c r="AZ999" s="2"/>
      <c r="BA999" s="2"/>
      <c r="BB999" s="2"/>
      <c r="BC999" s="2"/>
      <c r="BD999" s="2"/>
      <c r="BE999" s="2"/>
      <c r="BF999" s="2"/>
      <c r="BG999" s="2"/>
      <c r="BH999" s="2"/>
      <c r="BI999" s="2"/>
      <c r="BJ999" s="2"/>
      <c r="BK999" s="2"/>
      <c r="BL999" s="2"/>
      <c r="BM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row>
  </sheetData>
  <autoFilter ref="$C$89:$K$193"/>
  <mergeCells count="9">
    <mergeCell ref="E80:H80"/>
    <mergeCell ref="E82:H82"/>
    <mergeCell ref="L2:V2"/>
    <mergeCell ref="E7:H7"/>
    <mergeCell ref="E9:H9"/>
    <mergeCell ref="E18:H18"/>
    <mergeCell ref="E27:H27"/>
    <mergeCell ref="E48:H48"/>
    <mergeCell ref="E50:H50"/>
  </mergeCells>
  <hyperlinks>
    <hyperlink r:id="rId1" ref="F94"/>
    <hyperlink r:id="rId2" ref="F100"/>
    <hyperlink r:id="rId3" ref="F102"/>
    <hyperlink r:id="rId4" ref="F105"/>
    <hyperlink r:id="rId5" ref="F109"/>
    <hyperlink r:id="rId6" ref="F112"/>
    <hyperlink r:id="rId7" ref="F115"/>
    <hyperlink r:id="rId8" ref="F118"/>
    <hyperlink r:id="rId9" ref="F123"/>
    <hyperlink r:id="rId10" ref="F126"/>
    <hyperlink r:id="rId11" ref="F130"/>
    <hyperlink r:id="rId12" ref="F132"/>
    <hyperlink r:id="rId13" ref="F134"/>
    <hyperlink r:id="rId14" ref="F138"/>
    <hyperlink r:id="rId15" ref="F140"/>
    <hyperlink r:id="rId16" ref="F142"/>
    <hyperlink r:id="rId17" ref="F144"/>
    <hyperlink r:id="rId18" ref="F147"/>
    <hyperlink r:id="rId19" ref="F151"/>
    <hyperlink r:id="rId20" ref="F153"/>
    <hyperlink r:id="rId21" ref="F155"/>
    <hyperlink r:id="rId22" ref="F159"/>
    <hyperlink r:id="rId23" ref="F165"/>
    <hyperlink r:id="rId24" ref="F171"/>
    <hyperlink r:id="rId25" ref="F174"/>
    <hyperlink r:id="rId26" ref="F179"/>
    <hyperlink r:id="rId27" ref="F181"/>
    <hyperlink r:id="rId28" ref="F184"/>
    <hyperlink r:id="rId29" ref="F188"/>
    <hyperlink r:id="rId30" ref="F190"/>
    <hyperlink r:id="rId31" ref="F193"/>
  </hyperlinks>
  <printOptions/>
  <pageMargins bottom="0.39375" footer="0.0" header="0.0" left="0.39375" right="0.39375" top="0.39375"/>
  <pageSetup paperSize="9" orientation="landscape"/>
  <headerFooter>
    <oddFooter>&amp;CStrana &amp;P z </oddFooter>
  </headerFooter>
  <drawing r:id="rId3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6.83" defaultRowHeight="15.0"/>
  <cols>
    <col customWidth="1" min="1" max="1" width="8.33"/>
    <col customWidth="1" min="2" max="2" width="1.17"/>
    <col customWidth="1" min="3" max="3" width="4.17"/>
    <col customWidth="1" min="4" max="4" width="4.33"/>
    <col customWidth="1" min="5" max="5" width="17.17"/>
    <col customWidth="1" min="6" max="6" width="100.83"/>
    <col customWidth="1" min="7" max="7" width="7.5"/>
    <col customWidth="1" min="8" max="8" width="14.0"/>
    <col customWidth="1" min="9" max="9" width="15.83"/>
    <col customWidth="1" min="10" max="11" width="22.33"/>
    <col customWidth="1" min="12" max="12" width="9.33"/>
    <col customWidth="1" hidden="1" min="13" max="13" width="10.83"/>
    <col customWidth="1" hidden="1" min="14" max="14" width="9.33"/>
    <col customWidth="1" hidden="1" min="15" max="20" width="14.17"/>
    <col customWidth="1" hidden="1" min="21" max="21" width="16.33"/>
    <col customWidth="1" min="22" max="22" width="12.33"/>
    <col customWidth="1" min="23" max="23" width="16.33"/>
    <col customWidth="1" min="24" max="24" width="12.33"/>
    <col customWidth="1" min="25" max="25" width="15.0"/>
    <col customWidth="1" min="26" max="26" width="11.0"/>
    <col customWidth="1" min="27" max="27" width="15.0"/>
    <col customWidth="1" min="28" max="28" width="16.33"/>
    <col customWidth="1" min="29" max="29" width="11.0"/>
    <col customWidth="1" min="30" max="30" width="15.0"/>
    <col customWidth="1" min="31" max="31" width="16.33"/>
    <col customWidth="1" hidden="1" min="44" max="65" width="9.33"/>
  </cols>
  <sheetData>
    <row r="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R1" s="2"/>
      <c r="AS1" s="2"/>
      <c r="AT1" s="2"/>
      <c r="AU1" s="2"/>
      <c r="AV1" s="2"/>
      <c r="AW1" s="2"/>
      <c r="AX1" s="2"/>
      <c r="AY1" s="2"/>
      <c r="AZ1" s="2"/>
      <c r="BA1" s="2"/>
      <c r="BB1" s="2"/>
      <c r="BC1" s="2"/>
      <c r="BD1" s="2"/>
      <c r="BE1" s="2"/>
      <c r="BF1" s="2"/>
      <c r="BG1" s="2"/>
      <c r="BH1" s="2"/>
      <c r="BI1" s="2"/>
      <c r="BJ1" s="2"/>
      <c r="BK1" s="2"/>
      <c r="BL1" s="2"/>
      <c r="BM1" s="2"/>
    </row>
    <row r="2" ht="36.75" customHeight="1">
      <c r="A2" s="2"/>
      <c r="B2" s="2"/>
      <c r="C2" s="2"/>
      <c r="D2" s="2"/>
      <c r="E2" s="2"/>
      <c r="F2" s="2"/>
      <c r="G2" s="2"/>
      <c r="H2" s="2"/>
      <c r="I2" s="2"/>
      <c r="J2" s="2"/>
      <c r="K2" s="2"/>
      <c r="L2" s="2"/>
      <c r="W2" s="2"/>
      <c r="X2" s="2"/>
      <c r="Y2" s="2"/>
      <c r="Z2" s="2"/>
      <c r="AA2" s="2"/>
      <c r="AB2" s="2"/>
      <c r="AC2" s="2"/>
      <c r="AD2" s="2"/>
      <c r="AE2" s="2"/>
      <c r="AF2" s="2"/>
      <c r="AG2" s="2"/>
      <c r="AH2" s="2"/>
      <c r="AI2" s="2"/>
      <c r="AJ2" s="2"/>
      <c r="AK2" s="2"/>
      <c r="AL2" s="2"/>
      <c r="AM2" s="2"/>
      <c r="AN2" s="2"/>
      <c r="AO2" s="2"/>
      <c r="AP2" s="2"/>
      <c r="AQ2" s="2"/>
      <c r="AR2" s="2"/>
      <c r="AS2" s="2"/>
      <c r="AT2" s="3" t="s">
        <v>90</v>
      </c>
      <c r="AU2" s="2"/>
      <c r="AV2" s="2"/>
      <c r="AW2" s="2"/>
      <c r="AX2" s="2"/>
      <c r="AY2" s="2"/>
      <c r="AZ2" s="2"/>
      <c r="BA2" s="2"/>
      <c r="BB2" s="2"/>
      <c r="BC2" s="2"/>
      <c r="BD2" s="2"/>
      <c r="BE2" s="2"/>
      <c r="BF2" s="2"/>
      <c r="BG2" s="2"/>
      <c r="BH2" s="2"/>
      <c r="BI2" s="2"/>
      <c r="BJ2" s="2"/>
      <c r="BK2" s="2"/>
      <c r="BL2" s="2"/>
      <c r="BM2" s="2"/>
    </row>
    <row r="3" ht="6.75" customHeight="1">
      <c r="A3" s="2"/>
      <c r="B3" s="4"/>
      <c r="C3" s="5"/>
      <c r="D3" s="5"/>
      <c r="E3" s="5"/>
      <c r="F3" s="5"/>
      <c r="G3" s="5"/>
      <c r="H3" s="5"/>
      <c r="I3" s="5"/>
      <c r="J3" s="5"/>
      <c r="K3" s="5"/>
      <c r="L3" s="6"/>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t="s">
        <v>84</v>
      </c>
      <c r="AU3" s="2"/>
      <c r="AV3" s="2"/>
      <c r="AW3" s="2"/>
      <c r="AX3" s="2"/>
      <c r="AY3" s="2"/>
      <c r="AZ3" s="2"/>
      <c r="BA3" s="2"/>
      <c r="BB3" s="2"/>
      <c r="BC3" s="2"/>
      <c r="BD3" s="2"/>
      <c r="BE3" s="2"/>
      <c r="BF3" s="2"/>
      <c r="BG3" s="2"/>
      <c r="BH3" s="2"/>
      <c r="BI3" s="2"/>
      <c r="BJ3" s="2"/>
      <c r="BK3" s="2"/>
      <c r="BL3" s="2"/>
      <c r="BM3" s="2"/>
    </row>
    <row r="4" ht="24.75" customHeight="1">
      <c r="A4" s="2"/>
      <c r="B4" s="6"/>
      <c r="C4" s="2"/>
      <c r="D4" s="7" t="s">
        <v>100</v>
      </c>
      <c r="E4" s="2"/>
      <c r="F4" s="2"/>
      <c r="G4" s="2"/>
      <c r="H4" s="2"/>
      <c r="I4" s="2"/>
      <c r="J4" s="2"/>
      <c r="K4" s="2"/>
      <c r="L4" s="6"/>
      <c r="M4" s="97" t="s">
        <v>10</v>
      </c>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t="s">
        <v>4</v>
      </c>
      <c r="AU4" s="2"/>
      <c r="AV4" s="2"/>
      <c r="AW4" s="2"/>
      <c r="AX4" s="2"/>
      <c r="AY4" s="2"/>
      <c r="AZ4" s="2"/>
      <c r="BA4" s="2"/>
      <c r="BB4" s="2"/>
      <c r="BC4" s="2"/>
      <c r="BD4" s="2"/>
      <c r="BE4" s="2"/>
      <c r="BF4" s="2"/>
      <c r="BG4" s="2"/>
      <c r="BH4" s="2"/>
      <c r="BI4" s="2"/>
      <c r="BJ4" s="2"/>
      <c r="BK4" s="2"/>
      <c r="BL4" s="2"/>
      <c r="BM4" s="2"/>
    </row>
    <row r="5" ht="6.75" customHeight="1">
      <c r="A5" s="2"/>
      <c r="B5" s="6"/>
      <c r="C5" s="2"/>
      <c r="D5" s="2"/>
      <c r="E5" s="2"/>
      <c r="F5" s="2"/>
      <c r="G5" s="2"/>
      <c r="H5" s="2"/>
      <c r="I5" s="2"/>
      <c r="J5" s="2"/>
      <c r="K5" s="2"/>
      <c r="L5" s="6"/>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row>
    <row r="6" ht="12.0" customHeight="1">
      <c r="A6" s="2"/>
      <c r="B6" s="6"/>
      <c r="C6" s="2"/>
      <c r="D6" s="15" t="s">
        <v>16</v>
      </c>
      <c r="E6" s="2"/>
      <c r="F6" s="2"/>
      <c r="G6" s="2"/>
      <c r="H6" s="2"/>
      <c r="I6" s="2"/>
      <c r="J6" s="2"/>
      <c r="K6" s="2"/>
      <c r="L6" s="6"/>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row>
    <row r="7" ht="16.5" customHeight="1">
      <c r="A7" s="2"/>
      <c r="B7" s="6"/>
      <c r="C7" s="2"/>
      <c r="D7" s="2"/>
      <c r="E7" s="98" t="str">
        <f>'Rekapitulace stavby'!K6</f>
        <v>Rekonstrukce výdejny v 1.NP a 2.NP v MŠ Pohádka Kolín V</v>
      </c>
      <c r="I7" s="2"/>
      <c r="J7" s="2"/>
      <c r="K7" s="2"/>
      <c r="L7" s="6"/>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row>
    <row r="8" ht="12.0" customHeight="1">
      <c r="A8" s="20"/>
      <c r="B8" s="21"/>
      <c r="C8" s="20"/>
      <c r="D8" s="15" t="s">
        <v>101</v>
      </c>
      <c r="E8" s="20"/>
      <c r="F8" s="20"/>
      <c r="G8" s="20"/>
      <c r="H8" s="20"/>
      <c r="I8" s="20"/>
      <c r="J8" s="20"/>
      <c r="K8" s="20"/>
      <c r="L8" s="21"/>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row>
    <row r="9" ht="16.5" customHeight="1">
      <c r="A9" s="20"/>
      <c r="B9" s="21"/>
      <c r="C9" s="20"/>
      <c r="D9" s="20"/>
      <c r="E9" s="48" t="s">
        <v>437</v>
      </c>
      <c r="I9" s="20"/>
      <c r="J9" s="20"/>
      <c r="K9" s="20"/>
      <c r="L9" s="21"/>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row>
    <row r="10">
      <c r="A10" s="20"/>
      <c r="B10" s="21"/>
      <c r="C10" s="20"/>
      <c r="D10" s="20"/>
      <c r="E10" s="20"/>
      <c r="F10" s="20"/>
      <c r="G10" s="20"/>
      <c r="H10" s="20"/>
      <c r="I10" s="20"/>
      <c r="J10" s="20"/>
      <c r="K10" s="20"/>
      <c r="L10" s="21"/>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row>
    <row r="11" ht="12.0" customHeight="1">
      <c r="A11" s="20"/>
      <c r="B11" s="21"/>
      <c r="C11" s="20"/>
      <c r="D11" s="15" t="s">
        <v>18</v>
      </c>
      <c r="E11" s="20"/>
      <c r="F11" s="11" t="s">
        <v>19</v>
      </c>
      <c r="G11" s="20"/>
      <c r="H11" s="20"/>
      <c r="I11" s="15" t="s">
        <v>20</v>
      </c>
      <c r="J11" s="11" t="s">
        <v>19</v>
      </c>
      <c r="K11" s="20"/>
      <c r="L11" s="21"/>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row>
    <row r="12" ht="12.0" customHeight="1">
      <c r="A12" s="20"/>
      <c r="B12" s="21"/>
      <c r="C12" s="20"/>
      <c r="D12" s="15" t="s">
        <v>21</v>
      </c>
      <c r="E12" s="20"/>
      <c r="F12" s="11" t="s">
        <v>22</v>
      </c>
      <c r="G12" s="20"/>
      <c r="H12" s="20"/>
      <c r="I12" s="15" t="s">
        <v>23</v>
      </c>
      <c r="J12" s="50" t="str">
        <f>'Rekapitulace stavby'!AN8</f>
        <v>13. 3. 2025</v>
      </c>
      <c r="K12" s="20"/>
      <c r="L12" s="21"/>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row>
    <row r="13" ht="10.5" customHeight="1">
      <c r="A13" s="20"/>
      <c r="B13" s="21"/>
      <c r="C13" s="20"/>
      <c r="D13" s="20"/>
      <c r="E13" s="20"/>
      <c r="F13" s="20"/>
      <c r="G13" s="20"/>
      <c r="H13" s="20"/>
      <c r="I13" s="20"/>
      <c r="J13" s="20"/>
      <c r="K13" s="20"/>
      <c r="L13" s="21"/>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row>
    <row r="14" ht="12.0" customHeight="1">
      <c r="A14" s="20"/>
      <c r="B14" s="21"/>
      <c r="C14" s="20"/>
      <c r="D14" s="15" t="s">
        <v>25</v>
      </c>
      <c r="E14" s="20"/>
      <c r="F14" s="20"/>
      <c r="G14" s="20"/>
      <c r="H14" s="20"/>
      <c r="I14" s="15" t="s">
        <v>26</v>
      </c>
      <c r="J14" s="11" t="s">
        <v>27</v>
      </c>
      <c r="K14" s="20"/>
      <c r="L14" s="21"/>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row>
    <row r="15" ht="18.0" customHeight="1">
      <c r="A15" s="20"/>
      <c r="B15" s="21"/>
      <c r="C15" s="20"/>
      <c r="D15" s="20"/>
      <c r="E15" s="11" t="s">
        <v>28</v>
      </c>
      <c r="F15" s="20"/>
      <c r="G15" s="20"/>
      <c r="H15" s="20"/>
      <c r="I15" s="15" t="s">
        <v>29</v>
      </c>
      <c r="J15" s="11" t="s">
        <v>19</v>
      </c>
      <c r="K15" s="20"/>
      <c r="L15" s="21"/>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row>
    <row r="16" ht="6.75" customHeight="1">
      <c r="A16" s="20"/>
      <c r="B16" s="21"/>
      <c r="C16" s="20"/>
      <c r="D16" s="20"/>
      <c r="E16" s="20"/>
      <c r="F16" s="20"/>
      <c r="G16" s="20"/>
      <c r="H16" s="20"/>
      <c r="I16" s="20"/>
      <c r="J16" s="20"/>
      <c r="K16" s="20"/>
      <c r="L16" s="21"/>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row>
    <row r="17" ht="12.0" customHeight="1">
      <c r="A17" s="20"/>
      <c r="B17" s="21"/>
      <c r="C17" s="20"/>
      <c r="D17" s="15" t="s">
        <v>30</v>
      </c>
      <c r="E17" s="20"/>
      <c r="F17" s="20"/>
      <c r="G17" s="20"/>
      <c r="H17" s="20"/>
      <c r="I17" s="15" t="s">
        <v>26</v>
      </c>
      <c r="J17" s="17" t="str">
        <f>'Rekapitulace stavby'!AN13</f>
        <v>Vyplň údaj</v>
      </c>
      <c r="K17" s="20"/>
      <c r="L17" s="21"/>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row>
    <row r="18" ht="18.0" customHeight="1">
      <c r="A18" s="20"/>
      <c r="B18" s="21"/>
      <c r="C18" s="20"/>
      <c r="D18" s="20"/>
      <c r="E18" s="17" t="str">
        <f>'Rekapitulace stavby'!E14</f>
        <v>Vyplň údaj</v>
      </c>
      <c r="I18" s="15" t="s">
        <v>29</v>
      </c>
      <c r="J18" s="17" t="str">
        <f>'Rekapitulace stavby'!AN14</f>
        <v>Vyplň údaj</v>
      </c>
      <c r="K18" s="20"/>
      <c r="L18" s="21"/>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row>
    <row r="19" ht="6.75" customHeight="1">
      <c r="A19" s="20"/>
      <c r="B19" s="21"/>
      <c r="C19" s="20"/>
      <c r="D19" s="20"/>
      <c r="E19" s="20"/>
      <c r="F19" s="20"/>
      <c r="G19" s="20"/>
      <c r="H19" s="20"/>
      <c r="I19" s="20"/>
      <c r="J19" s="20"/>
      <c r="K19" s="20"/>
      <c r="L19" s="21"/>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row>
    <row r="20" ht="12.0" customHeight="1">
      <c r="A20" s="20"/>
      <c r="B20" s="21"/>
      <c r="C20" s="20"/>
      <c r="D20" s="15" t="s">
        <v>32</v>
      </c>
      <c r="E20" s="20"/>
      <c r="F20" s="20"/>
      <c r="G20" s="20"/>
      <c r="H20" s="20"/>
      <c r="I20" s="15" t="s">
        <v>26</v>
      </c>
      <c r="J20" s="11" t="s">
        <v>33</v>
      </c>
      <c r="K20" s="20"/>
      <c r="L20" s="21"/>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row>
    <row r="21" ht="18.0" customHeight="1">
      <c r="A21" s="20"/>
      <c r="B21" s="21"/>
      <c r="C21" s="20"/>
      <c r="D21" s="20"/>
      <c r="E21" s="11" t="s">
        <v>34</v>
      </c>
      <c r="F21" s="20"/>
      <c r="G21" s="20"/>
      <c r="H21" s="20"/>
      <c r="I21" s="15" t="s">
        <v>29</v>
      </c>
      <c r="J21" s="11" t="s">
        <v>35</v>
      </c>
      <c r="K21" s="20"/>
      <c r="L21" s="21"/>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row>
    <row r="22" ht="6.75" customHeight="1">
      <c r="A22" s="20"/>
      <c r="B22" s="21"/>
      <c r="C22" s="20"/>
      <c r="D22" s="20"/>
      <c r="E22" s="20"/>
      <c r="F22" s="20"/>
      <c r="G22" s="20"/>
      <c r="H22" s="20"/>
      <c r="I22" s="20"/>
      <c r="J22" s="20"/>
      <c r="K22" s="20"/>
      <c r="L22" s="21"/>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row>
    <row r="23" ht="12.0" customHeight="1">
      <c r="A23" s="20"/>
      <c r="B23" s="21"/>
      <c r="C23" s="20"/>
      <c r="D23" s="15" t="s">
        <v>37</v>
      </c>
      <c r="E23" s="20"/>
      <c r="F23" s="20"/>
      <c r="G23" s="20"/>
      <c r="H23" s="20"/>
      <c r="I23" s="15" t="s">
        <v>26</v>
      </c>
      <c r="J23" s="11" t="s">
        <v>33</v>
      </c>
      <c r="K23" s="20"/>
      <c r="L23" s="21"/>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row>
    <row r="24" ht="18.0" customHeight="1">
      <c r="A24" s="20"/>
      <c r="B24" s="21"/>
      <c r="C24" s="20"/>
      <c r="D24" s="20"/>
      <c r="E24" s="11" t="s">
        <v>34</v>
      </c>
      <c r="F24" s="20"/>
      <c r="G24" s="20"/>
      <c r="H24" s="20"/>
      <c r="I24" s="15" t="s">
        <v>29</v>
      </c>
      <c r="J24" s="11" t="s">
        <v>35</v>
      </c>
      <c r="K24" s="20"/>
      <c r="L24" s="21"/>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row>
    <row r="25" ht="6.75" customHeight="1">
      <c r="A25" s="20"/>
      <c r="B25" s="21"/>
      <c r="C25" s="20"/>
      <c r="D25" s="20"/>
      <c r="E25" s="20"/>
      <c r="F25" s="20"/>
      <c r="G25" s="20"/>
      <c r="H25" s="20"/>
      <c r="I25" s="20"/>
      <c r="J25" s="20"/>
      <c r="K25" s="20"/>
      <c r="L25" s="21"/>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row>
    <row r="26" ht="12.0" customHeight="1">
      <c r="A26" s="20"/>
      <c r="B26" s="21"/>
      <c r="C26" s="20"/>
      <c r="D26" s="15" t="s">
        <v>38</v>
      </c>
      <c r="E26" s="20"/>
      <c r="F26" s="20"/>
      <c r="G26" s="20"/>
      <c r="H26" s="20"/>
      <c r="I26" s="20"/>
      <c r="J26" s="20"/>
      <c r="K26" s="20"/>
      <c r="L26" s="21"/>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row>
    <row r="27" ht="47.25" customHeight="1">
      <c r="A27" s="99"/>
      <c r="B27" s="100"/>
      <c r="C27" s="99"/>
      <c r="D27" s="99"/>
      <c r="E27" s="18" t="s">
        <v>39</v>
      </c>
      <c r="I27" s="99"/>
      <c r="J27" s="99"/>
      <c r="K27" s="99"/>
      <c r="L27" s="100"/>
      <c r="M27" s="99"/>
      <c r="N27" s="99"/>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row>
    <row r="28" ht="6.75" customHeight="1">
      <c r="A28" s="20"/>
      <c r="B28" s="21"/>
      <c r="C28" s="20"/>
      <c r="D28" s="20"/>
      <c r="E28" s="20"/>
      <c r="F28" s="20"/>
      <c r="G28" s="20"/>
      <c r="H28" s="20"/>
      <c r="I28" s="20"/>
      <c r="J28" s="20"/>
      <c r="K28" s="20"/>
      <c r="L28" s="21"/>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row>
    <row r="29" ht="6.75" customHeight="1">
      <c r="A29" s="20"/>
      <c r="B29" s="21"/>
      <c r="C29" s="20"/>
      <c r="D29" s="54"/>
      <c r="E29" s="54"/>
      <c r="F29" s="54"/>
      <c r="G29" s="54"/>
      <c r="H29" s="54"/>
      <c r="I29" s="54"/>
      <c r="J29" s="54"/>
      <c r="K29" s="54"/>
      <c r="L29" s="21"/>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row>
    <row r="30" ht="24.75" customHeight="1">
      <c r="A30" s="20"/>
      <c r="B30" s="21"/>
      <c r="C30" s="20"/>
      <c r="D30" s="101" t="s">
        <v>40</v>
      </c>
      <c r="E30" s="20"/>
      <c r="F30" s="20"/>
      <c r="G30" s="20"/>
      <c r="H30" s="20"/>
      <c r="I30" s="20"/>
      <c r="J30" s="72">
        <f>ROUND(J91, 2)</f>
        <v>0</v>
      </c>
      <c r="K30" s="20"/>
      <c r="L30" s="21"/>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row>
    <row r="31" ht="6.75" customHeight="1">
      <c r="A31" s="20"/>
      <c r="B31" s="21"/>
      <c r="C31" s="20"/>
      <c r="D31" s="54"/>
      <c r="E31" s="54"/>
      <c r="F31" s="54"/>
      <c r="G31" s="54"/>
      <c r="H31" s="54"/>
      <c r="I31" s="54"/>
      <c r="J31" s="54"/>
      <c r="K31" s="54"/>
      <c r="L31" s="21"/>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row>
    <row r="32" ht="14.25" customHeight="1">
      <c r="A32" s="20"/>
      <c r="B32" s="21"/>
      <c r="C32" s="20"/>
      <c r="D32" s="20"/>
      <c r="E32" s="20"/>
      <c r="F32" s="26" t="s">
        <v>42</v>
      </c>
      <c r="G32" s="20"/>
      <c r="H32" s="20"/>
      <c r="I32" s="26" t="s">
        <v>41</v>
      </c>
      <c r="J32" s="26" t="s">
        <v>43</v>
      </c>
      <c r="K32" s="20"/>
      <c r="L32" s="21"/>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row>
    <row r="33" ht="14.25" customHeight="1">
      <c r="A33" s="20"/>
      <c r="B33" s="21"/>
      <c r="C33" s="20"/>
      <c r="D33" s="102" t="s">
        <v>44</v>
      </c>
      <c r="E33" s="15" t="s">
        <v>45</v>
      </c>
      <c r="F33" s="103">
        <f>ROUND((SUM(BE91:BE145)),  2)</f>
        <v>0</v>
      </c>
      <c r="G33" s="20"/>
      <c r="H33" s="20"/>
      <c r="I33" s="104">
        <v>0.21</v>
      </c>
      <c r="J33" s="103">
        <f>ROUND(((SUM(BE91:BE145))*I33),  2)</f>
        <v>0</v>
      </c>
      <c r="K33" s="20"/>
      <c r="L33" s="21"/>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row>
    <row r="34" ht="14.25" customHeight="1">
      <c r="A34" s="20"/>
      <c r="B34" s="21"/>
      <c r="C34" s="20"/>
      <c r="D34" s="20"/>
      <c r="E34" s="15" t="s">
        <v>46</v>
      </c>
      <c r="F34" s="103">
        <f>ROUND((SUM(BF91:BF145)),  2)</f>
        <v>0</v>
      </c>
      <c r="G34" s="20"/>
      <c r="H34" s="20"/>
      <c r="I34" s="104">
        <v>0.12</v>
      </c>
      <c r="J34" s="103">
        <f>ROUND(((SUM(BF91:BF145))*I34),  2)</f>
        <v>0</v>
      </c>
      <c r="K34" s="20"/>
      <c r="L34" s="21"/>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row>
    <row r="35" ht="14.25" hidden="1" customHeight="1">
      <c r="A35" s="20"/>
      <c r="B35" s="21"/>
      <c r="C35" s="20"/>
      <c r="D35" s="20"/>
      <c r="E35" s="15" t="s">
        <v>47</v>
      </c>
      <c r="F35" s="103">
        <f>ROUND((SUM(BG91:BG145)),  2)</f>
        <v>0</v>
      </c>
      <c r="G35" s="20"/>
      <c r="H35" s="20"/>
      <c r="I35" s="104">
        <v>0.21</v>
      </c>
      <c r="J35" s="103">
        <f t="shared" ref="J35:J37" si="1">0</f>
        <v>0</v>
      </c>
      <c r="K35" s="20"/>
      <c r="L35" s="21"/>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row>
    <row r="36" ht="14.25" hidden="1" customHeight="1">
      <c r="A36" s="20"/>
      <c r="B36" s="21"/>
      <c r="C36" s="20"/>
      <c r="D36" s="20"/>
      <c r="E36" s="15" t="s">
        <v>48</v>
      </c>
      <c r="F36" s="103">
        <f>ROUND((SUM(BH91:BH145)),  2)</f>
        <v>0</v>
      </c>
      <c r="G36" s="20"/>
      <c r="H36" s="20"/>
      <c r="I36" s="104">
        <v>0.12</v>
      </c>
      <c r="J36" s="103">
        <f t="shared" si="1"/>
        <v>0</v>
      </c>
      <c r="K36" s="20"/>
      <c r="L36" s="21"/>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row>
    <row r="37" ht="14.25" hidden="1" customHeight="1">
      <c r="A37" s="20"/>
      <c r="B37" s="21"/>
      <c r="C37" s="20"/>
      <c r="D37" s="20"/>
      <c r="E37" s="15" t="s">
        <v>49</v>
      </c>
      <c r="F37" s="103">
        <f>ROUND((SUM(BI91:BI145)),  2)</f>
        <v>0</v>
      </c>
      <c r="G37" s="20"/>
      <c r="H37" s="20"/>
      <c r="I37" s="104">
        <v>0.0</v>
      </c>
      <c r="J37" s="103">
        <f t="shared" si="1"/>
        <v>0</v>
      </c>
      <c r="K37" s="20"/>
      <c r="L37" s="21"/>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row>
    <row r="38" ht="6.75" customHeight="1">
      <c r="A38" s="20"/>
      <c r="B38" s="21"/>
      <c r="C38" s="20"/>
      <c r="D38" s="20"/>
      <c r="E38" s="20"/>
      <c r="F38" s="20"/>
      <c r="G38" s="20"/>
      <c r="H38" s="20"/>
      <c r="I38" s="20"/>
      <c r="J38" s="20"/>
      <c r="K38" s="20"/>
      <c r="L38" s="21"/>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row>
    <row r="39" ht="24.75" customHeight="1">
      <c r="A39" s="20"/>
      <c r="B39" s="21"/>
      <c r="C39" s="105"/>
      <c r="D39" s="106" t="s">
        <v>50</v>
      </c>
      <c r="E39" s="59"/>
      <c r="F39" s="59"/>
      <c r="G39" s="107" t="s">
        <v>51</v>
      </c>
      <c r="H39" s="108" t="s">
        <v>52</v>
      </c>
      <c r="I39" s="59"/>
      <c r="J39" s="109">
        <f>SUM(J30:J37)</f>
        <v>0</v>
      </c>
      <c r="K39" s="110"/>
      <c r="L39" s="21"/>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row>
    <row r="40" ht="14.25" customHeight="1">
      <c r="A40" s="20"/>
      <c r="B40" s="39"/>
      <c r="C40" s="40"/>
      <c r="D40" s="40"/>
      <c r="E40" s="40"/>
      <c r="F40" s="40"/>
      <c r="G40" s="40"/>
      <c r="H40" s="40"/>
      <c r="I40" s="40"/>
      <c r="J40" s="40"/>
      <c r="K40" s="40"/>
      <c r="L40" s="21"/>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R41" s="2"/>
      <c r="AS41" s="2"/>
      <c r="AT41" s="2"/>
      <c r="AU41" s="2"/>
      <c r="AV41" s="2"/>
      <c r="AW41" s="2"/>
      <c r="AX41" s="2"/>
      <c r="AY41" s="2"/>
      <c r="AZ41" s="2"/>
      <c r="BA41" s="2"/>
      <c r="BB41" s="2"/>
      <c r="BC41" s="2"/>
      <c r="BD41" s="2"/>
      <c r="BE41" s="2"/>
      <c r="BF41" s="2"/>
      <c r="BG41" s="2"/>
      <c r="BH41" s="2"/>
      <c r="BI41" s="2"/>
      <c r="BJ41" s="2"/>
      <c r="BK41" s="2"/>
      <c r="BL41" s="2"/>
      <c r="BM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R42" s="2"/>
      <c r="AS42" s="2"/>
      <c r="AT42" s="2"/>
      <c r="AU42" s="2"/>
      <c r="AV42" s="2"/>
      <c r="AW42" s="2"/>
      <c r="AX42" s="2"/>
      <c r="AY42" s="2"/>
      <c r="AZ42" s="2"/>
      <c r="BA42" s="2"/>
      <c r="BB42" s="2"/>
      <c r="BC42" s="2"/>
      <c r="BD42" s="2"/>
      <c r="BE42" s="2"/>
      <c r="BF42" s="2"/>
      <c r="BG42" s="2"/>
      <c r="BH42" s="2"/>
      <c r="BI42" s="2"/>
      <c r="BJ42" s="2"/>
      <c r="BK42" s="2"/>
      <c r="BL42" s="2"/>
      <c r="BM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R43" s="2"/>
      <c r="AS43" s="2"/>
      <c r="AT43" s="2"/>
      <c r="AU43" s="2"/>
      <c r="AV43" s="2"/>
      <c r="AW43" s="2"/>
      <c r="AX43" s="2"/>
      <c r="AY43" s="2"/>
      <c r="AZ43" s="2"/>
      <c r="BA43" s="2"/>
      <c r="BB43" s="2"/>
      <c r="BC43" s="2"/>
      <c r="BD43" s="2"/>
      <c r="BE43" s="2"/>
      <c r="BF43" s="2"/>
      <c r="BG43" s="2"/>
      <c r="BH43" s="2"/>
      <c r="BI43" s="2"/>
      <c r="BJ43" s="2"/>
      <c r="BK43" s="2"/>
      <c r="BL43" s="2"/>
      <c r="BM43" s="2"/>
    </row>
    <row r="44" ht="6.75" customHeight="1">
      <c r="A44" s="20"/>
      <c r="B44" s="41"/>
      <c r="C44" s="42"/>
      <c r="D44" s="42"/>
      <c r="E44" s="42"/>
      <c r="F44" s="42"/>
      <c r="G44" s="42"/>
      <c r="H44" s="42"/>
      <c r="I44" s="42"/>
      <c r="J44" s="42"/>
      <c r="K44" s="42"/>
      <c r="L44" s="21"/>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row>
    <row r="45" ht="24.75" customHeight="1">
      <c r="A45" s="20"/>
      <c r="B45" s="21"/>
      <c r="C45" s="7" t="s">
        <v>103</v>
      </c>
      <c r="D45" s="20"/>
      <c r="E45" s="20"/>
      <c r="F45" s="20"/>
      <c r="G45" s="20"/>
      <c r="H45" s="20"/>
      <c r="I45" s="20"/>
      <c r="J45" s="20"/>
      <c r="K45" s="20"/>
      <c r="L45" s="21"/>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row>
    <row r="46" ht="6.75" customHeight="1">
      <c r="A46" s="20"/>
      <c r="B46" s="21"/>
      <c r="C46" s="20"/>
      <c r="D46" s="20"/>
      <c r="E46" s="20"/>
      <c r="F46" s="20"/>
      <c r="G46" s="20"/>
      <c r="H46" s="20"/>
      <c r="I46" s="20"/>
      <c r="J46" s="20"/>
      <c r="K46" s="20"/>
      <c r="L46" s="21"/>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row>
    <row r="47" ht="12.0" customHeight="1">
      <c r="A47" s="20"/>
      <c r="B47" s="21"/>
      <c r="C47" s="15" t="s">
        <v>16</v>
      </c>
      <c r="D47" s="20"/>
      <c r="E47" s="20"/>
      <c r="F47" s="20"/>
      <c r="G47" s="20"/>
      <c r="H47" s="20"/>
      <c r="I47" s="20"/>
      <c r="J47" s="20"/>
      <c r="K47" s="20"/>
      <c r="L47" s="21"/>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row>
    <row r="48" ht="16.5" customHeight="1">
      <c r="A48" s="20"/>
      <c r="B48" s="21"/>
      <c r="C48" s="20"/>
      <c r="D48" s="20"/>
      <c r="E48" s="98" t="str">
        <f>E7</f>
        <v>Rekonstrukce výdejny v 1.NP a 2.NP v MŠ Pohádka Kolín V</v>
      </c>
      <c r="I48" s="20"/>
      <c r="J48" s="20"/>
      <c r="K48" s="20"/>
      <c r="L48" s="21"/>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row>
    <row r="49" ht="12.0" customHeight="1">
      <c r="A49" s="20"/>
      <c r="B49" s="21"/>
      <c r="C49" s="15" t="s">
        <v>101</v>
      </c>
      <c r="D49" s="20"/>
      <c r="E49" s="20"/>
      <c r="F49" s="20"/>
      <c r="G49" s="20"/>
      <c r="H49" s="20"/>
      <c r="I49" s="20"/>
      <c r="J49" s="20"/>
      <c r="K49" s="20"/>
      <c r="L49" s="21"/>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c r="BB49" s="20"/>
      <c r="BC49" s="20"/>
      <c r="BD49" s="20"/>
      <c r="BE49" s="20"/>
      <c r="BF49" s="20"/>
      <c r="BG49" s="20"/>
      <c r="BH49" s="20"/>
      <c r="BI49" s="20"/>
      <c r="BJ49" s="20"/>
      <c r="BK49" s="20"/>
      <c r="BL49" s="20"/>
      <c r="BM49" s="20"/>
    </row>
    <row r="50" ht="16.5" customHeight="1">
      <c r="A50" s="20"/>
      <c r="B50" s="21"/>
      <c r="C50" s="20"/>
      <c r="D50" s="20"/>
      <c r="E50" s="48" t="str">
        <f>E9</f>
        <v>03 - 2.NP - Bourací práce</v>
      </c>
      <c r="I50" s="20"/>
      <c r="J50" s="20"/>
      <c r="K50" s="20"/>
      <c r="L50" s="21"/>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row>
    <row r="51" ht="6.75" customHeight="1">
      <c r="A51" s="20"/>
      <c r="B51" s="21"/>
      <c r="C51" s="20"/>
      <c r="D51" s="20"/>
      <c r="E51" s="20"/>
      <c r="F51" s="20"/>
      <c r="G51" s="20"/>
      <c r="H51" s="20"/>
      <c r="I51" s="20"/>
      <c r="J51" s="20"/>
      <c r="K51" s="20"/>
      <c r="L51" s="21"/>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row>
    <row r="52" ht="12.0" customHeight="1">
      <c r="A52" s="20"/>
      <c r="B52" s="21"/>
      <c r="C52" s="15" t="s">
        <v>21</v>
      </c>
      <c r="D52" s="20"/>
      <c r="E52" s="20"/>
      <c r="F52" s="11" t="str">
        <f>F12</f>
        <v>Chelčického 1299</v>
      </c>
      <c r="G52" s="20"/>
      <c r="H52" s="20"/>
      <c r="I52" s="15" t="s">
        <v>23</v>
      </c>
      <c r="J52" s="50" t="str">
        <f>IF(J12="","",J12)</f>
        <v>13. 3. 2025</v>
      </c>
      <c r="K52" s="20"/>
      <c r="L52" s="21"/>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c r="BB52" s="20"/>
      <c r="BC52" s="20"/>
      <c r="BD52" s="20"/>
      <c r="BE52" s="20"/>
      <c r="BF52" s="20"/>
      <c r="BG52" s="20"/>
      <c r="BH52" s="20"/>
      <c r="BI52" s="20"/>
      <c r="BJ52" s="20"/>
      <c r="BK52" s="20"/>
      <c r="BL52" s="20"/>
      <c r="BM52" s="20"/>
    </row>
    <row r="53" ht="6.75" customHeight="1">
      <c r="A53" s="20"/>
      <c r="B53" s="21"/>
      <c r="C53" s="20"/>
      <c r="D53" s="20"/>
      <c r="E53" s="20"/>
      <c r="F53" s="20"/>
      <c r="G53" s="20"/>
      <c r="H53" s="20"/>
      <c r="I53" s="20"/>
      <c r="J53" s="20"/>
      <c r="K53" s="20"/>
      <c r="L53" s="21"/>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c r="BK53" s="20"/>
      <c r="BL53" s="20"/>
      <c r="BM53" s="20"/>
    </row>
    <row r="54" ht="15.0" customHeight="1">
      <c r="A54" s="20"/>
      <c r="B54" s="21"/>
      <c r="C54" s="15" t="s">
        <v>25</v>
      </c>
      <c r="D54" s="20"/>
      <c r="E54" s="20"/>
      <c r="F54" s="11" t="str">
        <f>E15</f>
        <v>Město Kolín </v>
      </c>
      <c r="G54" s="20"/>
      <c r="H54" s="20"/>
      <c r="I54" s="15" t="s">
        <v>32</v>
      </c>
      <c r="J54" s="18" t="str">
        <f>E21</f>
        <v>Proiectura Dana s.r.o.</v>
      </c>
      <c r="K54" s="20"/>
      <c r="L54" s="21"/>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row>
    <row r="55" ht="15.0" customHeight="1">
      <c r="A55" s="20"/>
      <c r="B55" s="21"/>
      <c r="C55" s="15" t="s">
        <v>30</v>
      </c>
      <c r="D55" s="20"/>
      <c r="E55" s="20"/>
      <c r="F55" s="111" t="str">
        <f>IF(E18="","",E18)</f>
        <v>Vyplň údaj</v>
      </c>
      <c r="G55" s="20"/>
      <c r="H55" s="20"/>
      <c r="I55" s="15" t="s">
        <v>37</v>
      </c>
      <c r="J55" s="18" t="str">
        <f>E24</f>
        <v>Proiectura Dana s.r.o.</v>
      </c>
      <c r="K55" s="20"/>
      <c r="L55" s="21"/>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row>
    <row r="56" ht="9.75" customHeight="1">
      <c r="A56" s="20"/>
      <c r="B56" s="21"/>
      <c r="C56" s="20"/>
      <c r="D56" s="20"/>
      <c r="E56" s="20"/>
      <c r="F56" s="20"/>
      <c r="G56" s="20"/>
      <c r="H56" s="20"/>
      <c r="I56" s="20"/>
      <c r="J56" s="20"/>
      <c r="K56" s="20"/>
      <c r="L56" s="21"/>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0"/>
      <c r="BH56" s="20"/>
      <c r="BI56" s="20"/>
      <c r="BJ56" s="20"/>
      <c r="BK56" s="20"/>
      <c r="BL56" s="20"/>
      <c r="BM56" s="20"/>
    </row>
    <row r="57" ht="29.25" customHeight="1">
      <c r="A57" s="20"/>
      <c r="B57" s="21"/>
      <c r="C57" s="112" t="s">
        <v>104</v>
      </c>
      <c r="D57" s="105"/>
      <c r="E57" s="105"/>
      <c r="F57" s="105"/>
      <c r="G57" s="105"/>
      <c r="H57" s="105"/>
      <c r="I57" s="105"/>
      <c r="J57" s="113" t="s">
        <v>105</v>
      </c>
      <c r="K57" s="105"/>
      <c r="L57" s="21"/>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c r="BK57" s="20"/>
      <c r="BL57" s="20"/>
      <c r="BM57" s="20"/>
    </row>
    <row r="58" ht="9.75" customHeight="1">
      <c r="A58" s="20"/>
      <c r="B58" s="21"/>
      <c r="C58" s="20"/>
      <c r="D58" s="20"/>
      <c r="E58" s="20"/>
      <c r="F58" s="20"/>
      <c r="G58" s="20"/>
      <c r="H58" s="20"/>
      <c r="I58" s="20"/>
      <c r="J58" s="20"/>
      <c r="K58" s="20"/>
      <c r="L58" s="21"/>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row>
    <row r="59" ht="22.5" customHeight="1">
      <c r="A59" s="20"/>
      <c r="B59" s="21"/>
      <c r="C59" s="114" t="s">
        <v>72</v>
      </c>
      <c r="D59" s="20"/>
      <c r="E59" s="20"/>
      <c r="F59" s="20"/>
      <c r="G59" s="20"/>
      <c r="H59" s="20"/>
      <c r="I59" s="20"/>
      <c r="J59" s="72">
        <f t="shared" ref="J59:J61" si="2">J91</f>
        <v>0</v>
      </c>
      <c r="K59" s="20"/>
      <c r="L59" s="21"/>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3" t="s">
        <v>106</v>
      </c>
      <c r="AV59" s="20"/>
      <c r="AW59" s="20"/>
      <c r="AX59" s="20"/>
      <c r="AY59" s="20"/>
      <c r="AZ59" s="20"/>
      <c r="BA59" s="20"/>
      <c r="BB59" s="20"/>
      <c r="BC59" s="20"/>
      <c r="BD59" s="20"/>
      <c r="BE59" s="20"/>
      <c r="BF59" s="20"/>
      <c r="BG59" s="20"/>
      <c r="BH59" s="20"/>
      <c r="BI59" s="20"/>
      <c r="BJ59" s="20"/>
      <c r="BK59" s="20"/>
      <c r="BL59" s="20"/>
      <c r="BM59" s="20"/>
    </row>
    <row r="60" ht="24.75" customHeight="1">
      <c r="A60" s="115"/>
      <c r="B60" s="116"/>
      <c r="C60" s="115"/>
      <c r="D60" s="117" t="s">
        <v>107</v>
      </c>
      <c r="E60" s="118"/>
      <c r="F60" s="118"/>
      <c r="G60" s="118"/>
      <c r="H60" s="118"/>
      <c r="I60" s="118"/>
      <c r="J60" s="119">
        <f t="shared" si="2"/>
        <v>0</v>
      </c>
      <c r="K60" s="115"/>
      <c r="L60" s="116"/>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5"/>
      <c r="AL60" s="115"/>
      <c r="AM60" s="115"/>
      <c r="AN60" s="115"/>
      <c r="AO60" s="115"/>
      <c r="AP60" s="115"/>
      <c r="AQ60" s="115"/>
      <c r="AR60" s="115"/>
      <c r="AS60" s="115"/>
      <c r="AT60" s="115"/>
      <c r="AU60" s="115"/>
      <c r="AV60" s="115"/>
      <c r="AW60" s="115"/>
      <c r="AX60" s="115"/>
      <c r="AY60" s="115"/>
      <c r="AZ60" s="115"/>
      <c r="BA60" s="115"/>
      <c r="BB60" s="115"/>
      <c r="BC60" s="115"/>
      <c r="BD60" s="115"/>
      <c r="BE60" s="115"/>
      <c r="BF60" s="115"/>
      <c r="BG60" s="115"/>
      <c r="BH60" s="115"/>
      <c r="BI60" s="115"/>
      <c r="BJ60" s="115"/>
      <c r="BK60" s="115"/>
      <c r="BL60" s="115"/>
      <c r="BM60" s="115"/>
    </row>
    <row r="61" ht="19.5" customHeight="1">
      <c r="A61" s="120"/>
      <c r="B61" s="121"/>
      <c r="C61" s="120"/>
      <c r="D61" s="122" t="s">
        <v>108</v>
      </c>
      <c r="E61" s="123"/>
      <c r="F61" s="123"/>
      <c r="G61" s="123"/>
      <c r="H61" s="123"/>
      <c r="I61" s="123"/>
      <c r="J61" s="124">
        <f t="shared" si="2"/>
        <v>0</v>
      </c>
      <c r="K61" s="120"/>
      <c r="L61" s="121"/>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0"/>
      <c r="BB61" s="120"/>
      <c r="BC61" s="120"/>
      <c r="BD61" s="120"/>
      <c r="BE61" s="120"/>
      <c r="BF61" s="120"/>
      <c r="BG61" s="120"/>
      <c r="BH61" s="120"/>
      <c r="BI61" s="120"/>
      <c r="BJ61" s="120"/>
      <c r="BK61" s="120"/>
      <c r="BL61" s="120"/>
      <c r="BM61" s="120"/>
    </row>
    <row r="62" ht="19.5" customHeight="1">
      <c r="A62" s="120"/>
      <c r="B62" s="121"/>
      <c r="C62" s="120"/>
      <c r="D62" s="122" t="s">
        <v>109</v>
      </c>
      <c r="E62" s="123"/>
      <c r="F62" s="123"/>
      <c r="G62" s="123"/>
      <c r="H62" s="123"/>
      <c r="I62" s="123"/>
      <c r="J62" s="124">
        <f>J98</f>
        <v>0</v>
      </c>
      <c r="K62" s="120"/>
      <c r="L62" s="121"/>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0"/>
      <c r="BB62" s="120"/>
      <c r="BC62" s="120"/>
      <c r="BD62" s="120"/>
      <c r="BE62" s="120"/>
      <c r="BF62" s="120"/>
      <c r="BG62" s="120"/>
      <c r="BH62" s="120"/>
      <c r="BI62" s="120"/>
      <c r="BJ62" s="120"/>
      <c r="BK62" s="120"/>
      <c r="BL62" s="120"/>
      <c r="BM62" s="120"/>
    </row>
    <row r="63" ht="24.75" customHeight="1">
      <c r="A63" s="115"/>
      <c r="B63" s="116"/>
      <c r="C63" s="115"/>
      <c r="D63" s="117" t="s">
        <v>110</v>
      </c>
      <c r="E63" s="118"/>
      <c r="F63" s="118"/>
      <c r="G63" s="118"/>
      <c r="H63" s="118"/>
      <c r="I63" s="118"/>
      <c r="J63" s="119">
        <f t="shared" ref="J63:J64" si="3">J110</f>
        <v>0</v>
      </c>
      <c r="K63" s="115"/>
      <c r="L63" s="116"/>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5"/>
      <c r="AL63" s="115"/>
      <c r="AM63" s="115"/>
      <c r="AN63" s="115"/>
      <c r="AO63" s="115"/>
      <c r="AP63" s="115"/>
      <c r="AQ63" s="115"/>
      <c r="AR63" s="115"/>
      <c r="AS63" s="115"/>
      <c r="AT63" s="115"/>
      <c r="AU63" s="115"/>
      <c r="AV63" s="115"/>
      <c r="AW63" s="115"/>
      <c r="AX63" s="115"/>
      <c r="AY63" s="115"/>
      <c r="AZ63" s="115"/>
      <c r="BA63" s="115"/>
      <c r="BB63" s="115"/>
      <c r="BC63" s="115"/>
      <c r="BD63" s="115"/>
      <c r="BE63" s="115"/>
      <c r="BF63" s="115"/>
      <c r="BG63" s="115"/>
      <c r="BH63" s="115"/>
      <c r="BI63" s="115"/>
      <c r="BJ63" s="115"/>
      <c r="BK63" s="115"/>
      <c r="BL63" s="115"/>
      <c r="BM63" s="115"/>
    </row>
    <row r="64" ht="19.5" customHeight="1">
      <c r="A64" s="120"/>
      <c r="B64" s="121"/>
      <c r="C64" s="120"/>
      <c r="D64" s="122" t="s">
        <v>111</v>
      </c>
      <c r="E64" s="123"/>
      <c r="F64" s="123"/>
      <c r="G64" s="123"/>
      <c r="H64" s="123"/>
      <c r="I64" s="123"/>
      <c r="J64" s="124">
        <f t="shared" si="3"/>
        <v>0</v>
      </c>
      <c r="K64" s="120"/>
      <c r="L64" s="121"/>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c r="BA64" s="120"/>
      <c r="BB64" s="120"/>
      <c r="BC64" s="120"/>
      <c r="BD64" s="120"/>
      <c r="BE64" s="120"/>
      <c r="BF64" s="120"/>
      <c r="BG64" s="120"/>
      <c r="BH64" s="120"/>
      <c r="BI64" s="120"/>
      <c r="BJ64" s="120"/>
      <c r="BK64" s="120"/>
      <c r="BL64" s="120"/>
      <c r="BM64" s="120"/>
    </row>
    <row r="65" ht="19.5" customHeight="1">
      <c r="A65" s="120"/>
      <c r="B65" s="121"/>
      <c r="C65" s="120"/>
      <c r="D65" s="122" t="s">
        <v>112</v>
      </c>
      <c r="E65" s="123"/>
      <c r="F65" s="123"/>
      <c r="G65" s="123"/>
      <c r="H65" s="123"/>
      <c r="I65" s="123"/>
      <c r="J65" s="124">
        <f>J113</f>
        <v>0</v>
      </c>
      <c r="K65" s="120"/>
      <c r="L65" s="121"/>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c r="BA65" s="120"/>
      <c r="BB65" s="120"/>
      <c r="BC65" s="120"/>
      <c r="BD65" s="120"/>
      <c r="BE65" s="120"/>
      <c r="BF65" s="120"/>
      <c r="BG65" s="120"/>
      <c r="BH65" s="120"/>
      <c r="BI65" s="120"/>
      <c r="BJ65" s="120"/>
      <c r="BK65" s="120"/>
      <c r="BL65" s="120"/>
      <c r="BM65" s="120"/>
    </row>
    <row r="66" ht="19.5" customHeight="1">
      <c r="A66" s="120"/>
      <c r="B66" s="121"/>
      <c r="C66" s="120"/>
      <c r="D66" s="122" t="s">
        <v>113</v>
      </c>
      <c r="E66" s="123"/>
      <c r="F66" s="123"/>
      <c r="G66" s="123"/>
      <c r="H66" s="123"/>
      <c r="I66" s="123"/>
      <c r="J66" s="124">
        <f>J115</f>
        <v>0</v>
      </c>
      <c r="K66" s="120"/>
      <c r="L66" s="121"/>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c r="BA66" s="120"/>
      <c r="BB66" s="120"/>
      <c r="BC66" s="120"/>
      <c r="BD66" s="120"/>
      <c r="BE66" s="120"/>
      <c r="BF66" s="120"/>
      <c r="BG66" s="120"/>
      <c r="BH66" s="120"/>
      <c r="BI66" s="120"/>
      <c r="BJ66" s="120"/>
      <c r="BK66" s="120"/>
      <c r="BL66" s="120"/>
      <c r="BM66" s="120"/>
    </row>
    <row r="67" ht="19.5" customHeight="1">
      <c r="A67" s="120"/>
      <c r="B67" s="121"/>
      <c r="C67" s="120"/>
      <c r="D67" s="122" t="s">
        <v>114</v>
      </c>
      <c r="E67" s="123"/>
      <c r="F67" s="123"/>
      <c r="G67" s="123"/>
      <c r="H67" s="123"/>
      <c r="I67" s="123"/>
      <c r="J67" s="124">
        <f>J117</f>
        <v>0</v>
      </c>
      <c r="K67" s="120"/>
      <c r="L67" s="121"/>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c r="BA67" s="120"/>
      <c r="BB67" s="120"/>
      <c r="BC67" s="120"/>
      <c r="BD67" s="120"/>
      <c r="BE67" s="120"/>
      <c r="BF67" s="120"/>
      <c r="BG67" s="120"/>
      <c r="BH67" s="120"/>
      <c r="BI67" s="120"/>
      <c r="BJ67" s="120"/>
      <c r="BK67" s="120"/>
      <c r="BL67" s="120"/>
      <c r="BM67" s="120"/>
    </row>
    <row r="68" ht="19.5" customHeight="1">
      <c r="A68" s="120"/>
      <c r="B68" s="121"/>
      <c r="C68" s="120"/>
      <c r="D68" s="122" t="s">
        <v>115</v>
      </c>
      <c r="E68" s="123"/>
      <c r="F68" s="123"/>
      <c r="G68" s="123"/>
      <c r="H68" s="123"/>
      <c r="I68" s="123"/>
      <c r="J68" s="124">
        <f>J125</f>
        <v>0</v>
      </c>
      <c r="K68" s="120"/>
      <c r="L68" s="121"/>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c r="BA68" s="120"/>
      <c r="BB68" s="120"/>
      <c r="BC68" s="120"/>
      <c r="BD68" s="120"/>
      <c r="BE68" s="120"/>
      <c r="BF68" s="120"/>
      <c r="BG68" s="120"/>
      <c r="BH68" s="120"/>
      <c r="BI68" s="120"/>
      <c r="BJ68" s="120"/>
      <c r="BK68" s="120"/>
      <c r="BL68" s="120"/>
      <c r="BM68" s="120"/>
    </row>
    <row r="69" ht="19.5" customHeight="1">
      <c r="A69" s="120"/>
      <c r="B69" s="121"/>
      <c r="C69" s="120"/>
      <c r="D69" s="122" t="s">
        <v>116</v>
      </c>
      <c r="E69" s="123"/>
      <c r="F69" s="123"/>
      <c r="G69" s="123"/>
      <c r="H69" s="123"/>
      <c r="I69" s="123"/>
      <c r="J69" s="124">
        <f>J130</f>
        <v>0</v>
      </c>
      <c r="K69" s="120"/>
      <c r="L69" s="121"/>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c r="BA69" s="120"/>
      <c r="BB69" s="120"/>
      <c r="BC69" s="120"/>
      <c r="BD69" s="120"/>
      <c r="BE69" s="120"/>
      <c r="BF69" s="120"/>
      <c r="BG69" s="120"/>
      <c r="BH69" s="120"/>
      <c r="BI69" s="120"/>
      <c r="BJ69" s="120"/>
      <c r="BK69" s="120"/>
      <c r="BL69" s="120"/>
      <c r="BM69" s="120"/>
    </row>
    <row r="70" ht="19.5" customHeight="1">
      <c r="A70" s="120"/>
      <c r="B70" s="121"/>
      <c r="C70" s="120"/>
      <c r="D70" s="122" t="s">
        <v>117</v>
      </c>
      <c r="E70" s="123"/>
      <c r="F70" s="123"/>
      <c r="G70" s="123"/>
      <c r="H70" s="123"/>
      <c r="I70" s="123"/>
      <c r="J70" s="124">
        <f>J135</f>
        <v>0</v>
      </c>
      <c r="K70" s="120"/>
      <c r="L70" s="121"/>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c r="BA70" s="120"/>
      <c r="BB70" s="120"/>
      <c r="BC70" s="120"/>
      <c r="BD70" s="120"/>
      <c r="BE70" s="120"/>
      <c r="BF70" s="120"/>
      <c r="BG70" s="120"/>
      <c r="BH70" s="120"/>
      <c r="BI70" s="120"/>
      <c r="BJ70" s="120"/>
      <c r="BK70" s="120"/>
      <c r="BL70" s="120"/>
      <c r="BM70" s="120"/>
    </row>
    <row r="71" ht="19.5" customHeight="1">
      <c r="A71" s="120"/>
      <c r="B71" s="121"/>
      <c r="C71" s="120"/>
      <c r="D71" s="122" t="s">
        <v>118</v>
      </c>
      <c r="E71" s="123"/>
      <c r="F71" s="123"/>
      <c r="G71" s="123"/>
      <c r="H71" s="123"/>
      <c r="I71" s="123"/>
      <c r="J71" s="124">
        <f>J141</f>
        <v>0</v>
      </c>
      <c r="K71" s="120"/>
      <c r="L71" s="121"/>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c r="BA71" s="120"/>
      <c r="BB71" s="120"/>
      <c r="BC71" s="120"/>
      <c r="BD71" s="120"/>
      <c r="BE71" s="120"/>
      <c r="BF71" s="120"/>
      <c r="BG71" s="120"/>
      <c r="BH71" s="120"/>
      <c r="BI71" s="120"/>
      <c r="BJ71" s="120"/>
      <c r="BK71" s="120"/>
      <c r="BL71" s="120"/>
      <c r="BM71" s="120"/>
    </row>
    <row r="72" ht="21.75" customHeight="1">
      <c r="A72" s="20"/>
      <c r="B72" s="21"/>
      <c r="C72" s="20"/>
      <c r="D72" s="20"/>
      <c r="E72" s="20"/>
      <c r="F72" s="20"/>
      <c r="G72" s="20"/>
      <c r="H72" s="20"/>
      <c r="I72" s="20"/>
      <c r="J72" s="20"/>
      <c r="K72" s="20"/>
      <c r="L72" s="21"/>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c r="AY72" s="20"/>
      <c r="AZ72" s="20"/>
      <c r="BA72" s="20"/>
      <c r="BB72" s="20"/>
      <c r="BC72" s="20"/>
      <c r="BD72" s="20"/>
      <c r="BE72" s="20"/>
      <c r="BF72" s="20"/>
      <c r="BG72" s="20"/>
      <c r="BH72" s="20"/>
      <c r="BI72" s="20"/>
      <c r="BJ72" s="20"/>
      <c r="BK72" s="20"/>
      <c r="BL72" s="20"/>
      <c r="BM72" s="20"/>
    </row>
    <row r="73" ht="6.75" customHeight="1">
      <c r="A73" s="20"/>
      <c r="B73" s="39"/>
      <c r="C73" s="40"/>
      <c r="D73" s="40"/>
      <c r="E73" s="40"/>
      <c r="F73" s="40"/>
      <c r="G73" s="40"/>
      <c r="H73" s="40"/>
      <c r="I73" s="40"/>
      <c r="J73" s="40"/>
      <c r="K73" s="40"/>
      <c r="L73" s="21"/>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c r="AY73" s="20"/>
      <c r="AZ73" s="20"/>
      <c r="BA73" s="20"/>
      <c r="BB73" s="20"/>
      <c r="BC73" s="20"/>
      <c r="BD73" s="20"/>
      <c r="BE73" s="20"/>
      <c r="BF73" s="20"/>
      <c r="BG73" s="20"/>
      <c r="BH73" s="20"/>
      <c r="BI73" s="20"/>
      <c r="BJ73" s="20"/>
      <c r="BK73" s="20"/>
      <c r="BL73" s="20"/>
      <c r="BM73" s="20"/>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R74" s="2"/>
      <c r="AS74" s="2"/>
      <c r="AT74" s="2"/>
      <c r="AU74" s="2"/>
      <c r="AV74" s="2"/>
      <c r="AW74" s="2"/>
      <c r="AX74" s="2"/>
      <c r="AY74" s="2"/>
      <c r="AZ74" s="2"/>
      <c r="BA74" s="2"/>
      <c r="BB74" s="2"/>
      <c r="BC74" s="2"/>
      <c r="BD74" s="2"/>
      <c r="BE74" s="2"/>
      <c r="BF74" s="2"/>
      <c r="BG74" s="2"/>
      <c r="BH74" s="2"/>
      <c r="BI74" s="2"/>
      <c r="BJ74" s="2"/>
      <c r="BK74" s="2"/>
      <c r="BL74" s="2"/>
      <c r="BM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R75" s="2"/>
      <c r="AS75" s="2"/>
      <c r="AT75" s="2"/>
      <c r="AU75" s="2"/>
      <c r="AV75" s="2"/>
      <c r="AW75" s="2"/>
      <c r="AX75" s="2"/>
      <c r="AY75" s="2"/>
      <c r="AZ75" s="2"/>
      <c r="BA75" s="2"/>
      <c r="BB75" s="2"/>
      <c r="BC75" s="2"/>
      <c r="BD75" s="2"/>
      <c r="BE75" s="2"/>
      <c r="BF75" s="2"/>
      <c r="BG75" s="2"/>
      <c r="BH75" s="2"/>
      <c r="BI75" s="2"/>
      <c r="BJ75" s="2"/>
      <c r="BK75" s="2"/>
      <c r="BL75" s="2"/>
      <c r="BM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R76" s="2"/>
      <c r="AS76" s="2"/>
      <c r="AT76" s="2"/>
      <c r="AU76" s="2"/>
      <c r="AV76" s="2"/>
      <c r="AW76" s="2"/>
      <c r="AX76" s="2"/>
      <c r="AY76" s="2"/>
      <c r="AZ76" s="2"/>
      <c r="BA76" s="2"/>
      <c r="BB76" s="2"/>
      <c r="BC76" s="2"/>
      <c r="BD76" s="2"/>
      <c r="BE76" s="2"/>
      <c r="BF76" s="2"/>
      <c r="BG76" s="2"/>
      <c r="BH76" s="2"/>
      <c r="BI76" s="2"/>
      <c r="BJ76" s="2"/>
      <c r="BK76" s="2"/>
      <c r="BL76" s="2"/>
      <c r="BM76" s="2"/>
    </row>
    <row r="77" ht="6.75" customHeight="1">
      <c r="A77" s="20"/>
      <c r="B77" s="41"/>
      <c r="C77" s="42"/>
      <c r="D77" s="42"/>
      <c r="E77" s="42"/>
      <c r="F77" s="42"/>
      <c r="G77" s="42"/>
      <c r="H77" s="42"/>
      <c r="I77" s="42"/>
      <c r="J77" s="42"/>
      <c r="K77" s="42"/>
      <c r="L77" s="21"/>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c r="BA77" s="20"/>
      <c r="BB77" s="20"/>
      <c r="BC77" s="20"/>
      <c r="BD77" s="20"/>
      <c r="BE77" s="20"/>
      <c r="BF77" s="20"/>
      <c r="BG77" s="20"/>
      <c r="BH77" s="20"/>
      <c r="BI77" s="20"/>
      <c r="BJ77" s="20"/>
      <c r="BK77" s="20"/>
      <c r="BL77" s="20"/>
      <c r="BM77" s="20"/>
    </row>
    <row r="78" ht="24.75" customHeight="1">
      <c r="A78" s="20"/>
      <c r="B78" s="21"/>
      <c r="C78" s="7" t="s">
        <v>119</v>
      </c>
      <c r="D78" s="20"/>
      <c r="E78" s="20"/>
      <c r="F78" s="20"/>
      <c r="G78" s="20"/>
      <c r="H78" s="20"/>
      <c r="I78" s="20"/>
      <c r="J78" s="20"/>
      <c r="K78" s="20"/>
      <c r="L78" s="21"/>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c r="AY78" s="20"/>
      <c r="AZ78" s="20"/>
      <c r="BA78" s="20"/>
      <c r="BB78" s="20"/>
      <c r="BC78" s="20"/>
      <c r="BD78" s="20"/>
      <c r="BE78" s="20"/>
      <c r="BF78" s="20"/>
      <c r="BG78" s="20"/>
      <c r="BH78" s="20"/>
      <c r="BI78" s="20"/>
      <c r="BJ78" s="20"/>
      <c r="BK78" s="20"/>
      <c r="BL78" s="20"/>
      <c r="BM78" s="20"/>
    </row>
    <row r="79" ht="6.75" customHeight="1">
      <c r="A79" s="20"/>
      <c r="B79" s="21"/>
      <c r="C79" s="20"/>
      <c r="D79" s="20"/>
      <c r="E79" s="20"/>
      <c r="F79" s="20"/>
      <c r="G79" s="20"/>
      <c r="H79" s="20"/>
      <c r="I79" s="20"/>
      <c r="J79" s="20"/>
      <c r="K79" s="20"/>
      <c r="L79" s="21"/>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c r="AY79" s="20"/>
      <c r="AZ79" s="20"/>
      <c r="BA79" s="20"/>
      <c r="BB79" s="20"/>
      <c r="BC79" s="20"/>
      <c r="BD79" s="20"/>
      <c r="BE79" s="20"/>
      <c r="BF79" s="20"/>
      <c r="BG79" s="20"/>
      <c r="BH79" s="20"/>
      <c r="BI79" s="20"/>
      <c r="BJ79" s="20"/>
      <c r="BK79" s="20"/>
      <c r="BL79" s="20"/>
      <c r="BM79" s="20"/>
    </row>
    <row r="80" ht="12.0" customHeight="1">
      <c r="A80" s="20"/>
      <c r="B80" s="21"/>
      <c r="C80" s="15" t="s">
        <v>16</v>
      </c>
      <c r="D80" s="20"/>
      <c r="E80" s="20"/>
      <c r="F80" s="20"/>
      <c r="G80" s="20"/>
      <c r="H80" s="20"/>
      <c r="I80" s="20"/>
      <c r="J80" s="20"/>
      <c r="K80" s="20"/>
      <c r="L80" s="21"/>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c r="AY80" s="20"/>
      <c r="AZ80" s="20"/>
      <c r="BA80" s="20"/>
      <c r="BB80" s="20"/>
      <c r="BC80" s="20"/>
      <c r="BD80" s="20"/>
      <c r="BE80" s="20"/>
      <c r="BF80" s="20"/>
      <c r="BG80" s="20"/>
      <c r="BH80" s="20"/>
      <c r="BI80" s="20"/>
      <c r="BJ80" s="20"/>
      <c r="BK80" s="20"/>
      <c r="BL80" s="20"/>
      <c r="BM80" s="20"/>
    </row>
    <row r="81" ht="16.5" customHeight="1">
      <c r="A81" s="20"/>
      <c r="B81" s="21"/>
      <c r="C81" s="20"/>
      <c r="D81" s="20"/>
      <c r="E81" s="98" t="str">
        <f>E7</f>
        <v>Rekonstrukce výdejny v 1.NP a 2.NP v MŠ Pohádka Kolín V</v>
      </c>
      <c r="I81" s="20"/>
      <c r="J81" s="20"/>
      <c r="K81" s="20"/>
      <c r="L81" s="21"/>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c r="AY81" s="20"/>
      <c r="AZ81" s="20"/>
      <c r="BA81" s="20"/>
      <c r="BB81" s="20"/>
      <c r="BC81" s="20"/>
      <c r="BD81" s="20"/>
      <c r="BE81" s="20"/>
      <c r="BF81" s="20"/>
      <c r="BG81" s="20"/>
      <c r="BH81" s="20"/>
      <c r="BI81" s="20"/>
      <c r="BJ81" s="20"/>
      <c r="BK81" s="20"/>
      <c r="BL81" s="20"/>
      <c r="BM81" s="20"/>
    </row>
    <row r="82" ht="12.0" customHeight="1">
      <c r="A82" s="20"/>
      <c r="B82" s="21"/>
      <c r="C82" s="15" t="s">
        <v>101</v>
      </c>
      <c r="D82" s="20"/>
      <c r="E82" s="20"/>
      <c r="F82" s="20"/>
      <c r="G82" s="20"/>
      <c r="H82" s="20"/>
      <c r="I82" s="20"/>
      <c r="J82" s="20"/>
      <c r="K82" s="20"/>
      <c r="L82" s="21"/>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c r="AY82" s="20"/>
      <c r="AZ82" s="20"/>
      <c r="BA82" s="20"/>
      <c r="BB82" s="20"/>
      <c r="BC82" s="20"/>
      <c r="BD82" s="20"/>
      <c r="BE82" s="20"/>
      <c r="BF82" s="20"/>
      <c r="BG82" s="20"/>
      <c r="BH82" s="20"/>
      <c r="BI82" s="20"/>
      <c r="BJ82" s="20"/>
      <c r="BK82" s="20"/>
      <c r="BL82" s="20"/>
      <c r="BM82" s="20"/>
    </row>
    <row r="83" ht="16.5" customHeight="1">
      <c r="A83" s="20"/>
      <c r="B83" s="21"/>
      <c r="C83" s="20"/>
      <c r="D83" s="20"/>
      <c r="E83" s="48" t="str">
        <f>E9</f>
        <v>03 - 2.NP - Bourací práce</v>
      </c>
      <c r="I83" s="20"/>
      <c r="J83" s="20"/>
      <c r="K83" s="20"/>
      <c r="L83" s="21"/>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c r="AY83" s="20"/>
      <c r="AZ83" s="20"/>
      <c r="BA83" s="20"/>
      <c r="BB83" s="20"/>
      <c r="BC83" s="20"/>
      <c r="BD83" s="20"/>
      <c r="BE83" s="20"/>
      <c r="BF83" s="20"/>
      <c r="BG83" s="20"/>
      <c r="BH83" s="20"/>
      <c r="BI83" s="20"/>
      <c r="BJ83" s="20"/>
      <c r="BK83" s="20"/>
      <c r="BL83" s="20"/>
      <c r="BM83" s="20"/>
    </row>
    <row r="84" ht="6.75" customHeight="1">
      <c r="A84" s="20"/>
      <c r="B84" s="21"/>
      <c r="C84" s="20"/>
      <c r="D84" s="20"/>
      <c r="E84" s="20"/>
      <c r="F84" s="20"/>
      <c r="G84" s="20"/>
      <c r="H84" s="20"/>
      <c r="I84" s="20"/>
      <c r="J84" s="20"/>
      <c r="K84" s="20"/>
      <c r="L84" s="21"/>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row>
    <row r="85" ht="12.0" customHeight="1">
      <c r="A85" s="20"/>
      <c r="B85" s="21"/>
      <c r="C85" s="15" t="s">
        <v>21</v>
      </c>
      <c r="D85" s="20"/>
      <c r="E85" s="20"/>
      <c r="F85" s="11" t="str">
        <f>F12</f>
        <v>Chelčického 1299</v>
      </c>
      <c r="G85" s="20"/>
      <c r="H85" s="20"/>
      <c r="I85" s="15" t="s">
        <v>23</v>
      </c>
      <c r="J85" s="50" t="str">
        <f>IF(J12="","",J12)</f>
        <v>13. 3. 2025</v>
      </c>
      <c r="K85" s="20"/>
      <c r="L85" s="21"/>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c r="AY85" s="20"/>
      <c r="AZ85" s="20"/>
      <c r="BA85" s="20"/>
      <c r="BB85" s="20"/>
      <c r="BC85" s="20"/>
      <c r="BD85" s="20"/>
      <c r="BE85" s="20"/>
      <c r="BF85" s="20"/>
      <c r="BG85" s="20"/>
      <c r="BH85" s="20"/>
      <c r="BI85" s="20"/>
      <c r="BJ85" s="20"/>
      <c r="BK85" s="20"/>
      <c r="BL85" s="20"/>
      <c r="BM85" s="20"/>
    </row>
    <row r="86" ht="6.75" customHeight="1">
      <c r="A86" s="20"/>
      <c r="B86" s="21"/>
      <c r="C86" s="20"/>
      <c r="D86" s="20"/>
      <c r="E86" s="20"/>
      <c r="F86" s="20"/>
      <c r="G86" s="20"/>
      <c r="H86" s="20"/>
      <c r="I86" s="20"/>
      <c r="J86" s="20"/>
      <c r="K86" s="20"/>
      <c r="L86" s="21"/>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c r="AY86" s="20"/>
      <c r="AZ86" s="20"/>
      <c r="BA86" s="20"/>
      <c r="BB86" s="20"/>
      <c r="BC86" s="20"/>
      <c r="BD86" s="20"/>
      <c r="BE86" s="20"/>
      <c r="BF86" s="20"/>
      <c r="BG86" s="20"/>
      <c r="BH86" s="20"/>
      <c r="BI86" s="20"/>
      <c r="BJ86" s="20"/>
      <c r="BK86" s="20"/>
      <c r="BL86" s="20"/>
      <c r="BM86" s="20"/>
    </row>
    <row r="87" ht="15.0" customHeight="1">
      <c r="A87" s="20"/>
      <c r="B87" s="21"/>
      <c r="C87" s="15" t="s">
        <v>25</v>
      </c>
      <c r="D87" s="20"/>
      <c r="E87" s="20"/>
      <c r="F87" s="11" t="str">
        <f>E15</f>
        <v>Město Kolín </v>
      </c>
      <c r="G87" s="20"/>
      <c r="H87" s="20"/>
      <c r="I87" s="15" t="s">
        <v>32</v>
      </c>
      <c r="J87" s="18" t="str">
        <f>E21</f>
        <v>Proiectura Dana s.r.o.</v>
      </c>
      <c r="K87" s="20"/>
      <c r="L87" s="21"/>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c r="AY87" s="20"/>
      <c r="AZ87" s="20"/>
      <c r="BA87" s="20"/>
      <c r="BB87" s="20"/>
      <c r="BC87" s="20"/>
      <c r="BD87" s="20"/>
      <c r="BE87" s="20"/>
      <c r="BF87" s="20"/>
      <c r="BG87" s="20"/>
      <c r="BH87" s="20"/>
      <c r="BI87" s="20"/>
      <c r="BJ87" s="20"/>
      <c r="BK87" s="20"/>
      <c r="BL87" s="20"/>
      <c r="BM87" s="20"/>
    </row>
    <row r="88" ht="15.0" customHeight="1">
      <c r="A88" s="20"/>
      <c r="B88" s="21"/>
      <c r="C88" s="15" t="s">
        <v>30</v>
      </c>
      <c r="D88" s="20"/>
      <c r="E88" s="20"/>
      <c r="F88" s="111" t="str">
        <f>IF(E18="","",E18)</f>
        <v>Vyplň údaj</v>
      </c>
      <c r="G88" s="20"/>
      <c r="H88" s="20"/>
      <c r="I88" s="15" t="s">
        <v>37</v>
      </c>
      <c r="J88" s="18" t="str">
        <f>E24</f>
        <v>Proiectura Dana s.r.o.</v>
      </c>
      <c r="K88" s="20"/>
      <c r="L88" s="21"/>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c r="AY88" s="20"/>
      <c r="AZ88" s="20"/>
      <c r="BA88" s="20"/>
      <c r="BB88" s="20"/>
      <c r="BC88" s="20"/>
      <c r="BD88" s="20"/>
      <c r="BE88" s="20"/>
      <c r="BF88" s="20"/>
      <c r="BG88" s="20"/>
      <c r="BH88" s="20"/>
      <c r="BI88" s="20"/>
      <c r="BJ88" s="20"/>
      <c r="BK88" s="20"/>
      <c r="BL88" s="20"/>
      <c r="BM88" s="20"/>
    </row>
    <row r="89" ht="9.75" customHeight="1">
      <c r="A89" s="20"/>
      <c r="B89" s="21"/>
      <c r="C89" s="20"/>
      <c r="D89" s="20"/>
      <c r="E89" s="20"/>
      <c r="F89" s="20"/>
      <c r="G89" s="20"/>
      <c r="H89" s="20"/>
      <c r="I89" s="20"/>
      <c r="J89" s="20"/>
      <c r="K89" s="20"/>
      <c r="L89" s="21"/>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20"/>
      <c r="BC89" s="20"/>
      <c r="BD89" s="20"/>
      <c r="BE89" s="20"/>
      <c r="BF89" s="20"/>
      <c r="BG89" s="20"/>
      <c r="BH89" s="20"/>
      <c r="BI89" s="20"/>
      <c r="BJ89" s="20"/>
      <c r="BK89" s="20"/>
      <c r="BL89" s="20"/>
      <c r="BM89" s="20"/>
    </row>
    <row r="90" ht="29.25" customHeight="1">
      <c r="A90" s="125"/>
      <c r="B90" s="126"/>
      <c r="C90" s="127" t="s">
        <v>120</v>
      </c>
      <c r="D90" s="128" t="s">
        <v>59</v>
      </c>
      <c r="E90" s="128" t="s">
        <v>55</v>
      </c>
      <c r="F90" s="128" t="s">
        <v>56</v>
      </c>
      <c r="G90" s="128" t="s">
        <v>121</v>
      </c>
      <c r="H90" s="128" t="s">
        <v>122</v>
      </c>
      <c r="I90" s="128" t="s">
        <v>123</v>
      </c>
      <c r="J90" s="128" t="s">
        <v>105</v>
      </c>
      <c r="K90" s="129" t="s">
        <v>124</v>
      </c>
      <c r="L90" s="126"/>
      <c r="M90" s="63" t="s">
        <v>19</v>
      </c>
      <c r="N90" s="64" t="s">
        <v>44</v>
      </c>
      <c r="O90" s="64" t="s">
        <v>125</v>
      </c>
      <c r="P90" s="64" t="s">
        <v>126</v>
      </c>
      <c r="Q90" s="64" t="s">
        <v>127</v>
      </c>
      <c r="R90" s="64" t="s">
        <v>128</v>
      </c>
      <c r="S90" s="64" t="s">
        <v>129</v>
      </c>
      <c r="T90" s="65" t="s">
        <v>130</v>
      </c>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row>
    <row r="91" ht="22.5" customHeight="1">
      <c r="A91" s="20"/>
      <c r="B91" s="21"/>
      <c r="C91" s="69" t="s">
        <v>131</v>
      </c>
      <c r="D91" s="20"/>
      <c r="E91" s="20"/>
      <c r="F91" s="20"/>
      <c r="G91" s="20"/>
      <c r="H91" s="20"/>
      <c r="I91" s="20"/>
      <c r="J91" s="130">
        <f t="shared" ref="J91:J93" si="4">BK91</f>
        <v>0</v>
      </c>
      <c r="K91" s="20"/>
      <c r="L91" s="21"/>
      <c r="M91" s="66"/>
      <c r="N91" s="54"/>
      <c r="O91" s="54"/>
      <c r="P91" s="131">
        <f>P92+P110</f>
        <v>0</v>
      </c>
      <c r="Q91" s="54"/>
      <c r="R91" s="131">
        <f>R92+R110</f>
        <v>0.02463266304</v>
      </c>
      <c r="S91" s="54"/>
      <c r="T91" s="132">
        <f>T92+T110</f>
        <v>1.02081373</v>
      </c>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3" t="s">
        <v>73</v>
      </c>
      <c r="AU91" s="3" t="s">
        <v>106</v>
      </c>
      <c r="AV91" s="20"/>
      <c r="AW91" s="20"/>
      <c r="AX91" s="20"/>
      <c r="AY91" s="20"/>
      <c r="AZ91" s="20"/>
      <c r="BA91" s="20"/>
      <c r="BB91" s="20"/>
      <c r="BC91" s="20"/>
      <c r="BD91" s="20"/>
      <c r="BE91" s="20"/>
      <c r="BF91" s="20"/>
      <c r="BG91" s="20"/>
      <c r="BH91" s="20"/>
      <c r="BI91" s="20"/>
      <c r="BJ91" s="20"/>
      <c r="BK91" s="133">
        <f>BK92+BK110</f>
        <v>0</v>
      </c>
      <c r="BL91" s="20"/>
      <c r="BM91" s="20"/>
    </row>
    <row r="92" ht="25.5" customHeight="1">
      <c r="A92" s="134"/>
      <c r="B92" s="135"/>
      <c r="C92" s="134"/>
      <c r="D92" s="136" t="s">
        <v>73</v>
      </c>
      <c r="E92" s="137" t="s">
        <v>132</v>
      </c>
      <c r="F92" s="137" t="s">
        <v>133</v>
      </c>
      <c r="G92" s="134"/>
      <c r="H92" s="134"/>
      <c r="I92" s="134"/>
      <c r="J92" s="138">
        <f t="shared" si="4"/>
        <v>0</v>
      </c>
      <c r="K92" s="134"/>
      <c r="L92" s="135"/>
      <c r="M92" s="139"/>
      <c r="N92" s="134"/>
      <c r="O92" s="134"/>
      <c r="P92" s="140">
        <f>P93+P98</f>
        <v>0</v>
      </c>
      <c r="Q92" s="134"/>
      <c r="R92" s="140">
        <f>R93+R98</f>
        <v>0.00038262304</v>
      </c>
      <c r="S92" s="134"/>
      <c r="T92" s="141">
        <f>T93+T98</f>
        <v>0.06</v>
      </c>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6" t="s">
        <v>82</v>
      </c>
      <c r="AS92" s="134"/>
      <c r="AT92" s="142" t="s">
        <v>73</v>
      </c>
      <c r="AU92" s="142" t="s">
        <v>74</v>
      </c>
      <c r="AV92" s="134"/>
      <c r="AW92" s="134"/>
      <c r="AX92" s="134"/>
      <c r="AY92" s="136" t="s">
        <v>134</v>
      </c>
      <c r="AZ92" s="134"/>
      <c r="BA92" s="134"/>
      <c r="BB92" s="134"/>
      <c r="BC92" s="134"/>
      <c r="BD92" s="134"/>
      <c r="BE92" s="134"/>
      <c r="BF92" s="134"/>
      <c r="BG92" s="134"/>
      <c r="BH92" s="134"/>
      <c r="BI92" s="134"/>
      <c r="BJ92" s="134"/>
      <c r="BK92" s="143">
        <f>BK93+BK98</f>
        <v>0</v>
      </c>
      <c r="BL92" s="134"/>
      <c r="BM92" s="134"/>
    </row>
    <row r="93" ht="22.5" customHeight="1">
      <c r="A93" s="134"/>
      <c r="B93" s="135"/>
      <c r="C93" s="134"/>
      <c r="D93" s="136" t="s">
        <v>73</v>
      </c>
      <c r="E93" s="144" t="s">
        <v>135</v>
      </c>
      <c r="F93" s="144" t="s">
        <v>136</v>
      </c>
      <c r="G93" s="134"/>
      <c r="H93" s="134"/>
      <c r="I93" s="134"/>
      <c r="J93" s="145">
        <f t="shared" si="4"/>
        <v>0</v>
      </c>
      <c r="K93" s="134"/>
      <c r="L93" s="135"/>
      <c r="M93" s="139"/>
      <c r="N93" s="134"/>
      <c r="O93" s="134"/>
      <c r="P93" s="140">
        <f>SUM(P94:P97)</f>
        <v>0</v>
      </c>
      <c r="Q93" s="134"/>
      <c r="R93" s="140">
        <f>SUM(R94:R97)</f>
        <v>0.00038262304</v>
      </c>
      <c r="S93" s="134"/>
      <c r="T93" s="141">
        <f>SUM(T94:T97)</f>
        <v>0.06</v>
      </c>
      <c r="U93" s="134"/>
      <c r="V93" s="134"/>
      <c r="W93" s="134"/>
      <c r="X93" s="134"/>
      <c r="Y93" s="134"/>
      <c r="Z93" s="134"/>
      <c r="AA93" s="134"/>
      <c r="AB93" s="134"/>
      <c r="AC93" s="134"/>
      <c r="AD93" s="134"/>
      <c r="AE93" s="134"/>
      <c r="AF93" s="134"/>
      <c r="AG93" s="134"/>
      <c r="AH93" s="134"/>
      <c r="AI93" s="134"/>
      <c r="AJ93" s="134"/>
      <c r="AK93" s="134"/>
      <c r="AL93" s="134"/>
      <c r="AM93" s="134"/>
      <c r="AN93" s="134"/>
      <c r="AO93" s="134"/>
      <c r="AP93" s="134"/>
      <c r="AQ93" s="134"/>
      <c r="AR93" s="136" t="s">
        <v>82</v>
      </c>
      <c r="AS93" s="134"/>
      <c r="AT93" s="142" t="s">
        <v>73</v>
      </c>
      <c r="AU93" s="142" t="s">
        <v>82</v>
      </c>
      <c r="AV93" s="134"/>
      <c r="AW93" s="134"/>
      <c r="AX93" s="134"/>
      <c r="AY93" s="136" t="s">
        <v>134</v>
      </c>
      <c r="AZ93" s="134"/>
      <c r="BA93" s="134"/>
      <c r="BB93" s="134"/>
      <c r="BC93" s="134"/>
      <c r="BD93" s="134"/>
      <c r="BE93" s="134"/>
      <c r="BF93" s="134"/>
      <c r="BG93" s="134"/>
      <c r="BH93" s="134"/>
      <c r="BI93" s="134"/>
      <c r="BJ93" s="134"/>
      <c r="BK93" s="143">
        <f>SUM(BK94:BK97)</f>
        <v>0</v>
      </c>
      <c r="BL93" s="134"/>
      <c r="BM93" s="134"/>
    </row>
    <row r="94" ht="16.5" customHeight="1">
      <c r="A94" s="20"/>
      <c r="B94" s="21"/>
      <c r="C94" s="146" t="s">
        <v>82</v>
      </c>
      <c r="D94" s="146" t="s">
        <v>137</v>
      </c>
      <c r="E94" s="147" t="s">
        <v>138</v>
      </c>
      <c r="F94" s="148" t="s">
        <v>139</v>
      </c>
      <c r="G94" s="149" t="s">
        <v>140</v>
      </c>
      <c r="H94" s="150">
        <v>8.82</v>
      </c>
      <c r="I94" s="151"/>
      <c r="J94" s="152">
        <f>ROUND(I94*H94,2)</f>
        <v>0</v>
      </c>
      <c r="K94" s="148" t="s">
        <v>141</v>
      </c>
      <c r="L94" s="21"/>
      <c r="M94" s="153" t="s">
        <v>19</v>
      </c>
      <c r="N94" s="154" t="s">
        <v>45</v>
      </c>
      <c r="O94" s="20"/>
      <c r="P94" s="155">
        <f>O94*H94</f>
        <v>0</v>
      </c>
      <c r="Q94" s="155">
        <v>3.472E-6</v>
      </c>
      <c r="R94" s="155">
        <f>Q94*H94</f>
        <v>0.00003062304</v>
      </c>
      <c r="S94" s="155">
        <v>0.0</v>
      </c>
      <c r="T94" s="156">
        <f>S94*H94</f>
        <v>0</v>
      </c>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157" t="s">
        <v>142</v>
      </c>
      <c r="AS94" s="20"/>
      <c r="AT94" s="157" t="s">
        <v>137</v>
      </c>
      <c r="AU94" s="157" t="s">
        <v>84</v>
      </c>
      <c r="AV94" s="20"/>
      <c r="AW94" s="20"/>
      <c r="AX94" s="20"/>
      <c r="AY94" s="3" t="s">
        <v>134</v>
      </c>
      <c r="AZ94" s="20"/>
      <c r="BA94" s="20"/>
      <c r="BB94" s="20"/>
      <c r="BC94" s="20"/>
      <c r="BD94" s="20"/>
      <c r="BE94" s="158">
        <f>IF(N94="základní",J94,0)</f>
        <v>0</v>
      </c>
      <c r="BF94" s="158">
        <f>IF(N94="snížená",J94,0)</f>
        <v>0</v>
      </c>
      <c r="BG94" s="158">
        <f>IF(N94="zákl. přenesená",J94,0)</f>
        <v>0</v>
      </c>
      <c r="BH94" s="158">
        <f>IF(N94="sníž. přenesená",J94,0)</f>
        <v>0</v>
      </c>
      <c r="BI94" s="158">
        <f>IF(N94="nulová",J94,0)</f>
        <v>0</v>
      </c>
      <c r="BJ94" s="3" t="s">
        <v>82</v>
      </c>
      <c r="BK94" s="158">
        <f>ROUND(I94*H94,2)</f>
        <v>0</v>
      </c>
      <c r="BL94" s="3" t="s">
        <v>142</v>
      </c>
      <c r="BM94" s="157" t="s">
        <v>438</v>
      </c>
    </row>
    <row r="95" ht="15.75" customHeight="1">
      <c r="A95" s="20"/>
      <c r="B95" s="21"/>
      <c r="C95" s="20"/>
      <c r="D95" s="159" t="s">
        <v>144</v>
      </c>
      <c r="E95" s="20"/>
      <c r="F95" s="160" t="s">
        <v>145</v>
      </c>
      <c r="G95" s="20"/>
      <c r="H95" s="20"/>
      <c r="I95" s="20"/>
      <c r="J95" s="20"/>
      <c r="K95" s="20"/>
      <c r="L95" s="21"/>
      <c r="M95" s="161"/>
      <c r="N95" s="20"/>
      <c r="O95" s="20"/>
      <c r="P95" s="20"/>
      <c r="Q95" s="20"/>
      <c r="R95" s="20"/>
      <c r="S95" s="20"/>
      <c r="T95" s="57"/>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3" t="s">
        <v>144</v>
      </c>
      <c r="AU95" s="3" t="s">
        <v>84</v>
      </c>
      <c r="AV95" s="20"/>
      <c r="AW95" s="20"/>
      <c r="AX95" s="20"/>
      <c r="AY95" s="20"/>
      <c r="AZ95" s="20"/>
      <c r="BA95" s="20"/>
      <c r="BB95" s="20"/>
      <c r="BC95" s="20"/>
      <c r="BD95" s="20"/>
      <c r="BE95" s="20"/>
      <c r="BF95" s="20"/>
      <c r="BG95" s="20"/>
      <c r="BH95" s="20"/>
      <c r="BI95" s="20"/>
      <c r="BJ95" s="20"/>
      <c r="BK95" s="20"/>
      <c r="BL95" s="20"/>
      <c r="BM95" s="20"/>
    </row>
    <row r="96" ht="16.5" customHeight="1">
      <c r="A96" s="20"/>
      <c r="B96" s="21"/>
      <c r="C96" s="146" t="s">
        <v>84</v>
      </c>
      <c r="D96" s="146" t="s">
        <v>137</v>
      </c>
      <c r="E96" s="147" t="s">
        <v>146</v>
      </c>
      <c r="F96" s="148" t="s">
        <v>147</v>
      </c>
      <c r="G96" s="149" t="s">
        <v>148</v>
      </c>
      <c r="H96" s="150">
        <v>20.0</v>
      </c>
      <c r="I96" s="151"/>
      <c r="J96" s="152">
        <f>ROUND(I96*H96,2)</f>
        <v>0</v>
      </c>
      <c r="K96" s="148" t="s">
        <v>141</v>
      </c>
      <c r="L96" s="21"/>
      <c r="M96" s="153" t="s">
        <v>19</v>
      </c>
      <c r="N96" s="154" t="s">
        <v>45</v>
      </c>
      <c r="O96" s="20"/>
      <c r="P96" s="155">
        <f>O96*H96</f>
        <v>0</v>
      </c>
      <c r="Q96" s="155">
        <v>1.76E-5</v>
      </c>
      <c r="R96" s="155">
        <f>Q96*H96</f>
        <v>0.000352</v>
      </c>
      <c r="S96" s="155">
        <v>0.003</v>
      </c>
      <c r="T96" s="156">
        <f>S96*H96</f>
        <v>0.06</v>
      </c>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157" t="s">
        <v>142</v>
      </c>
      <c r="AS96" s="20"/>
      <c r="AT96" s="157" t="s">
        <v>137</v>
      </c>
      <c r="AU96" s="157" t="s">
        <v>84</v>
      </c>
      <c r="AV96" s="20"/>
      <c r="AW96" s="20"/>
      <c r="AX96" s="20"/>
      <c r="AY96" s="3" t="s">
        <v>134</v>
      </c>
      <c r="AZ96" s="20"/>
      <c r="BA96" s="20"/>
      <c r="BB96" s="20"/>
      <c r="BC96" s="20"/>
      <c r="BD96" s="20"/>
      <c r="BE96" s="158">
        <f>IF(N96="základní",J96,0)</f>
        <v>0</v>
      </c>
      <c r="BF96" s="158">
        <f>IF(N96="snížená",J96,0)</f>
        <v>0</v>
      </c>
      <c r="BG96" s="158">
        <f>IF(N96="zákl. přenesená",J96,0)</f>
        <v>0</v>
      </c>
      <c r="BH96" s="158">
        <f>IF(N96="sníž. přenesená",J96,0)</f>
        <v>0</v>
      </c>
      <c r="BI96" s="158">
        <f>IF(N96="nulová",J96,0)</f>
        <v>0</v>
      </c>
      <c r="BJ96" s="3" t="s">
        <v>82</v>
      </c>
      <c r="BK96" s="158">
        <f>ROUND(I96*H96,2)</f>
        <v>0</v>
      </c>
      <c r="BL96" s="3" t="s">
        <v>142</v>
      </c>
      <c r="BM96" s="157" t="s">
        <v>439</v>
      </c>
    </row>
    <row r="97" ht="15.75" customHeight="1">
      <c r="A97" s="20"/>
      <c r="B97" s="21"/>
      <c r="C97" s="20"/>
      <c r="D97" s="159" t="s">
        <v>144</v>
      </c>
      <c r="E97" s="20"/>
      <c r="F97" s="160" t="s">
        <v>150</v>
      </c>
      <c r="G97" s="20"/>
      <c r="H97" s="20"/>
      <c r="I97" s="20"/>
      <c r="J97" s="20"/>
      <c r="K97" s="20"/>
      <c r="L97" s="21"/>
      <c r="M97" s="161"/>
      <c r="N97" s="20"/>
      <c r="O97" s="20"/>
      <c r="P97" s="20"/>
      <c r="Q97" s="20"/>
      <c r="R97" s="20"/>
      <c r="S97" s="20"/>
      <c r="T97" s="57"/>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3" t="s">
        <v>144</v>
      </c>
      <c r="AU97" s="3" t="s">
        <v>84</v>
      </c>
      <c r="AV97" s="20"/>
      <c r="AW97" s="20"/>
      <c r="AX97" s="20"/>
      <c r="AY97" s="20"/>
      <c r="AZ97" s="20"/>
      <c r="BA97" s="20"/>
      <c r="BB97" s="20"/>
      <c r="BC97" s="20"/>
      <c r="BD97" s="20"/>
      <c r="BE97" s="20"/>
      <c r="BF97" s="20"/>
      <c r="BG97" s="20"/>
      <c r="BH97" s="20"/>
      <c r="BI97" s="20"/>
      <c r="BJ97" s="20"/>
      <c r="BK97" s="20"/>
      <c r="BL97" s="20"/>
      <c r="BM97" s="20"/>
    </row>
    <row r="98" ht="22.5" customHeight="1">
      <c r="A98" s="134"/>
      <c r="B98" s="135"/>
      <c r="C98" s="134"/>
      <c r="D98" s="136" t="s">
        <v>73</v>
      </c>
      <c r="E98" s="144" t="s">
        <v>151</v>
      </c>
      <c r="F98" s="144" t="s">
        <v>152</v>
      </c>
      <c r="G98" s="134"/>
      <c r="H98" s="134"/>
      <c r="I98" s="134"/>
      <c r="J98" s="145">
        <f>BK98</f>
        <v>0</v>
      </c>
      <c r="K98" s="134"/>
      <c r="L98" s="135"/>
      <c r="M98" s="139"/>
      <c r="N98" s="134"/>
      <c r="O98" s="134"/>
      <c r="P98" s="140">
        <f>SUM(P99:P109)</f>
        <v>0</v>
      </c>
      <c r="Q98" s="134"/>
      <c r="R98" s="140">
        <f>SUM(R99:R109)</f>
        <v>0</v>
      </c>
      <c r="S98" s="134"/>
      <c r="T98" s="141">
        <f>SUM(T99:T109)</f>
        <v>0</v>
      </c>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6" t="s">
        <v>82</v>
      </c>
      <c r="AS98" s="134"/>
      <c r="AT98" s="142" t="s">
        <v>73</v>
      </c>
      <c r="AU98" s="142" t="s">
        <v>82</v>
      </c>
      <c r="AV98" s="134"/>
      <c r="AW98" s="134"/>
      <c r="AX98" s="134"/>
      <c r="AY98" s="136" t="s">
        <v>134</v>
      </c>
      <c r="AZ98" s="134"/>
      <c r="BA98" s="134"/>
      <c r="BB98" s="134"/>
      <c r="BC98" s="134"/>
      <c r="BD98" s="134"/>
      <c r="BE98" s="134"/>
      <c r="BF98" s="134"/>
      <c r="BG98" s="134"/>
      <c r="BH98" s="134"/>
      <c r="BI98" s="134"/>
      <c r="BJ98" s="134"/>
      <c r="BK98" s="143">
        <f>SUM(BK99:BK109)</f>
        <v>0</v>
      </c>
      <c r="BL98" s="134"/>
      <c r="BM98" s="134"/>
    </row>
    <row r="99" ht="24.0" customHeight="1">
      <c r="A99" s="20"/>
      <c r="B99" s="21"/>
      <c r="C99" s="146" t="s">
        <v>153</v>
      </c>
      <c r="D99" s="146" t="s">
        <v>137</v>
      </c>
      <c r="E99" s="147" t="s">
        <v>154</v>
      </c>
      <c r="F99" s="148" t="s">
        <v>155</v>
      </c>
      <c r="G99" s="149" t="s">
        <v>156</v>
      </c>
      <c r="H99" s="150">
        <v>1.021</v>
      </c>
      <c r="I99" s="151"/>
      <c r="J99" s="152">
        <f>ROUND(I99*H99,2)</f>
        <v>0</v>
      </c>
      <c r="K99" s="148" t="s">
        <v>141</v>
      </c>
      <c r="L99" s="21"/>
      <c r="M99" s="153" t="s">
        <v>19</v>
      </c>
      <c r="N99" s="154" t="s">
        <v>45</v>
      </c>
      <c r="O99" s="20"/>
      <c r="P99" s="155">
        <f>O99*H99</f>
        <v>0</v>
      </c>
      <c r="Q99" s="155">
        <v>0.0</v>
      </c>
      <c r="R99" s="155">
        <f>Q99*H99</f>
        <v>0</v>
      </c>
      <c r="S99" s="155">
        <v>0.0</v>
      </c>
      <c r="T99" s="156">
        <f>S99*H99</f>
        <v>0</v>
      </c>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157" t="s">
        <v>142</v>
      </c>
      <c r="AS99" s="20"/>
      <c r="AT99" s="157" t="s">
        <v>137</v>
      </c>
      <c r="AU99" s="157" t="s">
        <v>84</v>
      </c>
      <c r="AV99" s="20"/>
      <c r="AW99" s="20"/>
      <c r="AX99" s="20"/>
      <c r="AY99" s="3" t="s">
        <v>134</v>
      </c>
      <c r="AZ99" s="20"/>
      <c r="BA99" s="20"/>
      <c r="BB99" s="20"/>
      <c r="BC99" s="20"/>
      <c r="BD99" s="20"/>
      <c r="BE99" s="158">
        <f>IF(N99="základní",J99,0)</f>
        <v>0</v>
      </c>
      <c r="BF99" s="158">
        <f>IF(N99="snížená",J99,0)</f>
        <v>0</v>
      </c>
      <c r="BG99" s="158">
        <f>IF(N99="zákl. přenesená",J99,0)</f>
        <v>0</v>
      </c>
      <c r="BH99" s="158">
        <f>IF(N99="sníž. přenesená",J99,0)</f>
        <v>0</v>
      </c>
      <c r="BI99" s="158">
        <f>IF(N99="nulová",J99,0)</f>
        <v>0</v>
      </c>
      <c r="BJ99" s="3" t="s">
        <v>82</v>
      </c>
      <c r="BK99" s="158">
        <f>ROUND(I99*H99,2)</f>
        <v>0</v>
      </c>
      <c r="BL99" s="3" t="s">
        <v>142</v>
      </c>
      <c r="BM99" s="157" t="s">
        <v>440</v>
      </c>
    </row>
    <row r="100" ht="15.75" customHeight="1">
      <c r="A100" s="20"/>
      <c r="B100" s="21"/>
      <c r="C100" s="20"/>
      <c r="D100" s="159" t="s">
        <v>144</v>
      </c>
      <c r="E100" s="20"/>
      <c r="F100" s="160" t="s">
        <v>158</v>
      </c>
      <c r="G100" s="20"/>
      <c r="H100" s="20"/>
      <c r="I100" s="20"/>
      <c r="J100" s="20"/>
      <c r="K100" s="20"/>
      <c r="L100" s="21"/>
      <c r="M100" s="161"/>
      <c r="N100" s="20"/>
      <c r="O100" s="20"/>
      <c r="P100" s="20"/>
      <c r="Q100" s="20"/>
      <c r="R100" s="20"/>
      <c r="S100" s="20"/>
      <c r="T100" s="57"/>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3" t="s">
        <v>144</v>
      </c>
      <c r="AU100" s="3" t="s">
        <v>84</v>
      </c>
      <c r="AV100" s="20"/>
      <c r="AW100" s="20"/>
      <c r="AX100" s="20"/>
      <c r="AY100" s="20"/>
      <c r="AZ100" s="20"/>
      <c r="BA100" s="20"/>
      <c r="BB100" s="20"/>
      <c r="BC100" s="20"/>
      <c r="BD100" s="20"/>
      <c r="BE100" s="20"/>
      <c r="BF100" s="20"/>
      <c r="BG100" s="20"/>
      <c r="BH100" s="20"/>
      <c r="BI100" s="20"/>
      <c r="BJ100" s="20"/>
      <c r="BK100" s="20"/>
      <c r="BL100" s="20"/>
      <c r="BM100" s="20"/>
    </row>
    <row r="101" ht="37.5" customHeight="1">
      <c r="A101" s="20"/>
      <c r="B101" s="21"/>
      <c r="C101" s="146" t="s">
        <v>142</v>
      </c>
      <c r="D101" s="146" t="s">
        <v>137</v>
      </c>
      <c r="E101" s="147" t="s">
        <v>159</v>
      </c>
      <c r="F101" s="148" t="s">
        <v>160</v>
      </c>
      <c r="G101" s="149" t="s">
        <v>156</v>
      </c>
      <c r="H101" s="150">
        <v>1.021</v>
      </c>
      <c r="I101" s="151"/>
      <c r="J101" s="152">
        <f>ROUND(I101*H101,2)</f>
        <v>0</v>
      </c>
      <c r="K101" s="148" t="s">
        <v>141</v>
      </c>
      <c r="L101" s="21"/>
      <c r="M101" s="153" t="s">
        <v>19</v>
      </c>
      <c r="N101" s="154" t="s">
        <v>45</v>
      </c>
      <c r="O101" s="20"/>
      <c r="P101" s="155">
        <f>O101*H101</f>
        <v>0</v>
      </c>
      <c r="Q101" s="155">
        <v>0.0</v>
      </c>
      <c r="R101" s="155">
        <f>Q101*H101</f>
        <v>0</v>
      </c>
      <c r="S101" s="155">
        <v>0.0</v>
      </c>
      <c r="T101" s="156">
        <f>S101*H101</f>
        <v>0</v>
      </c>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157" t="s">
        <v>142</v>
      </c>
      <c r="AS101" s="20"/>
      <c r="AT101" s="157" t="s">
        <v>137</v>
      </c>
      <c r="AU101" s="157" t="s">
        <v>84</v>
      </c>
      <c r="AV101" s="20"/>
      <c r="AW101" s="20"/>
      <c r="AX101" s="20"/>
      <c r="AY101" s="3" t="s">
        <v>134</v>
      </c>
      <c r="AZ101" s="20"/>
      <c r="BA101" s="20"/>
      <c r="BB101" s="20"/>
      <c r="BC101" s="20"/>
      <c r="BD101" s="20"/>
      <c r="BE101" s="158">
        <f>IF(N101="základní",J101,0)</f>
        <v>0</v>
      </c>
      <c r="BF101" s="158">
        <f>IF(N101="snížená",J101,0)</f>
        <v>0</v>
      </c>
      <c r="BG101" s="158">
        <f>IF(N101="zákl. přenesená",J101,0)</f>
        <v>0</v>
      </c>
      <c r="BH101" s="158">
        <f>IF(N101="sníž. přenesená",J101,0)</f>
        <v>0</v>
      </c>
      <c r="BI101" s="158">
        <f>IF(N101="nulová",J101,0)</f>
        <v>0</v>
      </c>
      <c r="BJ101" s="3" t="s">
        <v>82</v>
      </c>
      <c r="BK101" s="158">
        <f>ROUND(I101*H101,2)</f>
        <v>0</v>
      </c>
      <c r="BL101" s="3" t="s">
        <v>142</v>
      </c>
      <c r="BM101" s="157" t="s">
        <v>441</v>
      </c>
    </row>
    <row r="102" ht="15.75" customHeight="1">
      <c r="A102" s="20"/>
      <c r="B102" s="21"/>
      <c r="C102" s="20"/>
      <c r="D102" s="159" t="s">
        <v>144</v>
      </c>
      <c r="E102" s="20"/>
      <c r="F102" s="160" t="s">
        <v>162</v>
      </c>
      <c r="G102" s="20"/>
      <c r="H102" s="20"/>
      <c r="I102" s="20"/>
      <c r="J102" s="20"/>
      <c r="K102" s="20"/>
      <c r="L102" s="21"/>
      <c r="M102" s="161"/>
      <c r="N102" s="20"/>
      <c r="O102" s="20"/>
      <c r="P102" s="20"/>
      <c r="Q102" s="20"/>
      <c r="R102" s="20"/>
      <c r="S102" s="20"/>
      <c r="T102" s="57"/>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3" t="s">
        <v>144</v>
      </c>
      <c r="AU102" s="3" t="s">
        <v>84</v>
      </c>
      <c r="AV102" s="20"/>
      <c r="AW102" s="20"/>
      <c r="AX102" s="20"/>
      <c r="AY102" s="20"/>
      <c r="AZ102" s="20"/>
      <c r="BA102" s="20"/>
      <c r="BB102" s="20"/>
      <c r="BC102" s="20"/>
      <c r="BD102" s="20"/>
      <c r="BE102" s="20"/>
      <c r="BF102" s="20"/>
      <c r="BG102" s="20"/>
      <c r="BH102" s="20"/>
      <c r="BI102" s="20"/>
      <c r="BJ102" s="20"/>
      <c r="BK102" s="20"/>
      <c r="BL102" s="20"/>
      <c r="BM102" s="20"/>
    </row>
    <row r="103" ht="21.75" customHeight="1">
      <c r="A103" s="20"/>
      <c r="B103" s="21"/>
      <c r="C103" s="146" t="s">
        <v>163</v>
      </c>
      <c r="D103" s="146" t="s">
        <v>137</v>
      </c>
      <c r="E103" s="147" t="s">
        <v>164</v>
      </c>
      <c r="F103" s="148" t="s">
        <v>165</v>
      </c>
      <c r="G103" s="149" t="s">
        <v>156</v>
      </c>
      <c r="H103" s="150">
        <v>1.021</v>
      </c>
      <c r="I103" s="151"/>
      <c r="J103" s="152">
        <f>ROUND(I103*H103,2)</f>
        <v>0</v>
      </c>
      <c r="K103" s="148" t="s">
        <v>141</v>
      </c>
      <c r="L103" s="21"/>
      <c r="M103" s="153" t="s">
        <v>19</v>
      </c>
      <c r="N103" s="154" t="s">
        <v>45</v>
      </c>
      <c r="O103" s="20"/>
      <c r="P103" s="155">
        <f>O103*H103</f>
        <v>0</v>
      </c>
      <c r="Q103" s="155">
        <v>0.0</v>
      </c>
      <c r="R103" s="155">
        <f>Q103*H103</f>
        <v>0</v>
      </c>
      <c r="S103" s="155">
        <v>0.0</v>
      </c>
      <c r="T103" s="156">
        <f>S103*H103</f>
        <v>0</v>
      </c>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157" t="s">
        <v>142</v>
      </c>
      <c r="AS103" s="20"/>
      <c r="AT103" s="157" t="s">
        <v>137</v>
      </c>
      <c r="AU103" s="157" t="s">
        <v>84</v>
      </c>
      <c r="AV103" s="20"/>
      <c r="AW103" s="20"/>
      <c r="AX103" s="20"/>
      <c r="AY103" s="3" t="s">
        <v>134</v>
      </c>
      <c r="AZ103" s="20"/>
      <c r="BA103" s="20"/>
      <c r="BB103" s="20"/>
      <c r="BC103" s="20"/>
      <c r="BD103" s="20"/>
      <c r="BE103" s="158">
        <f>IF(N103="základní",J103,0)</f>
        <v>0</v>
      </c>
      <c r="BF103" s="158">
        <f>IF(N103="snížená",J103,0)</f>
        <v>0</v>
      </c>
      <c r="BG103" s="158">
        <f>IF(N103="zákl. přenesená",J103,0)</f>
        <v>0</v>
      </c>
      <c r="BH103" s="158">
        <f>IF(N103="sníž. přenesená",J103,0)</f>
        <v>0</v>
      </c>
      <c r="BI103" s="158">
        <f>IF(N103="nulová",J103,0)</f>
        <v>0</v>
      </c>
      <c r="BJ103" s="3" t="s">
        <v>82</v>
      </c>
      <c r="BK103" s="158">
        <f>ROUND(I103*H103,2)</f>
        <v>0</v>
      </c>
      <c r="BL103" s="3" t="s">
        <v>142</v>
      </c>
      <c r="BM103" s="157" t="s">
        <v>442</v>
      </c>
    </row>
    <row r="104" ht="15.75" customHeight="1">
      <c r="A104" s="20"/>
      <c r="B104" s="21"/>
      <c r="C104" s="20"/>
      <c r="D104" s="159" t="s">
        <v>144</v>
      </c>
      <c r="E104" s="20"/>
      <c r="F104" s="160" t="s">
        <v>167</v>
      </c>
      <c r="G104" s="20"/>
      <c r="H104" s="20"/>
      <c r="I104" s="20"/>
      <c r="J104" s="20"/>
      <c r="K104" s="20"/>
      <c r="L104" s="21"/>
      <c r="M104" s="161"/>
      <c r="N104" s="20"/>
      <c r="O104" s="20"/>
      <c r="P104" s="20"/>
      <c r="Q104" s="20"/>
      <c r="R104" s="20"/>
      <c r="S104" s="20"/>
      <c r="T104" s="57"/>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3" t="s">
        <v>144</v>
      </c>
      <c r="AU104" s="3" t="s">
        <v>84</v>
      </c>
      <c r="AV104" s="20"/>
      <c r="AW104" s="20"/>
      <c r="AX104" s="20"/>
      <c r="AY104" s="20"/>
      <c r="AZ104" s="20"/>
      <c r="BA104" s="20"/>
      <c r="BB104" s="20"/>
      <c r="BC104" s="20"/>
      <c r="BD104" s="20"/>
      <c r="BE104" s="20"/>
      <c r="BF104" s="20"/>
      <c r="BG104" s="20"/>
      <c r="BH104" s="20"/>
      <c r="BI104" s="20"/>
      <c r="BJ104" s="20"/>
      <c r="BK104" s="20"/>
      <c r="BL104" s="20"/>
      <c r="BM104" s="20"/>
    </row>
    <row r="105" ht="24.0" customHeight="1">
      <c r="A105" s="20"/>
      <c r="B105" s="21"/>
      <c r="C105" s="146" t="s">
        <v>168</v>
      </c>
      <c r="D105" s="146" t="s">
        <v>137</v>
      </c>
      <c r="E105" s="147" t="s">
        <v>169</v>
      </c>
      <c r="F105" s="148" t="s">
        <v>170</v>
      </c>
      <c r="G105" s="149" t="s">
        <v>156</v>
      </c>
      <c r="H105" s="150">
        <v>20.42</v>
      </c>
      <c r="I105" s="151"/>
      <c r="J105" s="152">
        <f>ROUND(I105*H105,2)</f>
        <v>0</v>
      </c>
      <c r="K105" s="148" t="s">
        <v>141</v>
      </c>
      <c r="L105" s="21"/>
      <c r="M105" s="153" t="s">
        <v>19</v>
      </c>
      <c r="N105" s="154" t="s">
        <v>45</v>
      </c>
      <c r="O105" s="20"/>
      <c r="P105" s="155">
        <f>O105*H105</f>
        <v>0</v>
      </c>
      <c r="Q105" s="155">
        <v>0.0</v>
      </c>
      <c r="R105" s="155">
        <f>Q105*H105</f>
        <v>0</v>
      </c>
      <c r="S105" s="155">
        <v>0.0</v>
      </c>
      <c r="T105" s="156">
        <f>S105*H105</f>
        <v>0</v>
      </c>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157" t="s">
        <v>142</v>
      </c>
      <c r="AS105" s="20"/>
      <c r="AT105" s="157" t="s">
        <v>137</v>
      </c>
      <c r="AU105" s="157" t="s">
        <v>84</v>
      </c>
      <c r="AV105" s="20"/>
      <c r="AW105" s="20"/>
      <c r="AX105" s="20"/>
      <c r="AY105" s="3" t="s">
        <v>134</v>
      </c>
      <c r="AZ105" s="20"/>
      <c r="BA105" s="20"/>
      <c r="BB105" s="20"/>
      <c r="BC105" s="20"/>
      <c r="BD105" s="20"/>
      <c r="BE105" s="158">
        <f>IF(N105="základní",J105,0)</f>
        <v>0</v>
      </c>
      <c r="BF105" s="158">
        <f>IF(N105="snížená",J105,0)</f>
        <v>0</v>
      </c>
      <c r="BG105" s="158">
        <f>IF(N105="zákl. přenesená",J105,0)</f>
        <v>0</v>
      </c>
      <c r="BH105" s="158">
        <f>IF(N105="sníž. přenesená",J105,0)</f>
        <v>0</v>
      </c>
      <c r="BI105" s="158">
        <f>IF(N105="nulová",J105,0)</f>
        <v>0</v>
      </c>
      <c r="BJ105" s="3" t="s">
        <v>82</v>
      </c>
      <c r="BK105" s="158">
        <f>ROUND(I105*H105,2)</f>
        <v>0</v>
      </c>
      <c r="BL105" s="3" t="s">
        <v>142</v>
      </c>
      <c r="BM105" s="157" t="s">
        <v>443</v>
      </c>
    </row>
    <row r="106" ht="15.75" customHeight="1">
      <c r="A106" s="20"/>
      <c r="B106" s="21"/>
      <c r="C106" s="20"/>
      <c r="D106" s="159" t="s">
        <v>144</v>
      </c>
      <c r="E106" s="20"/>
      <c r="F106" s="160" t="s">
        <v>172</v>
      </c>
      <c r="G106" s="20"/>
      <c r="H106" s="20"/>
      <c r="I106" s="20"/>
      <c r="J106" s="20"/>
      <c r="K106" s="20"/>
      <c r="L106" s="21"/>
      <c r="M106" s="161"/>
      <c r="N106" s="20"/>
      <c r="O106" s="20"/>
      <c r="P106" s="20"/>
      <c r="Q106" s="20"/>
      <c r="R106" s="20"/>
      <c r="S106" s="20"/>
      <c r="T106" s="57"/>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3" t="s">
        <v>144</v>
      </c>
      <c r="AU106" s="3" t="s">
        <v>84</v>
      </c>
      <c r="AV106" s="20"/>
      <c r="AW106" s="20"/>
      <c r="AX106" s="20"/>
      <c r="AY106" s="20"/>
      <c r="AZ106" s="20"/>
      <c r="BA106" s="20"/>
      <c r="BB106" s="20"/>
      <c r="BC106" s="20"/>
      <c r="BD106" s="20"/>
      <c r="BE106" s="20"/>
      <c r="BF106" s="20"/>
      <c r="BG106" s="20"/>
      <c r="BH106" s="20"/>
      <c r="BI106" s="20"/>
      <c r="BJ106" s="20"/>
      <c r="BK106" s="20"/>
      <c r="BL106" s="20"/>
      <c r="BM106" s="20"/>
    </row>
    <row r="107" ht="15.75" customHeight="1">
      <c r="A107" s="162"/>
      <c r="B107" s="163"/>
      <c r="C107" s="162"/>
      <c r="D107" s="164" t="s">
        <v>173</v>
      </c>
      <c r="E107" s="162"/>
      <c r="F107" s="165" t="s">
        <v>444</v>
      </c>
      <c r="G107" s="162"/>
      <c r="H107" s="166">
        <v>20.42</v>
      </c>
      <c r="I107" s="162"/>
      <c r="J107" s="162"/>
      <c r="K107" s="162"/>
      <c r="L107" s="163"/>
      <c r="M107" s="167"/>
      <c r="N107" s="162"/>
      <c r="O107" s="162"/>
      <c r="P107" s="162"/>
      <c r="Q107" s="162"/>
      <c r="R107" s="162"/>
      <c r="S107" s="162"/>
      <c r="T107" s="168"/>
      <c r="U107" s="162"/>
      <c r="V107" s="162"/>
      <c r="W107" s="162"/>
      <c r="X107" s="162"/>
      <c r="Y107" s="162"/>
      <c r="Z107" s="162"/>
      <c r="AA107" s="162"/>
      <c r="AB107" s="162"/>
      <c r="AC107" s="162"/>
      <c r="AD107" s="162"/>
      <c r="AE107" s="162"/>
      <c r="AF107" s="162"/>
      <c r="AG107" s="162"/>
      <c r="AH107" s="162"/>
      <c r="AI107" s="162"/>
      <c r="AJ107" s="162"/>
      <c r="AK107" s="162"/>
      <c r="AL107" s="162"/>
      <c r="AM107" s="162"/>
      <c r="AN107" s="162"/>
      <c r="AO107" s="162"/>
      <c r="AP107" s="162"/>
      <c r="AQ107" s="162"/>
      <c r="AR107" s="162"/>
      <c r="AS107" s="162"/>
      <c r="AT107" s="169" t="s">
        <v>173</v>
      </c>
      <c r="AU107" s="169" t="s">
        <v>84</v>
      </c>
      <c r="AV107" s="162" t="s">
        <v>84</v>
      </c>
      <c r="AW107" s="162" t="s">
        <v>4</v>
      </c>
      <c r="AX107" s="162" t="s">
        <v>82</v>
      </c>
      <c r="AY107" s="169" t="s">
        <v>134</v>
      </c>
      <c r="AZ107" s="162"/>
      <c r="BA107" s="162"/>
      <c r="BB107" s="162"/>
      <c r="BC107" s="162"/>
      <c r="BD107" s="162"/>
      <c r="BE107" s="162"/>
      <c r="BF107" s="162"/>
      <c r="BG107" s="162"/>
      <c r="BH107" s="162"/>
      <c r="BI107" s="162"/>
      <c r="BJ107" s="162"/>
      <c r="BK107" s="162"/>
      <c r="BL107" s="162"/>
      <c r="BM107" s="162"/>
    </row>
    <row r="108" ht="24.0" customHeight="1">
      <c r="A108" s="20"/>
      <c r="B108" s="21"/>
      <c r="C108" s="146" t="s">
        <v>175</v>
      </c>
      <c r="D108" s="146" t="s">
        <v>137</v>
      </c>
      <c r="E108" s="147" t="s">
        <v>176</v>
      </c>
      <c r="F108" s="148" t="s">
        <v>177</v>
      </c>
      <c r="G108" s="149" t="s">
        <v>156</v>
      </c>
      <c r="H108" s="150">
        <v>1.021</v>
      </c>
      <c r="I108" s="151"/>
      <c r="J108" s="152">
        <f>ROUND(I108*H108,2)</f>
        <v>0</v>
      </c>
      <c r="K108" s="148" t="s">
        <v>141</v>
      </c>
      <c r="L108" s="21"/>
      <c r="M108" s="153" t="s">
        <v>19</v>
      </c>
      <c r="N108" s="154" t="s">
        <v>45</v>
      </c>
      <c r="O108" s="20"/>
      <c r="P108" s="155">
        <f>O108*H108</f>
        <v>0</v>
      </c>
      <c r="Q108" s="155">
        <v>0.0</v>
      </c>
      <c r="R108" s="155">
        <f>Q108*H108</f>
        <v>0</v>
      </c>
      <c r="S108" s="155">
        <v>0.0</v>
      </c>
      <c r="T108" s="156">
        <f>S108*H108</f>
        <v>0</v>
      </c>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157" t="s">
        <v>142</v>
      </c>
      <c r="AS108" s="20"/>
      <c r="AT108" s="157" t="s">
        <v>137</v>
      </c>
      <c r="AU108" s="157" t="s">
        <v>84</v>
      </c>
      <c r="AV108" s="20"/>
      <c r="AW108" s="20"/>
      <c r="AX108" s="20"/>
      <c r="AY108" s="3" t="s">
        <v>134</v>
      </c>
      <c r="AZ108" s="20"/>
      <c r="BA108" s="20"/>
      <c r="BB108" s="20"/>
      <c r="BC108" s="20"/>
      <c r="BD108" s="20"/>
      <c r="BE108" s="158">
        <f>IF(N108="základní",J108,0)</f>
        <v>0</v>
      </c>
      <c r="BF108" s="158">
        <f>IF(N108="snížená",J108,0)</f>
        <v>0</v>
      </c>
      <c r="BG108" s="158">
        <f>IF(N108="zákl. přenesená",J108,0)</f>
        <v>0</v>
      </c>
      <c r="BH108" s="158">
        <f>IF(N108="sníž. přenesená",J108,0)</f>
        <v>0</v>
      </c>
      <c r="BI108" s="158">
        <f>IF(N108="nulová",J108,0)</f>
        <v>0</v>
      </c>
      <c r="BJ108" s="3" t="s">
        <v>82</v>
      </c>
      <c r="BK108" s="158">
        <f>ROUND(I108*H108,2)</f>
        <v>0</v>
      </c>
      <c r="BL108" s="3" t="s">
        <v>142</v>
      </c>
      <c r="BM108" s="157" t="s">
        <v>445</v>
      </c>
    </row>
    <row r="109" ht="15.75" customHeight="1">
      <c r="A109" s="20"/>
      <c r="B109" s="21"/>
      <c r="C109" s="20"/>
      <c r="D109" s="159" t="s">
        <v>144</v>
      </c>
      <c r="E109" s="20"/>
      <c r="F109" s="160" t="s">
        <v>179</v>
      </c>
      <c r="G109" s="20"/>
      <c r="H109" s="20"/>
      <c r="I109" s="20"/>
      <c r="J109" s="20"/>
      <c r="K109" s="20"/>
      <c r="L109" s="21"/>
      <c r="M109" s="161"/>
      <c r="N109" s="20"/>
      <c r="O109" s="20"/>
      <c r="P109" s="20"/>
      <c r="Q109" s="20"/>
      <c r="R109" s="20"/>
      <c r="S109" s="20"/>
      <c r="T109" s="57"/>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3" t="s">
        <v>144</v>
      </c>
      <c r="AU109" s="3" t="s">
        <v>84</v>
      </c>
      <c r="AV109" s="20"/>
      <c r="AW109" s="20"/>
      <c r="AX109" s="20"/>
      <c r="AY109" s="20"/>
      <c r="AZ109" s="20"/>
      <c r="BA109" s="20"/>
      <c r="BB109" s="20"/>
      <c r="BC109" s="20"/>
      <c r="BD109" s="20"/>
      <c r="BE109" s="20"/>
      <c r="BF109" s="20"/>
      <c r="BG109" s="20"/>
      <c r="BH109" s="20"/>
      <c r="BI109" s="20"/>
      <c r="BJ109" s="20"/>
      <c r="BK109" s="20"/>
      <c r="BL109" s="20"/>
      <c r="BM109" s="20"/>
    </row>
    <row r="110" ht="25.5" customHeight="1">
      <c r="A110" s="134"/>
      <c r="B110" s="135"/>
      <c r="C110" s="134"/>
      <c r="D110" s="136" t="s">
        <v>73</v>
      </c>
      <c r="E110" s="137" t="s">
        <v>180</v>
      </c>
      <c r="F110" s="137" t="s">
        <v>181</v>
      </c>
      <c r="G110" s="134"/>
      <c r="H110" s="134"/>
      <c r="I110" s="134"/>
      <c r="J110" s="138">
        <f t="shared" ref="J110:J111" si="5">BK110</f>
        <v>0</v>
      </c>
      <c r="K110" s="134"/>
      <c r="L110" s="135"/>
      <c r="M110" s="139"/>
      <c r="N110" s="134"/>
      <c r="O110" s="134"/>
      <c r="P110" s="140">
        <f>P111+P113+P115+P117+P125+P130+P135+P141</f>
        <v>0</v>
      </c>
      <c r="Q110" s="134"/>
      <c r="R110" s="140">
        <f>R111+R113+R115+R117+R125+R130+R135+R141</f>
        <v>0.02425004</v>
      </c>
      <c r="S110" s="134"/>
      <c r="T110" s="141">
        <f>T111+T113+T115+T117+T125+T130+T135+T141</f>
        <v>0.96081373</v>
      </c>
      <c r="U110" s="134"/>
      <c r="V110" s="134"/>
      <c r="W110" s="134"/>
      <c r="X110" s="134"/>
      <c r="Y110" s="134"/>
      <c r="Z110" s="134"/>
      <c r="AA110" s="134"/>
      <c r="AB110" s="134"/>
      <c r="AC110" s="134"/>
      <c r="AD110" s="134"/>
      <c r="AE110" s="134"/>
      <c r="AF110" s="134"/>
      <c r="AG110" s="134"/>
      <c r="AH110" s="134"/>
      <c r="AI110" s="134"/>
      <c r="AJ110" s="134"/>
      <c r="AK110" s="134"/>
      <c r="AL110" s="134"/>
      <c r="AM110" s="134"/>
      <c r="AN110" s="134"/>
      <c r="AO110" s="134"/>
      <c r="AP110" s="134"/>
      <c r="AQ110" s="134"/>
      <c r="AR110" s="136" t="s">
        <v>84</v>
      </c>
      <c r="AS110" s="134"/>
      <c r="AT110" s="142" t="s">
        <v>73</v>
      </c>
      <c r="AU110" s="142" t="s">
        <v>74</v>
      </c>
      <c r="AV110" s="134"/>
      <c r="AW110" s="134"/>
      <c r="AX110" s="134"/>
      <c r="AY110" s="136" t="s">
        <v>134</v>
      </c>
      <c r="AZ110" s="134"/>
      <c r="BA110" s="134"/>
      <c r="BB110" s="134"/>
      <c r="BC110" s="134"/>
      <c r="BD110" s="134"/>
      <c r="BE110" s="134"/>
      <c r="BF110" s="134"/>
      <c r="BG110" s="134"/>
      <c r="BH110" s="134"/>
      <c r="BI110" s="134"/>
      <c r="BJ110" s="134"/>
      <c r="BK110" s="143">
        <f>BK111+BK113+BK115+BK117+BK125+BK130+BK135+BK141</f>
        <v>0</v>
      </c>
      <c r="BL110" s="134"/>
      <c r="BM110" s="134"/>
    </row>
    <row r="111" ht="22.5" customHeight="1">
      <c r="A111" s="134"/>
      <c r="B111" s="135"/>
      <c r="C111" s="134"/>
      <c r="D111" s="136" t="s">
        <v>73</v>
      </c>
      <c r="E111" s="144" t="s">
        <v>182</v>
      </c>
      <c r="F111" s="144" t="s">
        <v>183</v>
      </c>
      <c r="G111" s="134"/>
      <c r="H111" s="134"/>
      <c r="I111" s="134"/>
      <c r="J111" s="145">
        <f t="shared" si="5"/>
        <v>0</v>
      </c>
      <c r="K111" s="134"/>
      <c r="L111" s="135"/>
      <c r="M111" s="139"/>
      <c r="N111" s="134"/>
      <c r="O111" s="134"/>
      <c r="P111" s="140">
        <f>P112</f>
        <v>0</v>
      </c>
      <c r="Q111" s="134"/>
      <c r="R111" s="140">
        <f>R112</f>
        <v>0</v>
      </c>
      <c r="S111" s="134"/>
      <c r="T111" s="141">
        <f>T112</f>
        <v>0</v>
      </c>
      <c r="U111" s="134"/>
      <c r="V111" s="134"/>
      <c r="W111" s="134"/>
      <c r="X111" s="134"/>
      <c r="Y111" s="134"/>
      <c r="Z111" s="134"/>
      <c r="AA111" s="134"/>
      <c r="AB111" s="134"/>
      <c r="AC111" s="134"/>
      <c r="AD111" s="134"/>
      <c r="AE111" s="134"/>
      <c r="AF111" s="134"/>
      <c r="AG111" s="134"/>
      <c r="AH111" s="134"/>
      <c r="AI111" s="134"/>
      <c r="AJ111" s="134"/>
      <c r="AK111" s="134"/>
      <c r="AL111" s="134"/>
      <c r="AM111" s="134"/>
      <c r="AN111" s="134"/>
      <c r="AO111" s="134"/>
      <c r="AP111" s="134"/>
      <c r="AQ111" s="134"/>
      <c r="AR111" s="136" t="s">
        <v>84</v>
      </c>
      <c r="AS111" s="134"/>
      <c r="AT111" s="142" t="s">
        <v>73</v>
      </c>
      <c r="AU111" s="142" t="s">
        <v>82</v>
      </c>
      <c r="AV111" s="134"/>
      <c r="AW111" s="134"/>
      <c r="AX111" s="134"/>
      <c r="AY111" s="136" t="s">
        <v>134</v>
      </c>
      <c r="AZ111" s="134"/>
      <c r="BA111" s="134"/>
      <c r="BB111" s="134"/>
      <c r="BC111" s="134"/>
      <c r="BD111" s="134"/>
      <c r="BE111" s="134"/>
      <c r="BF111" s="134"/>
      <c r="BG111" s="134"/>
      <c r="BH111" s="134"/>
      <c r="BI111" s="134"/>
      <c r="BJ111" s="134"/>
      <c r="BK111" s="143">
        <f>BK112</f>
        <v>0</v>
      </c>
      <c r="BL111" s="134"/>
      <c r="BM111" s="134"/>
    </row>
    <row r="112" ht="16.5" customHeight="1">
      <c r="A112" s="20"/>
      <c r="B112" s="21"/>
      <c r="C112" s="146" t="s">
        <v>184</v>
      </c>
      <c r="D112" s="146" t="s">
        <v>137</v>
      </c>
      <c r="E112" s="147" t="s">
        <v>185</v>
      </c>
      <c r="F112" s="148" t="s">
        <v>186</v>
      </c>
      <c r="G112" s="149" t="s">
        <v>187</v>
      </c>
      <c r="H112" s="150">
        <v>1.0</v>
      </c>
      <c r="I112" s="151"/>
      <c r="J112" s="152">
        <f>ROUND(I112*H112,2)</f>
        <v>0</v>
      </c>
      <c r="K112" s="148" t="s">
        <v>19</v>
      </c>
      <c r="L112" s="21"/>
      <c r="M112" s="153" t="s">
        <v>19</v>
      </c>
      <c r="N112" s="154" t="s">
        <v>45</v>
      </c>
      <c r="O112" s="20"/>
      <c r="P112" s="155">
        <f>O112*H112</f>
        <v>0</v>
      </c>
      <c r="Q112" s="155">
        <v>0.0</v>
      </c>
      <c r="R112" s="155">
        <f>Q112*H112</f>
        <v>0</v>
      </c>
      <c r="S112" s="155">
        <v>0.0</v>
      </c>
      <c r="T112" s="156">
        <f>S112*H112</f>
        <v>0</v>
      </c>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157" t="s">
        <v>188</v>
      </c>
      <c r="AS112" s="20"/>
      <c r="AT112" s="157" t="s">
        <v>137</v>
      </c>
      <c r="AU112" s="157" t="s">
        <v>84</v>
      </c>
      <c r="AV112" s="20"/>
      <c r="AW112" s="20"/>
      <c r="AX112" s="20"/>
      <c r="AY112" s="3" t="s">
        <v>134</v>
      </c>
      <c r="AZ112" s="20"/>
      <c r="BA112" s="20"/>
      <c r="BB112" s="20"/>
      <c r="BC112" s="20"/>
      <c r="BD112" s="20"/>
      <c r="BE112" s="158">
        <f>IF(N112="základní",J112,0)</f>
        <v>0</v>
      </c>
      <c r="BF112" s="158">
        <f>IF(N112="snížená",J112,0)</f>
        <v>0</v>
      </c>
      <c r="BG112" s="158">
        <f>IF(N112="zákl. přenesená",J112,0)</f>
        <v>0</v>
      </c>
      <c r="BH112" s="158">
        <f>IF(N112="sníž. přenesená",J112,0)</f>
        <v>0</v>
      </c>
      <c r="BI112" s="158">
        <f>IF(N112="nulová",J112,0)</f>
        <v>0</v>
      </c>
      <c r="BJ112" s="3" t="s">
        <v>82</v>
      </c>
      <c r="BK112" s="158">
        <f>ROUND(I112*H112,2)</f>
        <v>0</v>
      </c>
      <c r="BL112" s="3" t="s">
        <v>188</v>
      </c>
      <c r="BM112" s="157" t="s">
        <v>446</v>
      </c>
    </row>
    <row r="113" ht="22.5" customHeight="1">
      <c r="A113" s="134"/>
      <c r="B113" s="135"/>
      <c r="C113" s="134"/>
      <c r="D113" s="136" t="s">
        <v>73</v>
      </c>
      <c r="E113" s="144" t="s">
        <v>190</v>
      </c>
      <c r="F113" s="144" t="s">
        <v>191</v>
      </c>
      <c r="G113" s="134"/>
      <c r="H113" s="134"/>
      <c r="I113" s="134"/>
      <c r="J113" s="145">
        <f>BK113</f>
        <v>0</v>
      </c>
      <c r="K113" s="134"/>
      <c r="L113" s="135"/>
      <c r="M113" s="139"/>
      <c r="N113" s="134"/>
      <c r="O113" s="134"/>
      <c r="P113" s="140">
        <f>P114</f>
        <v>0</v>
      </c>
      <c r="Q113" s="134"/>
      <c r="R113" s="140">
        <f>R114</f>
        <v>0</v>
      </c>
      <c r="S113" s="134"/>
      <c r="T113" s="141">
        <f>T114</f>
        <v>0</v>
      </c>
      <c r="U113" s="134"/>
      <c r="V113" s="134"/>
      <c r="W113" s="134"/>
      <c r="X113" s="134"/>
      <c r="Y113" s="134"/>
      <c r="Z113" s="134"/>
      <c r="AA113" s="134"/>
      <c r="AB113" s="134"/>
      <c r="AC113" s="134"/>
      <c r="AD113" s="134"/>
      <c r="AE113" s="134"/>
      <c r="AF113" s="134"/>
      <c r="AG113" s="134"/>
      <c r="AH113" s="134"/>
      <c r="AI113" s="134"/>
      <c r="AJ113" s="134"/>
      <c r="AK113" s="134"/>
      <c r="AL113" s="134"/>
      <c r="AM113" s="134"/>
      <c r="AN113" s="134"/>
      <c r="AO113" s="134"/>
      <c r="AP113" s="134"/>
      <c r="AQ113" s="134"/>
      <c r="AR113" s="136" t="s">
        <v>84</v>
      </c>
      <c r="AS113" s="134"/>
      <c r="AT113" s="142" t="s">
        <v>73</v>
      </c>
      <c r="AU113" s="142" t="s">
        <v>82</v>
      </c>
      <c r="AV113" s="134"/>
      <c r="AW113" s="134"/>
      <c r="AX113" s="134"/>
      <c r="AY113" s="136" t="s">
        <v>134</v>
      </c>
      <c r="AZ113" s="134"/>
      <c r="BA113" s="134"/>
      <c r="BB113" s="134"/>
      <c r="BC113" s="134"/>
      <c r="BD113" s="134"/>
      <c r="BE113" s="134"/>
      <c r="BF113" s="134"/>
      <c r="BG113" s="134"/>
      <c r="BH113" s="134"/>
      <c r="BI113" s="134"/>
      <c r="BJ113" s="134"/>
      <c r="BK113" s="143">
        <f>BK114</f>
        <v>0</v>
      </c>
      <c r="BL113" s="134"/>
      <c r="BM113" s="134"/>
    </row>
    <row r="114" ht="16.5" customHeight="1">
      <c r="A114" s="20"/>
      <c r="B114" s="21"/>
      <c r="C114" s="146" t="s">
        <v>135</v>
      </c>
      <c r="D114" s="146" t="s">
        <v>137</v>
      </c>
      <c r="E114" s="147" t="s">
        <v>192</v>
      </c>
      <c r="F114" s="148" t="s">
        <v>193</v>
      </c>
      <c r="G114" s="149" t="s">
        <v>187</v>
      </c>
      <c r="H114" s="150">
        <v>1.0</v>
      </c>
      <c r="I114" s="151"/>
      <c r="J114" s="152">
        <f>ROUND(I114*H114,2)</f>
        <v>0</v>
      </c>
      <c r="K114" s="148" t="s">
        <v>19</v>
      </c>
      <c r="L114" s="21"/>
      <c r="M114" s="153" t="s">
        <v>19</v>
      </c>
      <c r="N114" s="154" t="s">
        <v>45</v>
      </c>
      <c r="O114" s="20"/>
      <c r="P114" s="155">
        <f>O114*H114</f>
        <v>0</v>
      </c>
      <c r="Q114" s="155">
        <v>0.0</v>
      </c>
      <c r="R114" s="155">
        <f>Q114*H114</f>
        <v>0</v>
      </c>
      <c r="S114" s="155">
        <v>0.0</v>
      </c>
      <c r="T114" s="156">
        <f>S114*H114</f>
        <v>0</v>
      </c>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157" t="s">
        <v>188</v>
      </c>
      <c r="AS114" s="20"/>
      <c r="AT114" s="157" t="s">
        <v>137</v>
      </c>
      <c r="AU114" s="157" t="s">
        <v>84</v>
      </c>
      <c r="AV114" s="20"/>
      <c r="AW114" s="20"/>
      <c r="AX114" s="20"/>
      <c r="AY114" s="3" t="s">
        <v>134</v>
      </c>
      <c r="AZ114" s="20"/>
      <c r="BA114" s="20"/>
      <c r="BB114" s="20"/>
      <c r="BC114" s="20"/>
      <c r="BD114" s="20"/>
      <c r="BE114" s="158">
        <f>IF(N114="základní",J114,0)</f>
        <v>0</v>
      </c>
      <c r="BF114" s="158">
        <f>IF(N114="snížená",J114,0)</f>
        <v>0</v>
      </c>
      <c r="BG114" s="158">
        <f>IF(N114="zákl. přenesená",J114,0)</f>
        <v>0</v>
      </c>
      <c r="BH114" s="158">
        <f>IF(N114="sníž. přenesená",J114,0)</f>
        <v>0</v>
      </c>
      <c r="BI114" s="158">
        <f>IF(N114="nulová",J114,0)</f>
        <v>0</v>
      </c>
      <c r="BJ114" s="3" t="s">
        <v>82</v>
      </c>
      <c r="BK114" s="158">
        <f>ROUND(I114*H114,2)</f>
        <v>0</v>
      </c>
      <c r="BL114" s="3" t="s">
        <v>188</v>
      </c>
      <c r="BM114" s="157" t="s">
        <v>447</v>
      </c>
    </row>
    <row r="115" ht="22.5" customHeight="1">
      <c r="A115" s="134"/>
      <c r="B115" s="135"/>
      <c r="C115" s="134"/>
      <c r="D115" s="136" t="s">
        <v>73</v>
      </c>
      <c r="E115" s="144" t="s">
        <v>195</v>
      </c>
      <c r="F115" s="144" t="s">
        <v>196</v>
      </c>
      <c r="G115" s="134"/>
      <c r="H115" s="134"/>
      <c r="I115" s="134"/>
      <c r="J115" s="145">
        <f>BK115</f>
        <v>0</v>
      </c>
      <c r="K115" s="134"/>
      <c r="L115" s="135"/>
      <c r="M115" s="139"/>
      <c r="N115" s="134"/>
      <c r="O115" s="134"/>
      <c r="P115" s="140">
        <f>P116</f>
        <v>0</v>
      </c>
      <c r="Q115" s="134"/>
      <c r="R115" s="140">
        <f>R116</f>
        <v>0</v>
      </c>
      <c r="S115" s="134"/>
      <c r="T115" s="141">
        <f>T116</f>
        <v>0</v>
      </c>
      <c r="U115" s="134"/>
      <c r="V115" s="134"/>
      <c r="W115" s="134"/>
      <c r="X115" s="134"/>
      <c r="Y115" s="134"/>
      <c r="Z115" s="134"/>
      <c r="AA115" s="134"/>
      <c r="AB115" s="134"/>
      <c r="AC115" s="134"/>
      <c r="AD115" s="134"/>
      <c r="AE115" s="134"/>
      <c r="AF115" s="134"/>
      <c r="AG115" s="134"/>
      <c r="AH115" s="134"/>
      <c r="AI115" s="134"/>
      <c r="AJ115" s="134"/>
      <c r="AK115" s="134"/>
      <c r="AL115" s="134"/>
      <c r="AM115" s="134"/>
      <c r="AN115" s="134"/>
      <c r="AO115" s="134"/>
      <c r="AP115" s="134"/>
      <c r="AQ115" s="134"/>
      <c r="AR115" s="136" t="s">
        <v>84</v>
      </c>
      <c r="AS115" s="134"/>
      <c r="AT115" s="142" t="s">
        <v>73</v>
      </c>
      <c r="AU115" s="142" t="s">
        <v>82</v>
      </c>
      <c r="AV115" s="134"/>
      <c r="AW115" s="134"/>
      <c r="AX115" s="134"/>
      <c r="AY115" s="136" t="s">
        <v>134</v>
      </c>
      <c r="AZ115" s="134"/>
      <c r="BA115" s="134"/>
      <c r="BB115" s="134"/>
      <c r="BC115" s="134"/>
      <c r="BD115" s="134"/>
      <c r="BE115" s="134"/>
      <c r="BF115" s="134"/>
      <c r="BG115" s="134"/>
      <c r="BH115" s="134"/>
      <c r="BI115" s="134"/>
      <c r="BJ115" s="134"/>
      <c r="BK115" s="143">
        <f>BK116</f>
        <v>0</v>
      </c>
      <c r="BL115" s="134"/>
      <c r="BM115" s="134"/>
    </row>
    <row r="116" ht="16.5" customHeight="1">
      <c r="A116" s="20"/>
      <c r="B116" s="21"/>
      <c r="C116" s="146" t="s">
        <v>197</v>
      </c>
      <c r="D116" s="146" t="s">
        <v>137</v>
      </c>
      <c r="E116" s="147" t="s">
        <v>198</v>
      </c>
      <c r="F116" s="148" t="s">
        <v>199</v>
      </c>
      <c r="G116" s="149" t="s">
        <v>187</v>
      </c>
      <c r="H116" s="150">
        <v>1.0</v>
      </c>
      <c r="I116" s="151"/>
      <c r="J116" s="152">
        <f>ROUND(I116*H116,2)</f>
        <v>0</v>
      </c>
      <c r="K116" s="148" t="s">
        <v>19</v>
      </c>
      <c r="L116" s="21"/>
      <c r="M116" s="153" t="s">
        <v>19</v>
      </c>
      <c r="N116" s="154" t="s">
        <v>45</v>
      </c>
      <c r="O116" s="20"/>
      <c r="P116" s="155">
        <f>O116*H116</f>
        <v>0</v>
      </c>
      <c r="Q116" s="155">
        <v>0.0</v>
      </c>
      <c r="R116" s="155">
        <f>Q116*H116</f>
        <v>0</v>
      </c>
      <c r="S116" s="155">
        <v>0.0</v>
      </c>
      <c r="T116" s="156">
        <f>S116*H116</f>
        <v>0</v>
      </c>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157" t="s">
        <v>188</v>
      </c>
      <c r="AS116" s="20"/>
      <c r="AT116" s="157" t="s">
        <v>137</v>
      </c>
      <c r="AU116" s="157" t="s">
        <v>84</v>
      </c>
      <c r="AV116" s="20"/>
      <c r="AW116" s="20"/>
      <c r="AX116" s="20"/>
      <c r="AY116" s="3" t="s">
        <v>134</v>
      </c>
      <c r="AZ116" s="20"/>
      <c r="BA116" s="20"/>
      <c r="BB116" s="20"/>
      <c r="BC116" s="20"/>
      <c r="BD116" s="20"/>
      <c r="BE116" s="158">
        <f>IF(N116="základní",J116,0)</f>
        <v>0</v>
      </c>
      <c r="BF116" s="158">
        <f>IF(N116="snížená",J116,0)</f>
        <v>0</v>
      </c>
      <c r="BG116" s="158">
        <f>IF(N116="zákl. přenesená",J116,0)</f>
        <v>0</v>
      </c>
      <c r="BH116" s="158">
        <f>IF(N116="sníž. přenesená",J116,0)</f>
        <v>0</v>
      </c>
      <c r="BI116" s="158">
        <f>IF(N116="nulová",J116,0)</f>
        <v>0</v>
      </c>
      <c r="BJ116" s="3" t="s">
        <v>82</v>
      </c>
      <c r="BK116" s="158">
        <f>ROUND(I116*H116,2)</f>
        <v>0</v>
      </c>
      <c r="BL116" s="3" t="s">
        <v>188</v>
      </c>
      <c r="BM116" s="157" t="s">
        <v>448</v>
      </c>
    </row>
    <row r="117" ht="22.5" customHeight="1">
      <c r="A117" s="134"/>
      <c r="B117" s="135"/>
      <c r="C117" s="134"/>
      <c r="D117" s="136" t="s">
        <v>73</v>
      </c>
      <c r="E117" s="144" t="s">
        <v>201</v>
      </c>
      <c r="F117" s="144" t="s">
        <v>202</v>
      </c>
      <c r="G117" s="134"/>
      <c r="H117" s="134"/>
      <c r="I117" s="134"/>
      <c r="J117" s="145">
        <f>BK117</f>
        <v>0</v>
      </c>
      <c r="K117" s="134"/>
      <c r="L117" s="135"/>
      <c r="M117" s="139"/>
      <c r="N117" s="134"/>
      <c r="O117" s="134"/>
      <c r="P117" s="140">
        <f>SUM(P118:P124)</f>
        <v>0</v>
      </c>
      <c r="Q117" s="134"/>
      <c r="R117" s="140">
        <f>SUM(R118:R124)</f>
        <v>0</v>
      </c>
      <c r="S117" s="134"/>
      <c r="T117" s="141">
        <f>SUM(T118:T124)</f>
        <v>0.02837</v>
      </c>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6" t="s">
        <v>84</v>
      </c>
      <c r="AS117" s="134"/>
      <c r="AT117" s="142" t="s">
        <v>73</v>
      </c>
      <c r="AU117" s="142" t="s">
        <v>82</v>
      </c>
      <c r="AV117" s="134"/>
      <c r="AW117" s="134"/>
      <c r="AX117" s="134"/>
      <c r="AY117" s="136" t="s">
        <v>134</v>
      </c>
      <c r="AZ117" s="134"/>
      <c r="BA117" s="134"/>
      <c r="BB117" s="134"/>
      <c r="BC117" s="134"/>
      <c r="BD117" s="134"/>
      <c r="BE117" s="134"/>
      <c r="BF117" s="134"/>
      <c r="BG117" s="134"/>
      <c r="BH117" s="134"/>
      <c r="BI117" s="134"/>
      <c r="BJ117" s="134"/>
      <c r="BK117" s="143">
        <f>SUM(BK118:BK124)</f>
        <v>0</v>
      </c>
      <c r="BL117" s="134"/>
      <c r="BM117" s="134"/>
    </row>
    <row r="118" ht="16.5" customHeight="1">
      <c r="A118" s="20"/>
      <c r="B118" s="21"/>
      <c r="C118" s="146" t="s">
        <v>203</v>
      </c>
      <c r="D118" s="146" t="s">
        <v>137</v>
      </c>
      <c r="E118" s="147" t="s">
        <v>204</v>
      </c>
      <c r="F118" s="148" t="s">
        <v>205</v>
      </c>
      <c r="G118" s="149" t="s">
        <v>148</v>
      </c>
      <c r="H118" s="150">
        <v>2.185</v>
      </c>
      <c r="I118" s="151"/>
      <c r="J118" s="152">
        <f>ROUND(I118*H118,2)</f>
        <v>0</v>
      </c>
      <c r="K118" s="148" t="s">
        <v>141</v>
      </c>
      <c r="L118" s="21"/>
      <c r="M118" s="153" t="s">
        <v>19</v>
      </c>
      <c r="N118" s="154" t="s">
        <v>45</v>
      </c>
      <c r="O118" s="20"/>
      <c r="P118" s="155">
        <f>O118*H118</f>
        <v>0</v>
      </c>
      <c r="Q118" s="155">
        <v>0.0</v>
      </c>
      <c r="R118" s="155">
        <f>Q118*H118</f>
        <v>0</v>
      </c>
      <c r="S118" s="155">
        <v>0.002</v>
      </c>
      <c r="T118" s="156">
        <f>S118*H118</f>
        <v>0.00437</v>
      </c>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157" t="s">
        <v>188</v>
      </c>
      <c r="AS118" s="20"/>
      <c r="AT118" s="157" t="s">
        <v>137</v>
      </c>
      <c r="AU118" s="157" t="s">
        <v>84</v>
      </c>
      <c r="AV118" s="20"/>
      <c r="AW118" s="20"/>
      <c r="AX118" s="20"/>
      <c r="AY118" s="3" t="s">
        <v>134</v>
      </c>
      <c r="AZ118" s="20"/>
      <c r="BA118" s="20"/>
      <c r="BB118" s="20"/>
      <c r="BC118" s="20"/>
      <c r="BD118" s="20"/>
      <c r="BE118" s="158">
        <f>IF(N118="základní",J118,0)</f>
        <v>0</v>
      </c>
      <c r="BF118" s="158">
        <f>IF(N118="snížená",J118,0)</f>
        <v>0</v>
      </c>
      <c r="BG118" s="158">
        <f>IF(N118="zákl. přenesená",J118,0)</f>
        <v>0</v>
      </c>
      <c r="BH118" s="158">
        <f>IF(N118="sníž. přenesená",J118,0)</f>
        <v>0</v>
      </c>
      <c r="BI118" s="158">
        <f>IF(N118="nulová",J118,0)</f>
        <v>0</v>
      </c>
      <c r="BJ118" s="3" t="s">
        <v>82</v>
      </c>
      <c r="BK118" s="158">
        <f>ROUND(I118*H118,2)</f>
        <v>0</v>
      </c>
      <c r="BL118" s="3" t="s">
        <v>188</v>
      </c>
      <c r="BM118" s="157" t="s">
        <v>449</v>
      </c>
    </row>
    <row r="119" ht="15.75" customHeight="1">
      <c r="A119" s="20"/>
      <c r="B119" s="21"/>
      <c r="C119" s="20"/>
      <c r="D119" s="159" t="s">
        <v>144</v>
      </c>
      <c r="E119" s="20"/>
      <c r="F119" s="160" t="s">
        <v>207</v>
      </c>
      <c r="G119" s="20"/>
      <c r="H119" s="20"/>
      <c r="I119" s="20"/>
      <c r="J119" s="20"/>
      <c r="K119" s="20"/>
      <c r="L119" s="21"/>
      <c r="M119" s="161"/>
      <c r="N119" s="20"/>
      <c r="O119" s="20"/>
      <c r="P119" s="20"/>
      <c r="Q119" s="20"/>
      <c r="R119" s="20"/>
      <c r="S119" s="20"/>
      <c r="T119" s="57"/>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3" t="s">
        <v>144</v>
      </c>
      <c r="AU119" s="3" t="s">
        <v>84</v>
      </c>
      <c r="AV119" s="20"/>
      <c r="AW119" s="20"/>
      <c r="AX119" s="20"/>
      <c r="AY119" s="20"/>
      <c r="AZ119" s="20"/>
      <c r="BA119" s="20"/>
      <c r="BB119" s="20"/>
      <c r="BC119" s="20"/>
      <c r="BD119" s="20"/>
      <c r="BE119" s="20"/>
      <c r="BF119" s="20"/>
      <c r="BG119" s="20"/>
      <c r="BH119" s="20"/>
      <c r="BI119" s="20"/>
      <c r="BJ119" s="20"/>
      <c r="BK119" s="20"/>
      <c r="BL119" s="20"/>
      <c r="BM119" s="20"/>
    </row>
    <row r="120" ht="15.75" customHeight="1">
      <c r="A120" s="162"/>
      <c r="B120" s="163"/>
      <c r="C120" s="162"/>
      <c r="D120" s="164" t="s">
        <v>173</v>
      </c>
      <c r="E120" s="169" t="s">
        <v>19</v>
      </c>
      <c r="F120" s="165" t="s">
        <v>450</v>
      </c>
      <c r="G120" s="162"/>
      <c r="H120" s="166">
        <v>2.185</v>
      </c>
      <c r="I120" s="162"/>
      <c r="J120" s="162"/>
      <c r="K120" s="162"/>
      <c r="L120" s="163"/>
      <c r="M120" s="167"/>
      <c r="N120" s="162"/>
      <c r="O120" s="162"/>
      <c r="P120" s="162"/>
      <c r="Q120" s="162"/>
      <c r="R120" s="162"/>
      <c r="S120" s="162"/>
      <c r="T120" s="168"/>
      <c r="U120" s="162"/>
      <c r="V120" s="162"/>
      <c r="W120" s="162"/>
      <c r="X120" s="162"/>
      <c r="Y120" s="162"/>
      <c r="Z120" s="162"/>
      <c r="AA120" s="162"/>
      <c r="AB120" s="162"/>
      <c r="AC120" s="162"/>
      <c r="AD120" s="162"/>
      <c r="AE120" s="162"/>
      <c r="AF120" s="162"/>
      <c r="AG120" s="162"/>
      <c r="AH120" s="162"/>
      <c r="AI120" s="162"/>
      <c r="AJ120" s="162"/>
      <c r="AK120" s="162"/>
      <c r="AL120" s="162"/>
      <c r="AM120" s="162"/>
      <c r="AN120" s="162"/>
      <c r="AO120" s="162"/>
      <c r="AP120" s="162"/>
      <c r="AQ120" s="162"/>
      <c r="AR120" s="162"/>
      <c r="AS120" s="162"/>
      <c r="AT120" s="169" t="s">
        <v>173</v>
      </c>
      <c r="AU120" s="169" t="s">
        <v>84</v>
      </c>
      <c r="AV120" s="162" t="s">
        <v>84</v>
      </c>
      <c r="AW120" s="162" t="s">
        <v>36</v>
      </c>
      <c r="AX120" s="162" t="s">
        <v>74</v>
      </c>
      <c r="AY120" s="169" t="s">
        <v>134</v>
      </c>
      <c r="AZ120" s="162"/>
      <c r="BA120" s="162"/>
      <c r="BB120" s="162"/>
      <c r="BC120" s="162"/>
      <c r="BD120" s="162"/>
      <c r="BE120" s="162"/>
      <c r="BF120" s="162"/>
      <c r="BG120" s="162"/>
      <c r="BH120" s="162"/>
      <c r="BI120" s="162"/>
      <c r="BJ120" s="162"/>
      <c r="BK120" s="162"/>
      <c r="BL120" s="162"/>
      <c r="BM120" s="162"/>
    </row>
    <row r="121" ht="15.75" customHeight="1">
      <c r="A121" s="170"/>
      <c r="B121" s="171"/>
      <c r="C121" s="170"/>
      <c r="D121" s="164" t="s">
        <v>173</v>
      </c>
      <c r="E121" s="172" t="s">
        <v>19</v>
      </c>
      <c r="F121" s="173" t="s">
        <v>209</v>
      </c>
      <c r="G121" s="170"/>
      <c r="H121" s="174">
        <v>2.185</v>
      </c>
      <c r="I121" s="170"/>
      <c r="J121" s="170"/>
      <c r="K121" s="170"/>
      <c r="L121" s="171"/>
      <c r="M121" s="175"/>
      <c r="N121" s="170"/>
      <c r="O121" s="170"/>
      <c r="P121" s="170"/>
      <c r="Q121" s="170"/>
      <c r="R121" s="170"/>
      <c r="S121" s="170"/>
      <c r="T121" s="176"/>
      <c r="U121" s="170"/>
      <c r="V121" s="170"/>
      <c r="W121" s="170"/>
      <c r="X121" s="170"/>
      <c r="Y121" s="170"/>
      <c r="Z121" s="170"/>
      <c r="AA121" s="170"/>
      <c r="AB121" s="170"/>
      <c r="AC121" s="170"/>
      <c r="AD121" s="170"/>
      <c r="AE121" s="170"/>
      <c r="AF121" s="170"/>
      <c r="AG121" s="170"/>
      <c r="AH121" s="170"/>
      <c r="AI121" s="170"/>
      <c r="AJ121" s="170"/>
      <c r="AK121" s="170"/>
      <c r="AL121" s="170"/>
      <c r="AM121" s="170"/>
      <c r="AN121" s="170"/>
      <c r="AO121" s="170"/>
      <c r="AP121" s="170"/>
      <c r="AQ121" s="170"/>
      <c r="AR121" s="170"/>
      <c r="AS121" s="170"/>
      <c r="AT121" s="172" t="s">
        <v>173</v>
      </c>
      <c r="AU121" s="172" t="s">
        <v>84</v>
      </c>
      <c r="AV121" s="170" t="s">
        <v>142</v>
      </c>
      <c r="AW121" s="170" t="s">
        <v>36</v>
      </c>
      <c r="AX121" s="170" t="s">
        <v>82</v>
      </c>
      <c r="AY121" s="172" t="s">
        <v>134</v>
      </c>
      <c r="AZ121" s="170"/>
      <c r="BA121" s="170"/>
      <c r="BB121" s="170"/>
      <c r="BC121" s="170"/>
      <c r="BD121" s="170"/>
      <c r="BE121" s="170"/>
      <c r="BF121" s="170"/>
      <c r="BG121" s="170"/>
      <c r="BH121" s="170"/>
      <c r="BI121" s="170"/>
      <c r="BJ121" s="170"/>
      <c r="BK121" s="170"/>
      <c r="BL121" s="170"/>
      <c r="BM121" s="170"/>
    </row>
    <row r="122" ht="16.5" customHeight="1">
      <c r="A122" s="20"/>
      <c r="B122" s="21"/>
      <c r="C122" s="146" t="s">
        <v>8</v>
      </c>
      <c r="D122" s="146" t="s">
        <v>137</v>
      </c>
      <c r="E122" s="147" t="s">
        <v>210</v>
      </c>
      <c r="F122" s="148" t="s">
        <v>211</v>
      </c>
      <c r="G122" s="149" t="s">
        <v>212</v>
      </c>
      <c r="H122" s="150">
        <v>1.0</v>
      </c>
      <c r="I122" s="151"/>
      <c r="J122" s="152">
        <f>ROUND(I122*H122,2)</f>
        <v>0</v>
      </c>
      <c r="K122" s="148" t="s">
        <v>141</v>
      </c>
      <c r="L122" s="21"/>
      <c r="M122" s="153" t="s">
        <v>19</v>
      </c>
      <c r="N122" s="154" t="s">
        <v>45</v>
      </c>
      <c r="O122" s="20"/>
      <c r="P122" s="155">
        <f>O122*H122</f>
        <v>0</v>
      </c>
      <c r="Q122" s="155">
        <v>0.0</v>
      </c>
      <c r="R122" s="155">
        <f>Q122*H122</f>
        <v>0</v>
      </c>
      <c r="S122" s="155">
        <v>0.024</v>
      </c>
      <c r="T122" s="156">
        <f>S122*H122</f>
        <v>0.024</v>
      </c>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157" t="s">
        <v>188</v>
      </c>
      <c r="AS122" s="20"/>
      <c r="AT122" s="157" t="s">
        <v>137</v>
      </c>
      <c r="AU122" s="157" t="s">
        <v>84</v>
      </c>
      <c r="AV122" s="20"/>
      <c r="AW122" s="20"/>
      <c r="AX122" s="20"/>
      <c r="AY122" s="3" t="s">
        <v>134</v>
      </c>
      <c r="AZ122" s="20"/>
      <c r="BA122" s="20"/>
      <c r="BB122" s="20"/>
      <c r="BC122" s="20"/>
      <c r="BD122" s="20"/>
      <c r="BE122" s="158">
        <f>IF(N122="základní",J122,0)</f>
        <v>0</v>
      </c>
      <c r="BF122" s="158">
        <f>IF(N122="snížená",J122,0)</f>
        <v>0</v>
      </c>
      <c r="BG122" s="158">
        <f>IF(N122="zákl. přenesená",J122,0)</f>
        <v>0</v>
      </c>
      <c r="BH122" s="158">
        <f>IF(N122="sníž. přenesená",J122,0)</f>
        <v>0</v>
      </c>
      <c r="BI122" s="158">
        <f>IF(N122="nulová",J122,0)</f>
        <v>0</v>
      </c>
      <c r="BJ122" s="3" t="s">
        <v>82</v>
      </c>
      <c r="BK122" s="158">
        <f>ROUND(I122*H122,2)</f>
        <v>0</v>
      </c>
      <c r="BL122" s="3" t="s">
        <v>188</v>
      </c>
      <c r="BM122" s="157" t="s">
        <v>451</v>
      </c>
    </row>
    <row r="123" ht="15.75" customHeight="1">
      <c r="A123" s="20"/>
      <c r="B123" s="21"/>
      <c r="C123" s="20"/>
      <c r="D123" s="159" t="s">
        <v>144</v>
      </c>
      <c r="E123" s="20"/>
      <c r="F123" s="160" t="s">
        <v>214</v>
      </c>
      <c r="G123" s="20"/>
      <c r="H123" s="20"/>
      <c r="I123" s="20"/>
      <c r="J123" s="20"/>
      <c r="K123" s="20"/>
      <c r="L123" s="21"/>
      <c r="M123" s="161"/>
      <c r="N123" s="20"/>
      <c r="O123" s="20"/>
      <c r="P123" s="20"/>
      <c r="Q123" s="20"/>
      <c r="R123" s="20"/>
      <c r="S123" s="20"/>
      <c r="T123" s="57"/>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3" t="s">
        <v>144</v>
      </c>
      <c r="AU123" s="3" t="s">
        <v>84</v>
      </c>
      <c r="AV123" s="20"/>
      <c r="AW123" s="20"/>
      <c r="AX123" s="20"/>
      <c r="AY123" s="20"/>
      <c r="AZ123" s="20"/>
      <c r="BA123" s="20"/>
      <c r="BB123" s="20"/>
      <c r="BC123" s="20"/>
      <c r="BD123" s="20"/>
      <c r="BE123" s="20"/>
      <c r="BF123" s="20"/>
      <c r="BG123" s="20"/>
      <c r="BH123" s="20"/>
      <c r="BI123" s="20"/>
      <c r="BJ123" s="20"/>
      <c r="BK123" s="20"/>
      <c r="BL123" s="20"/>
      <c r="BM123" s="20"/>
    </row>
    <row r="124" ht="15.75" customHeight="1">
      <c r="A124" s="162"/>
      <c r="B124" s="163"/>
      <c r="C124" s="162"/>
      <c r="D124" s="164" t="s">
        <v>173</v>
      </c>
      <c r="E124" s="169" t="s">
        <v>19</v>
      </c>
      <c r="F124" s="165" t="s">
        <v>215</v>
      </c>
      <c r="G124" s="162"/>
      <c r="H124" s="166">
        <v>1.0</v>
      </c>
      <c r="I124" s="162"/>
      <c r="J124" s="162"/>
      <c r="K124" s="162"/>
      <c r="L124" s="163"/>
      <c r="M124" s="167"/>
      <c r="N124" s="162"/>
      <c r="O124" s="162"/>
      <c r="P124" s="162"/>
      <c r="Q124" s="162"/>
      <c r="R124" s="162"/>
      <c r="S124" s="162"/>
      <c r="T124" s="168"/>
      <c r="U124" s="162"/>
      <c r="V124" s="162"/>
      <c r="W124" s="162"/>
      <c r="X124" s="162"/>
      <c r="Y124" s="162"/>
      <c r="Z124" s="162"/>
      <c r="AA124" s="162"/>
      <c r="AB124" s="162"/>
      <c r="AC124" s="162"/>
      <c r="AD124" s="162"/>
      <c r="AE124" s="162"/>
      <c r="AF124" s="162"/>
      <c r="AG124" s="162"/>
      <c r="AH124" s="162"/>
      <c r="AI124" s="162"/>
      <c r="AJ124" s="162"/>
      <c r="AK124" s="162"/>
      <c r="AL124" s="162"/>
      <c r="AM124" s="162"/>
      <c r="AN124" s="162"/>
      <c r="AO124" s="162"/>
      <c r="AP124" s="162"/>
      <c r="AQ124" s="162"/>
      <c r="AR124" s="162"/>
      <c r="AS124" s="162"/>
      <c r="AT124" s="169" t="s">
        <v>173</v>
      </c>
      <c r="AU124" s="169" t="s">
        <v>84</v>
      </c>
      <c r="AV124" s="162" t="s">
        <v>84</v>
      </c>
      <c r="AW124" s="162" t="s">
        <v>36</v>
      </c>
      <c r="AX124" s="162" t="s">
        <v>82</v>
      </c>
      <c r="AY124" s="169" t="s">
        <v>134</v>
      </c>
      <c r="AZ124" s="162"/>
      <c r="BA124" s="162"/>
      <c r="BB124" s="162"/>
      <c r="BC124" s="162"/>
      <c r="BD124" s="162"/>
      <c r="BE124" s="162"/>
      <c r="BF124" s="162"/>
      <c r="BG124" s="162"/>
      <c r="BH124" s="162"/>
      <c r="BI124" s="162"/>
      <c r="BJ124" s="162"/>
      <c r="BK124" s="162"/>
      <c r="BL124" s="162"/>
      <c r="BM124" s="162"/>
    </row>
    <row r="125" ht="22.5" customHeight="1">
      <c r="A125" s="134"/>
      <c r="B125" s="135"/>
      <c r="C125" s="134"/>
      <c r="D125" s="136" t="s">
        <v>73</v>
      </c>
      <c r="E125" s="144" t="s">
        <v>216</v>
      </c>
      <c r="F125" s="144" t="s">
        <v>217</v>
      </c>
      <c r="G125" s="134"/>
      <c r="H125" s="134"/>
      <c r="I125" s="134"/>
      <c r="J125" s="145">
        <f>BK125</f>
        <v>0</v>
      </c>
      <c r="K125" s="134"/>
      <c r="L125" s="135"/>
      <c r="M125" s="139"/>
      <c r="N125" s="134"/>
      <c r="O125" s="134"/>
      <c r="P125" s="140">
        <f>SUM(P126:P129)</f>
        <v>0</v>
      </c>
      <c r="Q125" s="134"/>
      <c r="R125" s="140">
        <f>SUM(R126:R129)</f>
        <v>0</v>
      </c>
      <c r="S125" s="134"/>
      <c r="T125" s="141">
        <f>SUM(T126:T129)</f>
        <v>0.311346</v>
      </c>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6" t="s">
        <v>84</v>
      </c>
      <c r="AS125" s="134"/>
      <c r="AT125" s="142" t="s">
        <v>73</v>
      </c>
      <c r="AU125" s="142" t="s">
        <v>82</v>
      </c>
      <c r="AV125" s="134"/>
      <c r="AW125" s="134"/>
      <c r="AX125" s="134"/>
      <c r="AY125" s="136" t="s">
        <v>134</v>
      </c>
      <c r="AZ125" s="134"/>
      <c r="BA125" s="134"/>
      <c r="BB125" s="134"/>
      <c r="BC125" s="134"/>
      <c r="BD125" s="134"/>
      <c r="BE125" s="134"/>
      <c r="BF125" s="134"/>
      <c r="BG125" s="134"/>
      <c r="BH125" s="134"/>
      <c r="BI125" s="134"/>
      <c r="BJ125" s="134"/>
      <c r="BK125" s="143">
        <f>SUM(BK126:BK129)</f>
        <v>0</v>
      </c>
      <c r="BL125" s="134"/>
      <c r="BM125" s="134"/>
    </row>
    <row r="126" ht="16.5" customHeight="1">
      <c r="A126" s="20"/>
      <c r="B126" s="21"/>
      <c r="C126" s="146" t="s">
        <v>218</v>
      </c>
      <c r="D126" s="146" t="s">
        <v>137</v>
      </c>
      <c r="E126" s="147" t="s">
        <v>219</v>
      </c>
      <c r="F126" s="148" t="s">
        <v>220</v>
      </c>
      <c r="G126" s="149" t="s">
        <v>140</v>
      </c>
      <c r="H126" s="150">
        <v>8.82</v>
      </c>
      <c r="I126" s="151"/>
      <c r="J126" s="152">
        <f>ROUND(I126*H126,2)</f>
        <v>0</v>
      </c>
      <c r="K126" s="148" t="s">
        <v>141</v>
      </c>
      <c r="L126" s="21"/>
      <c r="M126" s="153" t="s">
        <v>19</v>
      </c>
      <c r="N126" s="154" t="s">
        <v>45</v>
      </c>
      <c r="O126" s="20"/>
      <c r="P126" s="155">
        <f>O126*H126</f>
        <v>0</v>
      </c>
      <c r="Q126" s="155">
        <v>0.0</v>
      </c>
      <c r="R126" s="155">
        <f>Q126*H126</f>
        <v>0</v>
      </c>
      <c r="S126" s="155">
        <v>0.0353</v>
      </c>
      <c r="T126" s="156">
        <f>S126*H126</f>
        <v>0.311346</v>
      </c>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157" t="s">
        <v>188</v>
      </c>
      <c r="AS126" s="20"/>
      <c r="AT126" s="157" t="s">
        <v>137</v>
      </c>
      <c r="AU126" s="157" t="s">
        <v>84</v>
      </c>
      <c r="AV126" s="20"/>
      <c r="AW126" s="20"/>
      <c r="AX126" s="20"/>
      <c r="AY126" s="3" t="s">
        <v>134</v>
      </c>
      <c r="AZ126" s="20"/>
      <c r="BA126" s="20"/>
      <c r="BB126" s="20"/>
      <c r="BC126" s="20"/>
      <c r="BD126" s="20"/>
      <c r="BE126" s="158">
        <f>IF(N126="základní",J126,0)</f>
        <v>0</v>
      </c>
      <c r="BF126" s="158">
        <f>IF(N126="snížená",J126,0)</f>
        <v>0</v>
      </c>
      <c r="BG126" s="158">
        <f>IF(N126="zákl. přenesená",J126,0)</f>
        <v>0</v>
      </c>
      <c r="BH126" s="158">
        <f>IF(N126="sníž. přenesená",J126,0)</f>
        <v>0</v>
      </c>
      <c r="BI126" s="158">
        <f>IF(N126="nulová",J126,0)</f>
        <v>0</v>
      </c>
      <c r="BJ126" s="3" t="s">
        <v>82</v>
      </c>
      <c r="BK126" s="158">
        <f>ROUND(I126*H126,2)</f>
        <v>0</v>
      </c>
      <c r="BL126" s="3" t="s">
        <v>188</v>
      </c>
      <c r="BM126" s="157" t="s">
        <v>452</v>
      </c>
    </row>
    <row r="127" ht="15.75" customHeight="1">
      <c r="A127" s="20"/>
      <c r="B127" s="21"/>
      <c r="C127" s="20"/>
      <c r="D127" s="159" t="s">
        <v>144</v>
      </c>
      <c r="E127" s="20"/>
      <c r="F127" s="160" t="s">
        <v>222</v>
      </c>
      <c r="G127" s="20"/>
      <c r="H127" s="20"/>
      <c r="I127" s="20"/>
      <c r="J127" s="20"/>
      <c r="K127" s="20"/>
      <c r="L127" s="21"/>
      <c r="M127" s="161"/>
      <c r="N127" s="20"/>
      <c r="O127" s="20"/>
      <c r="P127" s="20"/>
      <c r="Q127" s="20"/>
      <c r="R127" s="20"/>
      <c r="S127" s="20"/>
      <c r="T127" s="57"/>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3" t="s">
        <v>144</v>
      </c>
      <c r="AU127" s="3" t="s">
        <v>84</v>
      </c>
      <c r="AV127" s="20"/>
      <c r="AW127" s="20"/>
      <c r="AX127" s="20"/>
      <c r="AY127" s="20"/>
      <c r="AZ127" s="20"/>
      <c r="BA127" s="20"/>
      <c r="BB127" s="20"/>
      <c r="BC127" s="20"/>
      <c r="BD127" s="20"/>
      <c r="BE127" s="20"/>
      <c r="BF127" s="20"/>
      <c r="BG127" s="20"/>
      <c r="BH127" s="20"/>
      <c r="BI127" s="20"/>
      <c r="BJ127" s="20"/>
      <c r="BK127" s="20"/>
      <c r="BL127" s="20"/>
      <c r="BM127" s="20"/>
    </row>
    <row r="128" ht="15.75" customHeight="1">
      <c r="A128" s="162"/>
      <c r="B128" s="163"/>
      <c r="C128" s="162"/>
      <c r="D128" s="164" t="s">
        <v>173</v>
      </c>
      <c r="E128" s="169" t="s">
        <v>19</v>
      </c>
      <c r="F128" s="165" t="s">
        <v>453</v>
      </c>
      <c r="G128" s="162"/>
      <c r="H128" s="166">
        <v>8.82</v>
      </c>
      <c r="I128" s="162"/>
      <c r="J128" s="162"/>
      <c r="K128" s="162"/>
      <c r="L128" s="163"/>
      <c r="M128" s="167"/>
      <c r="N128" s="162"/>
      <c r="O128" s="162"/>
      <c r="P128" s="162"/>
      <c r="Q128" s="162"/>
      <c r="R128" s="162"/>
      <c r="S128" s="162"/>
      <c r="T128" s="168"/>
      <c r="U128" s="162"/>
      <c r="V128" s="162"/>
      <c r="W128" s="162"/>
      <c r="X128" s="162"/>
      <c r="Y128" s="162"/>
      <c r="Z128" s="162"/>
      <c r="AA128" s="162"/>
      <c r="AB128" s="162"/>
      <c r="AC128" s="162"/>
      <c r="AD128" s="162"/>
      <c r="AE128" s="162"/>
      <c r="AF128" s="162"/>
      <c r="AG128" s="162"/>
      <c r="AH128" s="162"/>
      <c r="AI128" s="162"/>
      <c r="AJ128" s="162"/>
      <c r="AK128" s="162"/>
      <c r="AL128" s="162"/>
      <c r="AM128" s="162"/>
      <c r="AN128" s="162"/>
      <c r="AO128" s="162"/>
      <c r="AP128" s="162"/>
      <c r="AQ128" s="162"/>
      <c r="AR128" s="162"/>
      <c r="AS128" s="162"/>
      <c r="AT128" s="169" t="s">
        <v>173</v>
      </c>
      <c r="AU128" s="169" t="s">
        <v>84</v>
      </c>
      <c r="AV128" s="162" t="s">
        <v>84</v>
      </c>
      <c r="AW128" s="162" t="s">
        <v>36</v>
      </c>
      <c r="AX128" s="162" t="s">
        <v>74</v>
      </c>
      <c r="AY128" s="169" t="s">
        <v>134</v>
      </c>
      <c r="AZ128" s="162"/>
      <c r="BA128" s="162"/>
      <c r="BB128" s="162"/>
      <c r="BC128" s="162"/>
      <c r="BD128" s="162"/>
      <c r="BE128" s="162"/>
      <c r="BF128" s="162"/>
      <c r="BG128" s="162"/>
      <c r="BH128" s="162"/>
      <c r="BI128" s="162"/>
      <c r="BJ128" s="162"/>
      <c r="BK128" s="162"/>
      <c r="BL128" s="162"/>
      <c r="BM128" s="162"/>
    </row>
    <row r="129" ht="15.75" customHeight="1">
      <c r="A129" s="170"/>
      <c r="B129" s="171"/>
      <c r="C129" s="170"/>
      <c r="D129" s="164" t="s">
        <v>173</v>
      </c>
      <c r="E129" s="172" t="s">
        <v>19</v>
      </c>
      <c r="F129" s="173" t="s">
        <v>209</v>
      </c>
      <c r="G129" s="170"/>
      <c r="H129" s="174">
        <v>8.82</v>
      </c>
      <c r="I129" s="170"/>
      <c r="J129" s="170"/>
      <c r="K129" s="170"/>
      <c r="L129" s="171"/>
      <c r="M129" s="175"/>
      <c r="N129" s="170"/>
      <c r="O129" s="170"/>
      <c r="P129" s="170"/>
      <c r="Q129" s="170"/>
      <c r="R129" s="170"/>
      <c r="S129" s="170"/>
      <c r="T129" s="176"/>
      <c r="U129" s="170"/>
      <c r="V129" s="170"/>
      <c r="W129" s="170"/>
      <c r="X129" s="170"/>
      <c r="Y129" s="170"/>
      <c r="Z129" s="170"/>
      <c r="AA129" s="170"/>
      <c r="AB129" s="170"/>
      <c r="AC129" s="170"/>
      <c r="AD129" s="170"/>
      <c r="AE129" s="170"/>
      <c r="AF129" s="170"/>
      <c r="AG129" s="170"/>
      <c r="AH129" s="170"/>
      <c r="AI129" s="170"/>
      <c r="AJ129" s="170"/>
      <c r="AK129" s="170"/>
      <c r="AL129" s="170"/>
      <c r="AM129" s="170"/>
      <c r="AN129" s="170"/>
      <c r="AO129" s="170"/>
      <c r="AP129" s="170"/>
      <c r="AQ129" s="170"/>
      <c r="AR129" s="170"/>
      <c r="AS129" s="170"/>
      <c r="AT129" s="172" t="s">
        <v>173</v>
      </c>
      <c r="AU129" s="172" t="s">
        <v>84</v>
      </c>
      <c r="AV129" s="170" t="s">
        <v>142</v>
      </c>
      <c r="AW129" s="170" t="s">
        <v>36</v>
      </c>
      <c r="AX129" s="170" t="s">
        <v>82</v>
      </c>
      <c r="AY129" s="172" t="s">
        <v>134</v>
      </c>
      <c r="AZ129" s="170"/>
      <c r="BA129" s="170"/>
      <c r="BB129" s="170"/>
      <c r="BC129" s="170"/>
      <c r="BD129" s="170"/>
      <c r="BE129" s="170"/>
      <c r="BF129" s="170"/>
      <c r="BG129" s="170"/>
      <c r="BH129" s="170"/>
      <c r="BI129" s="170"/>
      <c r="BJ129" s="170"/>
      <c r="BK129" s="170"/>
      <c r="BL129" s="170"/>
      <c r="BM129" s="170"/>
    </row>
    <row r="130" ht="22.5" customHeight="1">
      <c r="A130" s="134"/>
      <c r="B130" s="135"/>
      <c r="C130" s="134"/>
      <c r="D130" s="136" t="s">
        <v>73</v>
      </c>
      <c r="E130" s="144" t="s">
        <v>224</v>
      </c>
      <c r="F130" s="144" t="s">
        <v>225</v>
      </c>
      <c r="G130" s="134"/>
      <c r="H130" s="134"/>
      <c r="I130" s="134"/>
      <c r="J130" s="145">
        <f>BK130</f>
        <v>0</v>
      </c>
      <c r="K130" s="134"/>
      <c r="L130" s="135"/>
      <c r="M130" s="139"/>
      <c r="N130" s="134"/>
      <c r="O130" s="134"/>
      <c r="P130" s="140">
        <f>SUM(P131:P134)</f>
        <v>0</v>
      </c>
      <c r="Q130" s="134"/>
      <c r="R130" s="140">
        <f>SUM(R131:R134)</f>
        <v>0</v>
      </c>
      <c r="S130" s="134"/>
      <c r="T130" s="141">
        <f>SUM(T131:T134)</f>
        <v>0.613632</v>
      </c>
      <c r="U130" s="134"/>
      <c r="V130" s="134"/>
      <c r="W130" s="134"/>
      <c r="X130" s="134"/>
      <c r="Y130" s="134"/>
      <c r="Z130" s="134"/>
      <c r="AA130" s="134"/>
      <c r="AB130" s="134"/>
      <c r="AC130" s="134"/>
      <c r="AD130" s="134"/>
      <c r="AE130" s="134"/>
      <c r="AF130" s="134"/>
      <c r="AG130" s="134"/>
      <c r="AH130" s="134"/>
      <c r="AI130" s="134"/>
      <c r="AJ130" s="134"/>
      <c r="AK130" s="134"/>
      <c r="AL130" s="134"/>
      <c r="AM130" s="134"/>
      <c r="AN130" s="134"/>
      <c r="AO130" s="134"/>
      <c r="AP130" s="134"/>
      <c r="AQ130" s="134"/>
      <c r="AR130" s="136" t="s">
        <v>84</v>
      </c>
      <c r="AS130" s="134"/>
      <c r="AT130" s="142" t="s">
        <v>73</v>
      </c>
      <c r="AU130" s="142" t="s">
        <v>82</v>
      </c>
      <c r="AV130" s="134"/>
      <c r="AW130" s="134"/>
      <c r="AX130" s="134"/>
      <c r="AY130" s="136" t="s">
        <v>134</v>
      </c>
      <c r="AZ130" s="134"/>
      <c r="BA130" s="134"/>
      <c r="BB130" s="134"/>
      <c r="BC130" s="134"/>
      <c r="BD130" s="134"/>
      <c r="BE130" s="134"/>
      <c r="BF130" s="134"/>
      <c r="BG130" s="134"/>
      <c r="BH130" s="134"/>
      <c r="BI130" s="134"/>
      <c r="BJ130" s="134"/>
      <c r="BK130" s="143">
        <f>SUM(BK131:BK134)</f>
        <v>0</v>
      </c>
      <c r="BL130" s="134"/>
      <c r="BM130" s="134"/>
    </row>
    <row r="131" ht="16.5" customHeight="1">
      <c r="A131" s="20"/>
      <c r="B131" s="21"/>
      <c r="C131" s="146" t="s">
        <v>226</v>
      </c>
      <c r="D131" s="146" t="s">
        <v>137</v>
      </c>
      <c r="E131" s="147" t="s">
        <v>227</v>
      </c>
      <c r="F131" s="148" t="s">
        <v>228</v>
      </c>
      <c r="G131" s="149" t="s">
        <v>140</v>
      </c>
      <c r="H131" s="150">
        <v>22.56</v>
      </c>
      <c r="I131" s="151"/>
      <c r="J131" s="152">
        <f>ROUND(I131*H131,2)</f>
        <v>0</v>
      </c>
      <c r="K131" s="148" t="s">
        <v>141</v>
      </c>
      <c r="L131" s="21"/>
      <c r="M131" s="153" t="s">
        <v>19</v>
      </c>
      <c r="N131" s="154" t="s">
        <v>45</v>
      </c>
      <c r="O131" s="20"/>
      <c r="P131" s="155">
        <f>O131*H131</f>
        <v>0</v>
      </c>
      <c r="Q131" s="155">
        <v>0.0</v>
      </c>
      <c r="R131" s="155">
        <f>Q131*H131</f>
        <v>0</v>
      </c>
      <c r="S131" s="155">
        <v>0.027199999999999995</v>
      </c>
      <c r="T131" s="156">
        <f>S131*H131</f>
        <v>0.613632</v>
      </c>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157" t="s">
        <v>188</v>
      </c>
      <c r="AS131" s="20"/>
      <c r="AT131" s="157" t="s">
        <v>137</v>
      </c>
      <c r="AU131" s="157" t="s">
        <v>84</v>
      </c>
      <c r="AV131" s="20"/>
      <c r="AW131" s="20"/>
      <c r="AX131" s="20"/>
      <c r="AY131" s="3" t="s">
        <v>134</v>
      </c>
      <c r="AZ131" s="20"/>
      <c r="BA131" s="20"/>
      <c r="BB131" s="20"/>
      <c r="BC131" s="20"/>
      <c r="BD131" s="20"/>
      <c r="BE131" s="158">
        <f>IF(N131="základní",J131,0)</f>
        <v>0</v>
      </c>
      <c r="BF131" s="158">
        <f>IF(N131="snížená",J131,0)</f>
        <v>0</v>
      </c>
      <c r="BG131" s="158">
        <f>IF(N131="zákl. přenesená",J131,0)</f>
        <v>0</v>
      </c>
      <c r="BH131" s="158">
        <f>IF(N131="sníž. přenesená",J131,0)</f>
        <v>0</v>
      </c>
      <c r="BI131" s="158">
        <f>IF(N131="nulová",J131,0)</f>
        <v>0</v>
      </c>
      <c r="BJ131" s="3" t="s">
        <v>82</v>
      </c>
      <c r="BK131" s="158">
        <f>ROUND(I131*H131,2)</f>
        <v>0</v>
      </c>
      <c r="BL131" s="3" t="s">
        <v>188</v>
      </c>
      <c r="BM131" s="157" t="s">
        <v>454</v>
      </c>
    </row>
    <row r="132" ht="15.75" customHeight="1">
      <c r="A132" s="20"/>
      <c r="B132" s="21"/>
      <c r="C132" s="20"/>
      <c r="D132" s="159" t="s">
        <v>144</v>
      </c>
      <c r="E132" s="20"/>
      <c r="F132" s="160" t="s">
        <v>230</v>
      </c>
      <c r="G132" s="20"/>
      <c r="H132" s="20"/>
      <c r="I132" s="20"/>
      <c r="J132" s="20"/>
      <c r="K132" s="20"/>
      <c r="L132" s="21"/>
      <c r="M132" s="161"/>
      <c r="N132" s="20"/>
      <c r="O132" s="20"/>
      <c r="P132" s="20"/>
      <c r="Q132" s="20"/>
      <c r="R132" s="20"/>
      <c r="S132" s="20"/>
      <c r="T132" s="57"/>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3" t="s">
        <v>144</v>
      </c>
      <c r="AU132" s="3" t="s">
        <v>84</v>
      </c>
      <c r="AV132" s="20"/>
      <c r="AW132" s="20"/>
      <c r="AX132" s="20"/>
      <c r="AY132" s="20"/>
      <c r="AZ132" s="20"/>
      <c r="BA132" s="20"/>
      <c r="BB132" s="20"/>
      <c r="BC132" s="20"/>
      <c r="BD132" s="20"/>
      <c r="BE132" s="20"/>
      <c r="BF132" s="20"/>
      <c r="BG132" s="20"/>
      <c r="BH132" s="20"/>
      <c r="BI132" s="20"/>
      <c r="BJ132" s="20"/>
      <c r="BK132" s="20"/>
      <c r="BL132" s="20"/>
      <c r="BM132" s="20"/>
    </row>
    <row r="133" ht="15.75" customHeight="1">
      <c r="A133" s="162"/>
      <c r="B133" s="163"/>
      <c r="C133" s="162"/>
      <c r="D133" s="164" t="s">
        <v>173</v>
      </c>
      <c r="E133" s="169" t="s">
        <v>19</v>
      </c>
      <c r="F133" s="165" t="s">
        <v>455</v>
      </c>
      <c r="G133" s="162"/>
      <c r="H133" s="166">
        <v>22.56</v>
      </c>
      <c r="I133" s="162"/>
      <c r="J133" s="162"/>
      <c r="K133" s="162"/>
      <c r="L133" s="163"/>
      <c r="M133" s="167"/>
      <c r="N133" s="162"/>
      <c r="O133" s="162"/>
      <c r="P133" s="162"/>
      <c r="Q133" s="162"/>
      <c r="R133" s="162"/>
      <c r="S133" s="162"/>
      <c r="T133" s="168"/>
      <c r="U133" s="162"/>
      <c r="V133" s="162"/>
      <c r="W133" s="162"/>
      <c r="X133" s="162"/>
      <c r="Y133" s="162"/>
      <c r="Z133" s="162"/>
      <c r="AA133" s="162"/>
      <c r="AB133" s="162"/>
      <c r="AC133" s="162"/>
      <c r="AD133" s="162"/>
      <c r="AE133" s="162"/>
      <c r="AF133" s="162"/>
      <c r="AG133" s="162"/>
      <c r="AH133" s="162"/>
      <c r="AI133" s="162"/>
      <c r="AJ133" s="162"/>
      <c r="AK133" s="162"/>
      <c r="AL133" s="162"/>
      <c r="AM133" s="162"/>
      <c r="AN133" s="162"/>
      <c r="AO133" s="162"/>
      <c r="AP133" s="162"/>
      <c r="AQ133" s="162"/>
      <c r="AR133" s="162"/>
      <c r="AS133" s="162"/>
      <c r="AT133" s="169" t="s">
        <v>173</v>
      </c>
      <c r="AU133" s="169" t="s">
        <v>84</v>
      </c>
      <c r="AV133" s="162" t="s">
        <v>84</v>
      </c>
      <c r="AW133" s="162" t="s">
        <v>36</v>
      </c>
      <c r="AX133" s="162" t="s">
        <v>74</v>
      </c>
      <c r="AY133" s="169" t="s">
        <v>134</v>
      </c>
      <c r="AZ133" s="162"/>
      <c r="BA133" s="162"/>
      <c r="BB133" s="162"/>
      <c r="BC133" s="162"/>
      <c r="BD133" s="162"/>
      <c r="BE133" s="162"/>
      <c r="BF133" s="162"/>
      <c r="BG133" s="162"/>
      <c r="BH133" s="162"/>
      <c r="BI133" s="162"/>
      <c r="BJ133" s="162"/>
      <c r="BK133" s="162"/>
      <c r="BL133" s="162"/>
      <c r="BM133" s="162"/>
    </row>
    <row r="134" ht="15.75" customHeight="1">
      <c r="A134" s="170"/>
      <c r="B134" s="171"/>
      <c r="C134" s="170"/>
      <c r="D134" s="164" t="s">
        <v>173</v>
      </c>
      <c r="E134" s="172" t="s">
        <v>19</v>
      </c>
      <c r="F134" s="173" t="s">
        <v>209</v>
      </c>
      <c r="G134" s="170"/>
      <c r="H134" s="174">
        <v>22.56</v>
      </c>
      <c r="I134" s="170"/>
      <c r="J134" s="170"/>
      <c r="K134" s="170"/>
      <c r="L134" s="171"/>
      <c r="M134" s="175"/>
      <c r="N134" s="170"/>
      <c r="O134" s="170"/>
      <c r="P134" s="170"/>
      <c r="Q134" s="170"/>
      <c r="R134" s="170"/>
      <c r="S134" s="170"/>
      <c r="T134" s="176"/>
      <c r="U134" s="170"/>
      <c r="V134" s="170"/>
      <c r="W134" s="170"/>
      <c r="X134" s="170"/>
      <c r="Y134" s="170"/>
      <c r="Z134" s="170"/>
      <c r="AA134" s="170"/>
      <c r="AB134" s="170"/>
      <c r="AC134" s="170"/>
      <c r="AD134" s="170"/>
      <c r="AE134" s="170"/>
      <c r="AF134" s="170"/>
      <c r="AG134" s="170"/>
      <c r="AH134" s="170"/>
      <c r="AI134" s="170"/>
      <c r="AJ134" s="170"/>
      <c r="AK134" s="170"/>
      <c r="AL134" s="170"/>
      <c r="AM134" s="170"/>
      <c r="AN134" s="170"/>
      <c r="AO134" s="170"/>
      <c r="AP134" s="170"/>
      <c r="AQ134" s="170"/>
      <c r="AR134" s="170"/>
      <c r="AS134" s="170"/>
      <c r="AT134" s="172" t="s">
        <v>173</v>
      </c>
      <c r="AU134" s="172" t="s">
        <v>84</v>
      </c>
      <c r="AV134" s="170" t="s">
        <v>142</v>
      </c>
      <c r="AW134" s="170" t="s">
        <v>36</v>
      </c>
      <c r="AX134" s="170" t="s">
        <v>82</v>
      </c>
      <c r="AY134" s="172" t="s">
        <v>134</v>
      </c>
      <c r="AZ134" s="170"/>
      <c r="BA134" s="170"/>
      <c r="BB134" s="170"/>
      <c r="BC134" s="170"/>
      <c r="BD134" s="170"/>
      <c r="BE134" s="170"/>
      <c r="BF134" s="170"/>
      <c r="BG134" s="170"/>
      <c r="BH134" s="170"/>
      <c r="BI134" s="170"/>
      <c r="BJ134" s="170"/>
      <c r="BK134" s="170"/>
      <c r="BL134" s="170"/>
      <c r="BM134" s="170"/>
    </row>
    <row r="135" ht="22.5" customHeight="1">
      <c r="A135" s="134"/>
      <c r="B135" s="135"/>
      <c r="C135" s="134"/>
      <c r="D135" s="136" t="s">
        <v>73</v>
      </c>
      <c r="E135" s="144" t="s">
        <v>232</v>
      </c>
      <c r="F135" s="144" t="s">
        <v>233</v>
      </c>
      <c r="G135" s="134"/>
      <c r="H135" s="134"/>
      <c r="I135" s="134"/>
      <c r="J135" s="145">
        <f>BK135</f>
        <v>0</v>
      </c>
      <c r="K135" s="134"/>
      <c r="L135" s="135"/>
      <c r="M135" s="139"/>
      <c r="N135" s="134"/>
      <c r="O135" s="134"/>
      <c r="P135" s="140">
        <f>SUM(P136:P140)</f>
        <v>0</v>
      </c>
      <c r="Q135" s="134"/>
      <c r="R135" s="140">
        <f>SUM(R136:R140)</f>
        <v>0.00016704</v>
      </c>
      <c r="S135" s="134"/>
      <c r="T135" s="141">
        <f>SUM(T136:T140)</f>
        <v>0</v>
      </c>
      <c r="U135" s="134"/>
      <c r="V135" s="134"/>
      <c r="W135" s="134"/>
      <c r="X135" s="134"/>
      <c r="Y135" s="134"/>
      <c r="Z135" s="134"/>
      <c r="AA135" s="134"/>
      <c r="AB135" s="134"/>
      <c r="AC135" s="134"/>
      <c r="AD135" s="134"/>
      <c r="AE135" s="134"/>
      <c r="AF135" s="134"/>
      <c r="AG135" s="134"/>
      <c r="AH135" s="134"/>
      <c r="AI135" s="134"/>
      <c r="AJ135" s="134"/>
      <c r="AK135" s="134"/>
      <c r="AL135" s="134"/>
      <c r="AM135" s="134"/>
      <c r="AN135" s="134"/>
      <c r="AO135" s="134"/>
      <c r="AP135" s="134"/>
      <c r="AQ135" s="134"/>
      <c r="AR135" s="136" t="s">
        <v>84</v>
      </c>
      <c r="AS135" s="134"/>
      <c r="AT135" s="142" t="s">
        <v>73</v>
      </c>
      <c r="AU135" s="142" t="s">
        <v>82</v>
      </c>
      <c r="AV135" s="134"/>
      <c r="AW135" s="134"/>
      <c r="AX135" s="134"/>
      <c r="AY135" s="136" t="s">
        <v>134</v>
      </c>
      <c r="AZ135" s="134"/>
      <c r="BA135" s="134"/>
      <c r="BB135" s="134"/>
      <c r="BC135" s="134"/>
      <c r="BD135" s="134"/>
      <c r="BE135" s="134"/>
      <c r="BF135" s="134"/>
      <c r="BG135" s="134"/>
      <c r="BH135" s="134"/>
      <c r="BI135" s="134"/>
      <c r="BJ135" s="134"/>
      <c r="BK135" s="143">
        <f>SUM(BK136:BK140)</f>
        <v>0</v>
      </c>
      <c r="BL135" s="134"/>
      <c r="BM135" s="134"/>
    </row>
    <row r="136" ht="16.5" customHeight="1">
      <c r="A136" s="20"/>
      <c r="B136" s="21"/>
      <c r="C136" s="146" t="s">
        <v>234</v>
      </c>
      <c r="D136" s="146" t="s">
        <v>137</v>
      </c>
      <c r="E136" s="147" t="s">
        <v>235</v>
      </c>
      <c r="F136" s="148" t="s">
        <v>236</v>
      </c>
      <c r="G136" s="149" t="s">
        <v>140</v>
      </c>
      <c r="H136" s="150">
        <v>2.784</v>
      </c>
      <c r="I136" s="151"/>
      <c r="J136" s="152">
        <f>ROUND(I136*H136,2)</f>
        <v>0</v>
      </c>
      <c r="K136" s="148" t="s">
        <v>141</v>
      </c>
      <c r="L136" s="21"/>
      <c r="M136" s="153" t="s">
        <v>19</v>
      </c>
      <c r="N136" s="154" t="s">
        <v>45</v>
      </c>
      <c r="O136" s="20"/>
      <c r="P136" s="155">
        <f>O136*H136</f>
        <v>0</v>
      </c>
      <c r="Q136" s="155">
        <v>6.0E-5</v>
      </c>
      <c r="R136" s="155">
        <f>Q136*H136</f>
        <v>0.00016704</v>
      </c>
      <c r="S136" s="155">
        <v>0.0</v>
      </c>
      <c r="T136" s="156">
        <f>S136*H136</f>
        <v>0</v>
      </c>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157" t="s">
        <v>188</v>
      </c>
      <c r="AS136" s="20"/>
      <c r="AT136" s="157" t="s">
        <v>137</v>
      </c>
      <c r="AU136" s="157" t="s">
        <v>84</v>
      </c>
      <c r="AV136" s="20"/>
      <c r="AW136" s="20"/>
      <c r="AX136" s="20"/>
      <c r="AY136" s="3" t="s">
        <v>134</v>
      </c>
      <c r="AZ136" s="20"/>
      <c r="BA136" s="20"/>
      <c r="BB136" s="20"/>
      <c r="BC136" s="20"/>
      <c r="BD136" s="20"/>
      <c r="BE136" s="158">
        <f>IF(N136="základní",J136,0)</f>
        <v>0</v>
      </c>
      <c r="BF136" s="158">
        <f>IF(N136="snížená",J136,0)</f>
        <v>0</v>
      </c>
      <c r="BG136" s="158">
        <f>IF(N136="zákl. přenesená",J136,0)</f>
        <v>0</v>
      </c>
      <c r="BH136" s="158">
        <f>IF(N136="sníž. přenesená",J136,0)</f>
        <v>0</v>
      </c>
      <c r="BI136" s="158">
        <f>IF(N136="nulová",J136,0)</f>
        <v>0</v>
      </c>
      <c r="BJ136" s="3" t="s">
        <v>82</v>
      </c>
      <c r="BK136" s="158">
        <f>ROUND(I136*H136,2)</f>
        <v>0</v>
      </c>
      <c r="BL136" s="3" t="s">
        <v>188</v>
      </c>
      <c r="BM136" s="157" t="s">
        <v>456</v>
      </c>
    </row>
    <row r="137" ht="15.75" customHeight="1">
      <c r="A137" s="20"/>
      <c r="B137" s="21"/>
      <c r="C137" s="20"/>
      <c r="D137" s="159" t="s">
        <v>144</v>
      </c>
      <c r="E137" s="20"/>
      <c r="F137" s="160" t="s">
        <v>238</v>
      </c>
      <c r="G137" s="20"/>
      <c r="H137" s="20"/>
      <c r="I137" s="20"/>
      <c r="J137" s="20"/>
      <c r="K137" s="20"/>
      <c r="L137" s="21"/>
      <c r="M137" s="161"/>
      <c r="N137" s="20"/>
      <c r="O137" s="20"/>
      <c r="P137" s="20"/>
      <c r="Q137" s="20"/>
      <c r="R137" s="20"/>
      <c r="S137" s="20"/>
      <c r="T137" s="57"/>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3" t="s">
        <v>144</v>
      </c>
      <c r="AU137" s="3" t="s">
        <v>84</v>
      </c>
      <c r="AV137" s="20"/>
      <c r="AW137" s="20"/>
      <c r="AX137" s="20"/>
      <c r="AY137" s="20"/>
      <c r="AZ137" s="20"/>
      <c r="BA137" s="20"/>
      <c r="BB137" s="20"/>
      <c r="BC137" s="20"/>
      <c r="BD137" s="20"/>
      <c r="BE137" s="20"/>
      <c r="BF137" s="20"/>
      <c r="BG137" s="20"/>
      <c r="BH137" s="20"/>
      <c r="BI137" s="20"/>
      <c r="BJ137" s="20"/>
      <c r="BK137" s="20"/>
      <c r="BL137" s="20"/>
      <c r="BM137" s="20"/>
    </row>
    <row r="138" ht="15.75" customHeight="1">
      <c r="A138" s="177"/>
      <c r="B138" s="178"/>
      <c r="C138" s="177"/>
      <c r="D138" s="164" t="s">
        <v>173</v>
      </c>
      <c r="E138" s="179" t="s">
        <v>19</v>
      </c>
      <c r="F138" s="180" t="s">
        <v>239</v>
      </c>
      <c r="G138" s="177"/>
      <c r="H138" s="179" t="s">
        <v>19</v>
      </c>
      <c r="I138" s="177"/>
      <c r="J138" s="177"/>
      <c r="K138" s="177"/>
      <c r="L138" s="178"/>
      <c r="M138" s="181"/>
      <c r="N138" s="177"/>
      <c r="O138" s="177"/>
      <c r="P138" s="177"/>
      <c r="Q138" s="177"/>
      <c r="R138" s="177"/>
      <c r="S138" s="177"/>
      <c r="T138" s="182"/>
      <c r="U138" s="177"/>
      <c r="V138" s="177"/>
      <c r="W138" s="177"/>
      <c r="X138" s="177"/>
      <c r="Y138" s="177"/>
      <c r="Z138" s="177"/>
      <c r="AA138" s="177"/>
      <c r="AB138" s="177"/>
      <c r="AC138" s="177"/>
      <c r="AD138" s="177"/>
      <c r="AE138" s="177"/>
      <c r="AF138" s="177"/>
      <c r="AG138" s="177"/>
      <c r="AH138" s="177"/>
      <c r="AI138" s="177"/>
      <c r="AJ138" s="177"/>
      <c r="AK138" s="177"/>
      <c r="AL138" s="177"/>
      <c r="AM138" s="177"/>
      <c r="AN138" s="177"/>
      <c r="AO138" s="177"/>
      <c r="AP138" s="177"/>
      <c r="AQ138" s="177"/>
      <c r="AR138" s="177"/>
      <c r="AS138" s="177"/>
      <c r="AT138" s="179" t="s">
        <v>173</v>
      </c>
      <c r="AU138" s="179" t="s">
        <v>84</v>
      </c>
      <c r="AV138" s="177" t="s">
        <v>82</v>
      </c>
      <c r="AW138" s="177" t="s">
        <v>36</v>
      </c>
      <c r="AX138" s="177" t="s">
        <v>74</v>
      </c>
      <c r="AY138" s="179" t="s">
        <v>134</v>
      </c>
      <c r="AZ138" s="177"/>
      <c r="BA138" s="177"/>
      <c r="BB138" s="177"/>
      <c r="BC138" s="177"/>
      <c r="BD138" s="177"/>
      <c r="BE138" s="177"/>
      <c r="BF138" s="177"/>
      <c r="BG138" s="177"/>
      <c r="BH138" s="177"/>
      <c r="BI138" s="177"/>
      <c r="BJ138" s="177"/>
      <c r="BK138" s="177"/>
      <c r="BL138" s="177"/>
      <c r="BM138" s="177"/>
    </row>
    <row r="139" ht="15.75" customHeight="1">
      <c r="A139" s="162"/>
      <c r="B139" s="163"/>
      <c r="C139" s="162"/>
      <c r="D139" s="164" t="s">
        <v>173</v>
      </c>
      <c r="E139" s="169" t="s">
        <v>19</v>
      </c>
      <c r="F139" s="165" t="s">
        <v>457</v>
      </c>
      <c r="G139" s="162"/>
      <c r="H139" s="166">
        <v>2.784</v>
      </c>
      <c r="I139" s="162"/>
      <c r="J139" s="162"/>
      <c r="K139" s="162"/>
      <c r="L139" s="163"/>
      <c r="M139" s="167"/>
      <c r="N139" s="162"/>
      <c r="O139" s="162"/>
      <c r="P139" s="162"/>
      <c r="Q139" s="162"/>
      <c r="R139" s="162"/>
      <c r="S139" s="162"/>
      <c r="T139" s="168"/>
      <c r="U139" s="162"/>
      <c r="V139" s="162"/>
      <c r="W139" s="162"/>
      <c r="X139" s="162"/>
      <c r="Y139" s="162"/>
      <c r="Z139" s="162"/>
      <c r="AA139" s="162"/>
      <c r="AB139" s="162"/>
      <c r="AC139" s="162"/>
      <c r="AD139" s="162"/>
      <c r="AE139" s="162"/>
      <c r="AF139" s="162"/>
      <c r="AG139" s="162"/>
      <c r="AH139" s="162"/>
      <c r="AI139" s="162"/>
      <c r="AJ139" s="162"/>
      <c r="AK139" s="162"/>
      <c r="AL139" s="162"/>
      <c r="AM139" s="162"/>
      <c r="AN139" s="162"/>
      <c r="AO139" s="162"/>
      <c r="AP139" s="162"/>
      <c r="AQ139" s="162"/>
      <c r="AR139" s="162"/>
      <c r="AS139" s="162"/>
      <c r="AT139" s="169" t="s">
        <v>173</v>
      </c>
      <c r="AU139" s="169" t="s">
        <v>84</v>
      </c>
      <c r="AV139" s="162" t="s">
        <v>84</v>
      </c>
      <c r="AW139" s="162" t="s">
        <v>36</v>
      </c>
      <c r="AX139" s="162" t="s">
        <v>74</v>
      </c>
      <c r="AY139" s="169" t="s">
        <v>134</v>
      </c>
      <c r="AZ139" s="162"/>
      <c r="BA139" s="162"/>
      <c r="BB139" s="162"/>
      <c r="BC139" s="162"/>
      <c r="BD139" s="162"/>
      <c r="BE139" s="162"/>
      <c r="BF139" s="162"/>
      <c r="BG139" s="162"/>
      <c r="BH139" s="162"/>
      <c r="BI139" s="162"/>
      <c r="BJ139" s="162"/>
      <c r="BK139" s="162"/>
      <c r="BL139" s="162"/>
      <c r="BM139" s="162"/>
    </row>
    <row r="140" ht="15.75" customHeight="1">
      <c r="A140" s="170"/>
      <c r="B140" s="171"/>
      <c r="C140" s="170"/>
      <c r="D140" s="164" t="s">
        <v>173</v>
      </c>
      <c r="E140" s="172" t="s">
        <v>19</v>
      </c>
      <c r="F140" s="173" t="s">
        <v>209</v>
      </c>
      <c r="G140" s="170"/>
      <c r="H140" s="174">
        <v>2.784</v>
      </c>
      <c r="I140" s="170"/>
      <c r="J140" s="170"/>
      <c r="K140" s="170"/>
      <c r="L140" s="171"/>
      <c r="M140" s="175"/>
      <c r="N140" s="170"/>
      <c r="O140" s="170"/>
      <c r="P140" s="170"/>
      <c r="Q140" s="170"/>
      <c r="R140" s="170"/>
      <c r="S140" s="170"/>
      <c r="T140" s="176"/>
      <c r="U140" s="170"/>
      <c r="V140" s="170"/>
      <c r="W140" s="170"/>
      <c r="X140" s="170"/>
      <c r="Y140" s="170"/>
      <c r="Z140" s="170"/>
      <c r="AA140" s="170"/>
      <c r="AB140" s="170"/>
      <c r="AC140" s="170"/>
      <c r="AD140" s="170"/>
      <c r="AE140" s="170"/>
      <c r="AF140" s="170"/>
      <c r="AG140" s="170"/>
      <c r="AH140" s="170"/>
      <c r="AI140" s="170"/>
      <c r="AJ140" s="170"/>
      <c r="AK140" s="170"/>
      <c r="AL140" s="170"/>
      <c r="AM140" s="170"/>
      <c r="AN140" s="170"/>
      <c r="AO140" s="170"/>
      <c r="AP140" s="170"/>
      <c r="AQ140" s="170"/>
      <c r="AR140" s="170"/>
      <c r="AS140" s="170"/>
      <c r="AT140" s="172" t="s">
        <v>173</v>
      </c>
      <c r="AU140" s="172" t="s">
        <v>84</v>
      </c>
      <c r="AV140" s="170" t="s">
        <v>142</v>
      </c>
      <c r="AW140" s="170" t="s">
        <v>36</v>
      </c>
      <c r="AX140" s="170" t="s">
        <v>82</v>
      </c>
      <c r="AY140" s="172" t="s">
        <v>134</v>
      </c>
      <c r="AZ140" s="170"/>
      <c r="BA140" s="170"/>
      <c r="BB140" s="170"/>
      <c r="BC140" s="170"/>
      <c r="BD140" s="170"/>
      <c r="BE140" s="170"/>
      <c r="BF140" s="170"/>
      <c r="BG140" s="170"/>
      <c r="BH140" s="170"/>
      <c r="BI140" s="170"/>
      <c r="BJ140" s="170"/>
      <c r="BK140" s="170"/>
      <c r="BL140" s="170"/>
      <c r="BM140" s="170"/>
    </row>
    <row r="141" ht="22.5" customHeight="1">
      <c r="A141" s="134"/>
      <c r="B141" s="135"/>
      <c r="C141" s="134"/>
      <c r="D141" s="136" t="s">
        <v>73</v>
      </c>
      <c r="E141" s="144" t="s">
        <v>241</v>
      </c>
      <c r="F141" s="144" t="s">
        <v>242</v>
      </c>
      <c r="G141" s="134"/>
      <c r="H141" s="134"/>
      <c r="I141" s="134"/>
      <c r="J141" s="145">
        <f>BK141</f>
        <v>0</v>
      </c>
      <c r="K141" s="134"/>
      <c r="L141" s="135"/>
      <c r="M141" s="139"/>
      <c r="N141" s="134"/>
      <c r="O141" s="134"/>
      <c r="P141" s="140">
        <f>SUM(P142:P145)</f>
        <v>0</v>
      </c>
      <c r="Q141" s="134"/>
      <c r="R141" s="140">
        <f>SUM(R142:R145)</f>
        <v>0.024083</v>
      </c>
      <c r="S141" s="134"/>
      <c r="T141" s="141">
        <f>SUM(T142:T145)</f>
        <v>0.00746573</v>
      </c>
      <c r="U141" s="134"/>
      <c r="V141" s="134"/>
      <c r="W141" s="134"/>
      <c r="X141" s="134"/>
      <c r="Y141" s="134"/>
      <c r="Z141" s="134"/>
      <c r="AA141" s="134"/>
      <c r="AB141" s="134"/>
      <c r="AC141" s="134"/>
      <c r="AD141" s="134"/>
      <c r="AE141" s="134"/>
      <c r="AF141" s="134"/>
      <c r="AG141" s="134"/>
      <c r="AH141" s="134"/>
      <c r="AI141" s="134"/>
      <c r="AJ141" s="134"/>
      <c r="AK141" s="134"/>
      <c r="AL141" s="134"/>
      <c r="AM141" s="134"/>
      <c r="AN141" s="134"/>
      <c r="AO141" s="134"/>
      <c r="AP141" s="134"/>
      <c r="AQ141" s="134"/>
      <c r="AR141" s="136" t="s">
        <v>84</v>
      </c>
      <c r="AS141" s="134"/>
      <c r="AT141" s="142" t="s">
        <v>73</v>
      </c>
      <c r="AU141" s="142" t="s">
        <v>82</v>
      </c>
      <c r="AV141" s="134"/>
      <c r="AW141" s="134"/>
      <c r="AX141" s="134"/>
      <c r="AY141" s="136" t="s">
        <v>134</v>
      </c>
      <c r="AZ141" s="134"/>
      <c r="BA141" s="134"/>
      <c r="BB141" s="134"/>
      <c r="BC141" s="134"/>
      <c r="BD141" s="134"/>
      <c r="BE141" s="134"/>
      <c r="BF141" s="134"/>
      <c r="BG141" s="134"/>
      <c r="BH141" s="134"/>
      <c r="BI141" s="134"/>
      <c r="BJ141" s="134"/>
      <c r="BK141" s="143">
        <f>SUM(BK142:BK145)</f>
        <v>0</v>
      </c>
      <c r="BL141" s="134"/>
      <c r="BM141" s="134"/>
    </row>
    <row r="142" ht="16.5" customHeight="1">
      <c r="A142" s="20"/>
      <c r="B142" s="21"/>
      <c r="C142" s="146" t="s">
        <v>188</v>
      </c>
      <c r="D142" s="146" t="s">
        <v>137</v>
      </c>
      <c r="E142" s="147" t="s">
        <v>243</v>
      </c>
      <c r="F142" s="148" t="s">
        <v>244</v>
      </c>
      <c r="G142" s="149" t="s">
        <v>140</v>
      </c>
      <c r="H142" s="150">
        <v>24.083</v>
      </c>
      <c r="I142" s="151"/>
      <c r="J142" s="152">
        <f>ROUND(I142*H142,2)</f>
        <v>0</v>
      </c>
      <c r="K142" s="148" t="s">
        <v>141</v>
      </c>
      <c r="L142" s="21"/>
      <c r="M142" s="153" t="s">
        <v>19</v>
      </c>
      <c r="N142" s="154" t="s">
        <v>45</v>
      </c>
      <c r="O142" s="20"/>
      <c r="P142" s="155">
        <f>O142*H142</f>
        <v>0</v>
      </c>
      <c r="Q142" s="155">
        <v>0.001</v>
      </c>
      <c r="R142" s="155">
        <f>Q142*H142</f>
        <v>0.024083</v>
      </c>
      <c r="S142" s="155">
        <v>3.1E-4</v>
      </c>
      <c r="T142" s="156">
        <f>S142*H142</f>
        <v>0.00746573</v>
      </c>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157" t="s">
        <v>188</v>
      </c>
      <c r="AS142" s="20"/>
      <c r="AT142" s="157" t="s">
        <v>137</v>
      </c>
      <c r="AU142" s="157" t="s">
        <v>84</v>
      </c>
      <c r="AV142" s="20"/>
      <c r="AW142" s="20"/>
      <c r="AX142" s="20"/>
      <c r="AY142" s="3" t="s">
        <v>134</v>
      </c>
      <c r="AZ142" s="20"/>
      <c r="BA142" s="20"/>
      <c r="BB142" s="20"/>
      <c r="BC142" s="20"/>
      <c r="BD142" s="20"/>
      <c r="BE142" s="158">
        <f>IF(N142="základní",J142,0)</f>
        <v>0</v>
      </c>
      <c r="BF142" s="158">
        <f>IF(N142="snížená",J142,0)</f>
        <v>0</v>
      </c>
      <c r="BG142" s="158">
        <f>IF(N142="zákl. přenesená",J142,0)</f>
        <v>0</v>
      </c>
      <c r="BH142" s="158">
        <f>IF(N142="sníž. přenesená",J142,0)</f>
        <v>0</v>
      </c>
      <c r="BI142" s="158">
        <f>IF(N142="nulová",J142,0)</f>
        <v>0</v>
      </c>
      <c r="BJ142" s="3" t="s">
        <v>82</v>
      </c>
      <c r="BK142" s="158">
        <f>ROUND(I142*H142,2)</f>
        <v>0</v>
      </c>
      <c r="BL142" s="3" t="s">
        <v>188</v>
      </c>
      <c r="BM142" s="157" t="s">
        <v>458</v>
      </c>
    </row>
    <row r="143" ht="15.75" customHeight="1">
      <c r="A143" s="20"/>
      <c r="B143" s="21"/>
      <c r="C143" s="20"/>
      <c r="D143" s="159" t="s">
        <v>144</v>
      </c>
      <c r="E143" s="20"/>
      <c r="F143" s="160" t="s">
        <v>246</v>
      </c>
      <c r="G143" s="20"/>
      <c r="H143" s="20"/>
      <c r="I143" s="20"/>
      <c r="J143" s="20"/>
      <c r="K143" s="20"/>
      <c r="L143" s="21"/>
      <c r="M143" s="161"/>
      <c r="N143" s="20"/>
      <c r="O143" s="20"/>
      <c r="P143" s="20"/>
      <c r="Q143" s="20"/>
      <c r="R143" s="20"/>
      <c r="S143" s="20"/>
      <c r="T143" s="57"/>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3" t="s">
        <v>144</v>
      </c>
      <c r="AU143" s="3" t="s">
        <v>84</v>
      </c>
      <c r="AV143" s="20"/>
      <c r="AW143" s="20"/>
      <c r="AX143" s="20"/>
      <c r="AY143" s="20"/>
      <c r="AZ143" s="20"/>
      <c r="BA143" s="20"/>
      <c r="BB143" s="20"/>
      <c r="BC143" s="20"/>
      <c r="BD143" s="20"/>
      <c r="BE143" s="20"/>
      <c r="BF143" s="20"/>
      <c r="BG143" s="20"/>
      <c r="BH143" s="20"/>
      <c r="BI143" s="20"/>
      <c r="BJ143" s="20"/>
      <c r="BK143" s="20"/>
      <c r="BL143" s="20"/>
      <c r="BM143" s="20"/>
    </row>
    <row r="144" ht="15.75" customHeight="1">
      <c r="A144" s="162"/>
      <c r="B144" s="163"/>
      <c r="C144" s="162"/>
      <c r="D144" s="164" t="s">
        <v>173</v>
      </c>
      <c r="E144" s="169" t="s">
        <v>19</v>
      </c>
      <c r="F144" s="165" t="s">
        <v>459</v>
      </c>
      <c r="G144" s="162"/>
      <c r="H144" s="166">
        <v>24.083</v>
      </c>
      <c r="I144" s="162"/>
      <c r="J144" s="162"/>
      <c r="K144" s="162"/>
      <c r="L144" s="163"/>
      <c r="M144" s="167"/>
      <c r="N144" s="162"/>
      <c r="O144" s="162"/>
      <c r="P144" s="162"/>
      <c r="Q144" s="162"/>
      <c r="R144" s="162"/>
      <c r="S144" s="162"/>
      <c r="T144" s="168"/>
      <c r="U144" s="162"/>
      <c r="V144" s="162"/>
      <c r="W144" s="162"/>
      <c r="X144" s="162"/>
      <c r="Y144" s="162"/>
      <c r="Z144" s="162"/>
      <c r="AA144" s="162"/>
      <c r="AB144" s="162"/>
      <c r="AC144" s="162"/>
      <c r="AD144" s="162"/>
      <c r="AE144" s="162"/>
      <c r="AF144" s="162"/>
      <c r="AG144" s="162"/>
      <c r="AH144" s="162"/>
      <c r="AI144" s="162"/>
      <c r="AJ144" s="162"/>
      <c r="AK144" s="162"/>
      <c r="AL144" s="162"/>
      <c r="AM144" s="162"/>
      <c r="AN144" s="162"/>
      <c r="AO144" s="162"/>
      <c r="AP144" s="162"/>
      <c r="AQ144" s="162"/>
      <c r="AR144" s="162"/>
      <c r="AS144" s="162"/>
      <c r="AT144" s="169" t="s">
        <v>173</v>
      </c>
      <c r="AU144" s="169" t="s">
        <v>84</v>
      </c>
      <c r="AV144" s="162" t="s">
        <v>84</v>
      </c>
      <c r="AW144" s="162" t="s">
        <v>36</v>
      </c>
      <c r="AX144" s="162" t="s">
        <v>74</v>
      </c>
      <c r="AY144" s="169" t="s">
        <v>134</v>
      </c>
      <c r="AZ144" s="162"/>
      <c r="BA144" s="162"/>
      <c r="BB144" s="162"/>
      <c r="BC144" s="162"/>
      <c r="BD144" s="162"/>
      <c r="BE144" s="162"/>
      <c r="BF144" s="162"/>
      <c r="BG144" s="162"/>
      <c r="BH144" s="162"/>
      <c r="BI144" s="162"/>
      <c r="BJ144" s="162"/>
      <c r="BK144" s="162"/>
      <c r="BL144" s="162"/>
      <c r="BM144" s="162"/>
    </row>
    <row r="145" ht="15.75" customHeight="1">
      <c r="A145" s="170"/>
      <c r="B145" s="171"/>
      <c r="C145" s="170"/>
      <c r="D145" s="164" t="s">
        <v>173</v>
      </c>
      <c r="E145" s="172" t="s">
        <v>19</v>
      </c>
      <c r="F145" s="173" t="s">
        <v>209</v>
      </c>
      <c r="G145" s="170"/>
      <c r="H145" s="174">
        <v>24.083</v>
      </c>
      <c r="I145" s="170"/>
      <c r="J145" s="170"/>
      <c r="K145" s="170"/>
      <c r="L145" s="171"/>
      <c r="M145" s="183"/>
      <c r="N145" s="184"/>
      <c r="O145" s="184"/>
      <c r="P145" s="184"/>
      <c r="Q145" s="184"/>
      <c r="R145" s="184"/>
      <c r="S145" s="184"/>
      <c r="T145" s="185"/>
      <c r="U145" s="170"/>
      <c r="V145" s="170"/>
      <c r="W145" s="170"/>
      <c r="X145" s="170"/>
      <c r="Y145" s="170"/>
      <c r="Z145" s="170"/>
      <c r="AA145" s="170"/>
      <c r="AB145" s="170"/>
      <c r="AC145" s="170"/>
      <c r="AD145" s="170"/>
      <c r="AE145" s="170"/>
      <c r="AF145" s="170"/>
      <c r="AG145" s="170"/>
      <c r="AH145" s="170"/>
      <c r="AI145" s="170"/>
      <c r="AJ145" s="170"/>
      <c r="AK145" s="170"/>
      <c r="AL145" s="170"/>
      <c r="AM145" s="170"/>
      <c r="AN145" s="170"/>
      <c r="AO145" s="170"/>
      <c r="AP145" s="170"/>
      <c r="AQ145" s="170"/>
      <c r="AR145" s="170"/>
      <c r="AS145" s="170"/>
      <c r="AT145" s="172" t="s">
        <v>173</v>
      </c>
      <c r="AU145" s="172" t="s">
        <v>84</v>
      </c>
      <c r="AV145" s="170" t="s">
        <v>142</v>
      </c>
      <c r="AW145" s="170" t="s">
        <v>36</v>
      </c>
      <c r="AX145" s="170" t="s">
        <v>82</v>
      </c>
      <c r="AY145" s="172" t="s">
        <v>134</v>
      </c>
      <c r="AZ145" s="170"/>
      <c r="BA145" s="170"/>
      <c r="BB145" s="170"/>
      <c r="BC145" s="170"/>
      <c r="BD145" s="170"/>
      <c r="BE145" s="170"/>
      <c r="BF145" s="170"/>
      <c r="BG145" s="170"/>
      <c r="BH145" s="170"/>
      <c r="BI145" s="170"/>
      <c r="BJ145" s="170"/>
      <c r="BK145" s="170"/>
      <c r="BL145" s="170"/>
      <c r="BM145" s="170"/>
    </row>
    <row r="146" ht="6.75" customHeight="1">
      <c r="A146" s="20"/>
      <c r="B146" s="39"/>
      <c r="C146" s="40"/>
      <c r="D146" s="40"/>
      <c r="E146" s="40"/>
      <c r="F146" s="40"/>
      <c r="G146" s="40"/>
      <c r="H146" s="40"/>
      <c r="I146" s="40"/>
      <c r="J146" s="40"/>
      <c r="K146" s="40"/>
      <c r="L146" s="21"/>
      <c r="M146" s="20"/>
      <c r="N146" s="20"/>
      <c r="O146" s="20"/>
      <c r="P146" s="20"/>
      <c r="Q146" s="20"/>
      <c r="R146" s="20"/>
      <c r="S146" s="20"/>
      <c r="T146" s="20"/>
      <c r="U146" s="20"/>
      <c r="V146" s="20"/>
      <c r="W146" s="20"/>
      <c r="X146" s="20"/>
      <c r="Y146" s="20"/>
      <c r="Z146" s="20"/>
      <c r="AA146" s="20"/>
      <c r="AB146" s="20"/>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c r="AY146" s="20"/>
      <c r="AZ146" s="20"/>
      <c r="BA146" s="20"/>
      <c r="BB146" s="20"/>
      <c r="BC146" s="20"/>
      <c r="BD146" s="20"/>
      <c r="BE146" s="20"/>
      <c r="BF146" s="20"/>
      <c r="BG146" s="20"/>
      <c r="BH146" s="20"/>
      <c r="BI146" s="20"/>
      <c r="BJ146" s="20"/>
      <c r="BK146" s="20"/>
      <c r="BL146" s="20"/>
      <c r="BM146" s="20"/>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R147" s="2"/>
      <c r="AS147" s="2"/>
      <c r="AT147" s="2"/>
      <c r="AU147" s="2"/>
      <c r="AV147" s="2"/>
      <c r="AW147" s="2"/>
      <c r="AX147" s="2"/>
      <c r="AY147" s="2"/>
      <c r="AZ147" s="2"/>
      <c r="BA147" s="2"/>
      <c r="BB147" s="2"/>
      <c r="BC147" s="2"/>
      <c r="BD147" s="2"/>
      <c r="BE147" s="2"/>
      <c r="BF147" s="2"/>
      <c r="BG147" s="2"/>
      <c r="BH147" s="2"/>
      <c r="BI147" s="2"/>
      <c r="BJ147" s="2"/>
      <c r="BK147" s="2"/>
      <c r="BL147" s="2"/>
      <c r="BM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R148" s="2"/>
      <c r="AS148" s="2"/>
      <c r="AT148" s="2"/>
      <c r="AU148" s="2"/>
      <c r="AV148" s="2"/>
      <c r="AW148" s="2"/>
      <c r="AX148" s="2"/>
      <c r="AY148" s="2"/>
      <c r="AZ148" s="2"/>
      <c r="BA148" s="2"/>
      <c r="BB148" s="2"/>
      <c r="BC148" s="2"/>
      <c r="BD148" s="2"/>
      <c r="BE148" s="2"/>
      <c r="BF148" s="2"/>
      <c r="BG148" s="2"/>
      <c r="BH148" s="2"/>
      <c r="BI148" s="2"/>
      <c r="BJ148" s="2"/>
      <c r="BK148" s="2"/>
      <c r="BL148" s="2"/>
      <c r="BM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R149" s="2"/>
      <c r="AS149" s="2"/>
      <c r="AT149" s="2"/>
      <c r="AU149" s="2"/>
      <c r="AV149" s="2"/>
      <c r="AW149" s="2"/>
      <c r="AX149" s="2"/>
      <c r="AY149" s="2"/>
      <c r="AZ149" s="2"/>
      <c r="BA149" s="2"/>
      <c r="BB149" s="2"/>
      <c r="BC149" s="2"/>
      <c r="BD149" s="2"/>
      <c r="BE149" s="2"/>
      <c r="BF149" s="2"/>
      <c r="BG149" s="2"/>
      <c r="BH149" s="2"/>
      <c r="BI149" s="2"/>
      <c r="BJ149" s="2"/>
      <c r="BK149" s="2"/>
      <c r="BL149" s="2"/>
      <c r="BM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R150" s="2"/>
      <c r="AS150" s="2"/>
      <c r="AT150" s="2"/>
      <c r="AU150" s="2"/>
      <c r="AV150" s="2"/>
      <c r="AW150" s="2"/>
      <c r="AX150" s="2"/>
      <c r="AY150" s="2"/>
      <c r="AZ150" s="2"/>
      <c r="BA150" s="2"/>
      <c r="BB150" s="2"/>
      <c r="BC150" s="2"/>
      <c r="BD150" s="2"/>
      <c r="BE150" s="2"/>
      <c r="BF150" s="2"/>
      <c r="BG150" s="2"/>
      <c r="BH150" s="2"/>
      <c r="BI150" s="2"/>
      <c r="BJ150" s="2"/>
      <c r="BK150" s="2"/>
      <c r="BL150" s="2"/>
      <c r="BM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R151" s="2"/>
      <c r="AS151" s="2"/>
      <c r="AT151" s="2"/>
      <c r="AU151" s="2"/>
      <c r="AV151" s="2"/>
      <c r="AW151" s="2"/>
      <c r="AX151" s="2"/>
      <c r="AY151" s="2"/>
      <c r="AZ151" s="2"/>
      <c r="BA151" s="2"/>
      <c r="BB151" s="2"/>
      <c r="BC151" s="2"/>
      <c r="BD151" s="2"/>
      <c r="BE151" s="2"/>
      <c r="BF151" s="2"/>
      <c r="BG151" s="2"/>
      <c r="BH151" s="2"/>
      <c r="BI151" s="2"/>
      <c r="BJ151" s="2"/>
      <c r="BK151" s="2"/>
      <c r="BL151" s="2"/>
      <c r="BM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R152" s="2"/>
      <c r="AS152" s="2"/>
      <c r="AT152" s="2"/>
      <c r="AU152" s="2"/>
      <c r="AV152" s="2"/>
      <c r="AW152" s="2"/>
      <c r="AX152" s="2"/>
      <c r="AY152" s="2"/>
      <c r="AZ152" s="2"/>
      <c r="BA152" s="2"/>
      <c r="BB152" s="2"/>
      <c r="BC152" s="2"/>
      <c r="BD152" s="2"/>
      <c r="BE152" s="2"/>
      <c r="BF152" s="2"/>
      <c r="BG152" s="2"/>
      <c r="BH152" s="2"/>
      <c r="BI152" s="2"/>
      <c r="BJ152" s="2"/>
      <c r="BK152" s="2"/>
      <c r="BL152" s="2"/>
      <c r="BM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R153" s="2"/>
      <c r="AS153" s="2"/>
      <c r="AT153" s="2"/>
      <c r="AU153" s="2"/>
      <c r="AV153" s="2"/>
      <c r="AW153" s="2"/>
      <c r="AX153" s="2"/>
      <c r="AY153" s="2"/>
      <c r="AZ153" s="2"/>
      <c r="BA153" s="2"/>
      <c r="BB153" s="2"/>
      <c r="BC153" s="2"/>
      <c r="BD153" s="2"/>
      <c r="BE153" s="2"/>
      <c r="BF153" s="2"/>
      <c r="BG153" s="2"/>
      <c r="BH153" s="2"/>
      <c r="BI153" s="2"/>
      <c r="BJ153" s="2"/>
      <c r="BK153" s="2"/>
      <c r="BL153" s="2"/>
      <c r="BM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R154" s="2"/>
      <c r="AS154" s="2"/>
      <c r="AT154" s="2"/>
      <c r="AU154" s="2"/>
      <c r="AV154" s="2"/>
      <c r="AW154" s="2"/>
      <c r="AX154" s="2"/>
      <c r="AY154" s="2"/>
      <c r="AZ154" s="2"/>
      <c r="BA154" s="2"/>
      <c r="BB154" s="2"/>
      <c r="BC154" s="2"/>
      <c r="BD154" s="2"/>
      <c r="BE154" s="2"/>
      <c r="BF154" s="2"/>
      <c r="BG154" s="2"/>
      <c r="BH154" s="2"/>
      <c r="BI154" s="2"/>
      <c r="BJ154" s="2"/>
      <c r="BK154" s="2"/>
      <c r="BL154" s="2"/>
      <c r="BM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R155" s="2"/>
      <c r="AS155" s="2"/>
      <c r="AT155" s="2"/>
      <c r="AU155" s="2"/>
      <c r="AV155" s="2"/>
      <c r="AW155" s="2"/>
      <c r="AX155" s="2"/>
      <c r="AY155" s="2"/>
      <c r="AZ155" s="2"/>
      <c r="BA155" s="2"/>
      <c r="BB155" s="2"/>
      <c r="BC155" s="2"/>
      <c r="BD155" s="2"/>
      <c r="BE155" s="2"/>
      <c r="BF155" s="2"/>
      <c r="BG155" s="2"/>
      <c r="BH155" s="2"/>
      <c r="BI155" s="2"/>
      <c r="BJ155" s="2"/>
      <c r="BK155" s="2"/>
      <c r="BL155" s="2"/>
      <c r="BM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R156" s="2"/>
      <c r="AS156" s="2"/>
      <c r="AT156" s="2"/>
      <c r="AU156" s="2"/>
      <c r="AV156" s="2"/>
      <c r="AW156" s="2"/>
      <c r="AX156" s="2"/>
      <c r="AY156" s="2"/>
      <c r="AZ156" s="2"/>
      <c r="BA156" s="2"/>
      <c r="BB156" s="2"/>
      <c r="BC156" s="2"/>
      <c r="BD156" s="2"/>
      <c r="BE156" s="2"/>
      <c r="BF156" s="2"/>
      <c r="BG156" s="2"/>
      <c r="BH156" s="2"/>
      <c r="BI156" s="2"/>
      <c r="BJ156" s="2"/>
      <c r="BK156" s="2"/>
      <c r="BL156" s="2"/>
      <c r="BM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R157" s="2"/>
      <c r="AS157" s="2"/>
      <c r="AT157" s="2"/>
      <c r="AU157" s="2"/>
      <c r="AV157" s="2"/>
      <c r="AW157" s="2"/>
      <c r="AX157" s="2"/>
      <c r="AY157" s="2"/>
      <c r="AZ157" s="2"/>
      <c r="BA157" s="2"/>
      <c r="BB157" s="2"/>
      <c r="BC157" s="2"/>
      <c r="BD157" s="2"/>
      <c r="BE157" s="2"/>
      <c r="BF157" s="2"/>
      <c r="BG157" s="2"/>
      <c r="BH157" s="2"/>
      <c r="BI157" s="2"/>
      <c r="BJ157" s="2"/>
      <c r="BK157" s="2"/>
      <c r="BL157" s="2"/>
      <c r="BM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R158" s="2"/>
      <c r="AS158" s="2"/>
      <c r="AT158" s="2"/>
      <c r="AU158" s="2"/>
      <c r="AV158" s="2"/>
      <c r="AW158" s="2"/>
      <c r="AX158" s="2"/>
      <c r="AY158" s="2"/>
      <c r="AZ158" s="2"/>
      <c r="BA158" s="2"/>
      <c r="BB158" s="2"/>
      <c r="BC158" s="2"/>
      <c r="BD158" s="2"/>
      <c r="BE158" s="2"/>
      <c r="BF158" s="2"/>
      <c r="BG158" s="2"/>
      <c r="BH158" s="2"/>
      <c r="BI158" s="2"/>
      <c r="BJ158" s="2"/>
      <c r="BK158" s="2"/>
      <c r="BL158" s="2"/>
      <c r="BM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R159" s="2"/>
      <c r="AS159" s="2"/>
      <c r="AT159" s="2"/>
      <c r="AU159" s="2"/>
      <c r="AV159" s="2"/>
      <c r="AW159" s="2"/>
      <c r="AX159" s="2"/>
      <c r="AY159" s="2"/>
      <c r="AZ159" s="2"/>
      <c r="BA159" s="2"/>
      <c r="BB159" s="2"/>
      <c r="BC159" s="2"/>
      <c r="BD159" s="2"/>
      <c r="BE159" s="2"/>
      <c r="BF159" s="2"/>
      <c r="BG159" s="2"/>
      <c r="BH159" s="2"/>
      <c r="BI159" s="2"/>
      <c r="BJ159" s="2"/>
      <c r="BK159" s="2"/>
      <c r="BL159" s="2"/>
      <c r="BM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R160" s="2"/>
      <c r="AS160" s="2"/>
      <c r="AT160" s="2"/>
      <c r="AU160" s="2"/>
      <c r="AV160" s="2"/>
      <c r="AW160" s="2"/>
      <c r="AX160" s="2"/>
      <c r="AY160" s="2"/>
      <c r="AZ160" s="2"/>
      <c r="BA160" s="2"/>
      <c r="BB160" s="2"/>
      <c r="BC160" s="2"/>
      <c r="BD160" s="2"/>
      <c r="BE160" s="2"/>
      <c r="BF160" s="2"/>
      <c r="BG160" s="2"/>
      <c r="BH160" s="2"/>
      <c r="BI160" s="2"/>
      <c r="BJ160" s="2"/>
      <c r="BK160" s="2"/>
      <c r="BL160" s="2"/>
      <c r="BM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R161" s="2"/>
      <c r="AS161" s="2"/>
      <c r="AT161" s="2"/>
      <c r="AU161" s="2"/>
      <c r="AV161" s="2"/>
      <c r="AW161" s="2"/>
      <c r="AX161" s="2"/>
      <c r="AY161" s="2"/>
      <c r="AZ161" s="2"/>
      <c r="BA161" s="2"/>
      <c r="BB161" s="2"/>
      <c r="BC161" s="2"/>
      <c r="BD161" s="2"/>
      <c r="BE161" s="2"/>
      <c r="BF161" s="2"/>
      <c r="BG161" s="2"/>
      <c r="BH161" s="2"/>
      <c r="BI161" s="2"/>
      <c r="BJ161" s="2"/>
      <c r="BK161" s="2"/>
      <c r="BL161" s="2"/>
      <c r="BM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R162" s="2"/>
      <c r="AS162" s="2"/>
      <c r="AT162" s="2"/>
      <c r="AU162" s="2"/>
      <c r="AV162" s="2"/>
      <c r="AW162" s="2"/>
      <c r="AX162" s="2"/>
      <c r="AY162" s="2"/>
      <c r="AZ162" s="2"/>
      <c r="BA162" s="2"/>
      <c r="BB162" s="2"/>
      <c r="BC162" s="2"/>
      <c r="BD162" s="2"/>
      <c r="BE162" s="2"/>
      <c r="BF162" s="2"/>
      <c r="BG162" s="2"/>
      <c r="BH162" s="2"/>
      <c r="BI162" s="2"/>
      <c r="BJ162" s="2"/>
      <c r="BK162" s="2"/>
      <c r="BL162" s="2"/>
      <c r="BM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R163" s="2"/>
      <c r="AS163" s="2"/>
      <c r="AT163" s="2"/>
      <c r="AU163" s="2"/>
      <c r="AV163" s="2"/>
      <c r="AW163" s="2"/>
      <c r="AX163" s="2"/>
      <c r="AY163" s="2"/>
      <c r="AZ163" s="2"/>
      <c r="BA163" s="2"/>
      <c r="BB163" s="2"/>
      <c r="BC163" s="2"/>
      <c r="BD163" s="2"/>
      <c r="BE163" s="2"/>
      <c r="BF163" s="2"/>
      <c r="BG163" s="2"/>
      <c r="BH163" s="2"/>
      <c r="BI163" s="2"/>
      <c r="BJ163" s="2"/>
      <c r="BK163" s="2"/>
      <c r="BL163" s="2"/>
      <c r="BM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R164" s="2"/>
      <c r="AS164" s="2"/>
      <c r="AT164" s="2"/>
      <c r="AU164" s="2"/>
      <c r="AV164" s="2"/>
      <c r="AW164" s="2"/>
      <c r="AX164" s="2"/>
      <c r="AY164" s="2"/>
      <c r="AZ164" s="2"/>
      <c r="BA164" s="2"/>
      <c r="BB164" s="2"/>
      <c r="BC164" s="2"/>
      <c r="BD164" s="2"/>
      <c r="BE164" s="2"/>
      <c r="BF164" s="2"/>
      <c r="BG164" s="2"/>
      <c r="BH164" s="2"/>
      <c r="BI164" s="2"/>
      <c r="BJ164" s="2"/>
      <c r="BK164" s="2"/>
      <c r="BL164" s="2"/>
      <c r="BM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R165" s="2"/>
      <c r="AS165" s="2"/>
      <c r="AT165" s="2"/>
      <c r="AU165" s="2"/>
      <c r="AV165" s="2"/>
      <c r="AW165" s="2"/>
      <c r="AX165" s="2"/>
      <c r="AY165" s="2"/>
      <c r="AZ165" s="2"/>
      <c r="BA165" s="2"/>
      <c r="BB165" s="2"/>
      <c r="BC165" s="2"/>
      <c r="BD165" s="2"/>
      <c r="BE165" s="2"/>
      <c r="BF165" s="2"/>
      <c r="BG165" s="2"/>
      <c r="BH165" s="2"/>
      <c r="BI165" s="2"/>
      <c r="BJ165" s="2"/>
      <c r="BK165" s="2"/>
      <c r="BL165" s="2"/>
      <c r="BM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R166" s="2"/>
      <c r="AS166" s="2"/>
      <c r="AT166" s="2"/>
      <c r="AU166" s="2"/>
      <c r="AV166" s="2"/>
      <c r="AW166" s="2"/>
      <c r="AX166" s="2"/>
      <c r="AY166" s="2"/>
      <c r="AZ166" s="2"/>
      <c r="BA166" s="2"/>
      <c r="BB166" s="2"/>
      <c r="BC166" s="2"/>
      <c r="BD166" s="2"/>
      <c r="BE166" s="2"/>
      <c r="BF166" s="2"/>
      <c r="BG166" s="2"/>
      <c r="BH166" s="2"/>
      <c r="BI166" s="2"/>
      <c r="BJ166" s="2"/>
      <c r="BK166" s="2"/>
      <c r="BL166" s="2"/>
      <c r="BM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R167" s="2"/>
      <c r="AS167" s="2"/>
      <c r="AT167" s="2"/>
      <c r="AU167" s="2"/>
      <c r="AV167" s="2"/>
      <c r="AW167" s="2"/>
      <c r="AX167" s="2"/>
      <c r="AY167" s="2"/>
      <c r="AZ167" s="2"/>
      <c r="BA167" s="2"/>
      <c r="BB167" s="2"/>
      <c r="BC167" s="2"/>
      <c r="BD167" s="2"/>
      <c r="BE167" s="2"/>
      <c r="BF167" s="2"/>
      <c r="BG167" s="2"/>
      <c r="BH167" s="2"/>
      <c r="BI167" s="2"/>
      <c r="BJ167" s="2"/>
      <c r="BK167" s="2"/>
      <c r="BL167" s="2"/>
      <c r="BM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R168" s="2"/>
      <c r="AS168" s="2"/>
      <c r="AT168" s="2"/>
      <c r="AU168" s="2"/>
      <c r="AV168" s="2"/>
      <c r="AW168" s="2"/>
      <c r="AX168" s="2"/>
      <c r="AY168" s="2"/>
      <c r="AZ168" s="2"/>
      <c r="BA168" s="2"/>
      <c r="BB168" s="2"/>
      <c r="BC168" s="2"/>
      <c r="BD168" s="2"/>
      <c r="BE168" s="2"/>
      <c r="BF168" s="2"/>
      <c r="BG168" s="2"/>
      <c r="BH168" s="2"/>
      <c r="BI168" s="2"/>
      <c r="BJ168" s="2"/>
      <c r="BK168" s="2"/>
      <c r="BL168" s="2"/>
      <c r="BM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R169" s="2"/>
      <c r="AS169" s="2"/>
      <c r="AT169" s="2"/>
      <c r="AU169" s="2"/>
      <c r="AV169" s="2"/>
      <c r="AW169" s="2"/>
      <c r="AX169" s="2"/>
      <c r="AY169" s="2"/>
      <c r="AZ169" s="2"/>
      <c r="BA169" s="2"/>
      <c r="BB169" s="2"/>
      <c r="BC169" s="2"/>
      <c r="BD169" s="2"/>
      <c r="BE169" s="2"/>
      <c r="BF169" s="2"/>
      <c r="BG169" s="2"/>
      <c r="BH169" s="2"/>
      <c r="BI169" s="2"/>
      <c r="BJ169" s="2"/>
      <c r="BK169" s="2"/>
      <c r="BL169" s="2"/>
      <c r="BM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R170" s="2"/>
      <c r="AS170" s="2"/>
      <c r="AT170" s="2"/>
      <c r="AU170" s="2"/>
      <c r="AV170" s="2"/>
      <c r="AW170" s="2"/>
      <c r="AX170" s="2"/>
      <c r="AY170" s="2"/>
      <c r="AZ170" s="2"/>
      <c r="BA170" s="2"/>
      <c r="BB170" s="2"/>
      <c r="BC170" s="2"/>
      <c r="BD170" s="2"/>
      <c r="BE170" s="2"/>
      <c r="BF170" s="2"/>
      <c r="BG170" s="2"/>
      <c r="BH170" s="2"/>
      <c r="BI170" s="2"/>
      <c r="BJ170" s="2"/>
      <c r="BK170" s="2"/>
      <c r="BL170" s="2"/>
      <c r="BM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R171" s="2"/>
      <c r="AS171" s="2"/>
      <c r="AT171" s="2"/>
      <c r="AU171" s="2"/>
      <c r="AV171" s="2"/>
      <c r="AW171" s="2"/>
      <c r="AX171" s="2"/>
      <c r="AY171" s="2"/>
      <c r="AZ171" s="2"/>
      <c r="BA171" s="2"/>
      <c r="BB171" s="2"/>
      <c r="BC171" s="2"/>
      <c r="BD171" s="2"/>
      <c r="BE171" s="2"/>
      <c r="BF171" s="2"/>
      <c r="BG171" s="2"/>
      <c r="BH171" s="2"/>
      <c r="BI171" s="2"/>
      <c r="BJ171" s="2"/>
      <c r="BK171" s="2"/>
      <c r="BL171" s="2"/>
      <c r="BM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R172" s="2"/>
      <c r="AS172" s="2"/>
      <c r="AT172" s="2"/>
      <c r="AU172" s="2"/>
      <c r="AV172" s="2"/>
      <c r="AW172" s="2"/>
      <c r="AX172" s="2"/>
      <c r="AY172" s="2"/>
      <c r="AZ172" s="2"/>
      <c r="BA172" s="2"/>
      <c r="BB172" s="2"/>
      <c r="BC172" s="2"/>
      <c r="BD172" s="2"/>
      <c r="BE172" s="2"/>
      <c r="BF172" s="2"/>
      <c r="BG172" s="2"/>
      <c r="BH172" s="2"/>
      <c r="BI172" s="2"/>
      <c r="BJ172" s="2"/>
      <c r="BK172" s="2"/>
      <c r="BL172" s="2"/>
      <c r="BM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R173" s="2"/>
      <c r="AS173" s="2"/>
      <c r="AT173" s="2"/>
      <c r="AU173" s="2"/>
      <c r="AV173" s="2"/>
      <c r="AW173" s="2"/>
      <c r="AX173" s="2"/>
      <c r="AY173" s="2"/>
      <c r="AZ173" s="2"/>
      <c r="BA173" s="2"/>
      <c r="BB173" s="2"/>
      <c r="BC173" s="2"/>
      <c r="BD173" s="2"/>
      <c r="BE173" s="2"/>
      <c r="BF173" s="2"/>
      <c r="BG173" s="2"/>
      <c r="BH173" s="2"/>
      <c r="BI173" s="2"/>
      <c r="BJ173" s="2"/>
      <c r="BK173" s="2"/>
      <c r="BL173" s="2"/>
      <c r="BM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R174" s="2"/>
      <c r="AS174" s="2"/>
      <c r="AT174" s="2"/>
      <c r="AU174" s="2"/>
      <c r="AV174" s="2"/>
      <c r="AW174" s="2"/>
      <c r="AX174" s="2"/>
      <c r="AY174" s="2"/>
      <c r="AZ174" s="2"/>
      <c r="BA174" s="2"/>
      <c r="BB174" s="2"/>
      <c r="BC174" s="2"/>
      <c r="BD174" s="2"/>
      <c r="BE174" s="2"/>
      <c r="BF174" s="2"/>
      <c r="BG174" s="2"/>
      <c r="BH174" s="2"/>
      <c r="BI174" s="2"/>
      <c r="BJ174" s="2"/>
      <c r="BK174" s="2"/>
      <c r="BL174" s="2"/>
      <c r="BM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R175" s="2"/>
      <c r="AS175" s="2"/>
      <c r="AT175" s="2"/>
      <c r="AU175" s="2"/>
      <c r="AV175" s="2"/>
      <c r="AW175" s="2"/>
      <c r="AX175" s="2"/>
      <c r="AY175" s="2"/>
      <c r="AZ175" s="2"/>
      <c r="BA175" s="2"/>
      <c r="BB175" s="2"/>
      <c r="BC175" s="2"/>
      <c r="BD175" s="2"/>
      <c r="BE175" s="2"/>
      <c r="BF175" s="2"/>
      <c r="BG175" s="2"/>
      <c r="BH175" s="2"/>
      <c r="BI175" s="2"/>
      <c r="BJ175" s="2"/>
      <c r="BK175" s="2"/>
      <c r="BL175" s="2"/>
      <c r="BM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R176" s="2"/>
      <c r="AS176" s="2"/>
      <c r="AT176" s="2"/>
      <c r="AU176" s="2"/>
      <c r="AV176" s="2"/>
      <c r="AW176" s="2"/>
      <c r="AX176" s="2"/>
      <c r="AY176" s="2"/>
      <c r="AZ176" s="2"/>
      <c r="BA176" s="2"/>
      <c r="BB176" s="2"/>
      <c r="BC176" s="2"/>
      <c r="BD176" s="2"/>
      <c r="BE176" s="2"/>
      <c r="BF176" s="2"/>
      <c r="BG176" s="2"/>
      <c r="BH176" s="2"/>
      <c r="BI176" s="2"/>
      <c r="BJ176" s="2"/>
      <c r="BK176" s="2"/>
      <c r="BL176" s="2"/>
      <c r="BM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R177" s="2"/>
      <c r="AS177" s="2"/>
      <c r="AT177" s="2"/>
      <c r="AU177" s="2"/>
      <c r="AV177" s="2"/>
      <c r="AW177" s="2"/>
      <c r="AX177" s="2"/>
      <c r="AY177" s="2"/>
      <c r="AZ177" s="2"/>
      <c r="BA177" s="2"/>
      <c r="BB177" s="2"/>
      <c r="BC177" s="2"/>
      <c r="BD177" s="2"/>
      <c r="BE177" s="2"/>
      <c r="BF177" s="2"/>
      <c r="BG177" s="2"/>
      <c r="BH177" s="2"/>
      <c r="BI177" s="2"/>
      <c r="BJ177" s="2"/>
      <c r="BK177" s="2"/>
      <c r="BL177" s="2"/>
      <c r="BM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R178" s="2"/>
      <c r="AS178" s="2"/>
      <c r="AT178" s="2"/>
      <c r="AU178" s="2"/>
      <c r="AV178" s="2"/>
      <c r="AW178" s="2"/>
      <c r="AX178" s="2"/>
      <c r="AY178" s="2"/>
      <c r="AZ178" s="2"/>
      <c r="BA178" s="2"/>
      <c r="BB178" s="2"/>
      <c r="BC178" s="2"/>
      <c r="BD178" s="2"/>
      <c r="BE178" s="2"/>
      <c r="BF178" s="2"/>
      <c r="BG178" s="2"/>
      <c r="BH178" s="2"/>
      <c r="BI178" s="2"/>
      <c r="BJ178" s="2"/>
      <c r="BK178" s="2"/>
      <c r="BL178" s="2"/>
      <c r="BM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R179" s="2"/>
      <c r="AS179" s="2"/>
      <c r="AT179" s="2"/>
      <c r="AU179" s="2"/>
      <c r="AV179" s="2"/>
      <c r="AW179" s="2"/>
      <c r="AX179" s="2"/>
      <c r="AY179" s="2"/>
      <c r="AZ179" s="2"/>
      <c r="BA179" s="2"/>
      <c r="BB179" s="2"/>
      <c r="BC179" s="2"/>
      <c r="BD179" s="2"/>
      <c r="BE179" s="2"/>
      <c r="BF179" s="2"/>
      <c r="BG179" s="2"/>
      <c r="BH179" s="2"/>
      <c r="BI179" s="2"/>
      <c r="BJ179" s="2"/>
      <c r="BK179" s="2"/>
      <c r="BL179" s="2"/>
      <c r="BM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R180" s="2"/>
      <c r="AS180" s="2"/>
      <c r="AT180" s="2"/>
      <c r="AU180" s="2"/>
      <c r="AV180" s="2"/>
      <c r="AW180" s="2"/>
      <c r="AX180" s="2"/>
      <c r="AY180" s="2"/>
      <c r="AZ180" s="2"/>
      <c r="BA180" s="2"/>
      <c r="BB180" s="2"/>
      <c r="BC180" s="2"/>
      <c r="BD180" s="2"/>
      <c r="BE180" s="2"/>
      <c r="BF180" s="2"/>
      <c r="BG180" s="2"/>
      <c r="BH180" s="2"/>
      <c r="BI180" s="2"/>
      <c r="BJ180" s="2"/>
      <c r="BK180" s="2"/>
      <c r="BL180" s="2"/>
      <c r="BM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R181" s="2"/>
      <c r="AS181" s="2"/>
      <c r="AT181" s="2"/>
      <c r="AU181" s="2"/>
      <c r="AV181" s="2"/>
      <c r="AW181" s="2"/>
      <c r="AX181" s="2"/>
      <c r="AY181" s="2"/>
      <c r="AZ181" s="2"/>
      <c r="BA181" s="2"/>
      <c r="BB181" s="2"/>
      <c r="BC181" s="2"/>
      <c r="BD181" s="2"/>
      <c r="BE181" s="2"/>
      <c r="BF181" s="2"/>
      <c r="BG181" s="2"/>
      <c r="BH181" s="2"/>
      <c r="BI181" s="2"/>
      <c r="BJ181" s="2"/>
      <c r="BK181" s="2"/>
      <c r="BL181" s="2"/>
      <c r="BM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R182" s="2"/>
      <c r="AS182" s="2"/>
      <c r="AT182" s="2"/>
      <c r="AU182" s="2"/>
      <c r="AV182" s="2"/>
      <c r="AW182" s="2"/>
      <c r="AX182" s="2"/>
      <c r="AY182" s="2"/>
      <c r="AZ182" s="2"/>
      <c r="BA182" s="2"/>
      <c r="BB182" s="2"/>
      <c r="BC182" s="2"/>
      <c r="BD182" s="2"/>
      <c r="BE182" s="2"/>
      <c r="BF182" s="2"/>
      <c r="BG182" s="2"/>
      <c r="BH182" s="2"/>
      <c r="BI182" s="2"/>
      <c r="BJ182" s="2"/>
      <c r="BK182" s="2"/>
      <c r="BL182" s="2"/>
      <c r="BM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R183" s="2"/>
      <c r="AS183" s="2"/>
      <c r="AT183" s="2"/>
      <c r="AU183" s="2"/>
      <c r="AV183" s="2"/>
      <c r="AW183" s="2"/>
      <c r="AX183" s="2"/>
      <c r="AY183" s="2"/>
      <c r="AZ183" s="2"/>
      <c r="BA183" s="2"/>
      <c r="BB183" s="2"/>
      <c r="BC183" s="2"/>
      <c r="BD183" s="2"/>
      <c r="BE183" s="2"/>
      <c r="BF183" s="2"/>
      <c r="BG183" s="2"/>
      <c r="BH183" s="2"/>
      <c r="BI183" s="2"/>
      <c r="BJ183" s="2"/>
      <c r="BK183" s="2"/>
      <c r="BL183" s="2"/>
      <c r="BM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R184" s="2"/>
      <c r="AS184" s="2"/>
      <c r="AT184" s="2"/>
      <c r="AU184" s="2"/>
      <c r="AV184" s="2"/>
      <c r="AW184" s="2"/>
      <c r="AX184" s="2"/>
      <c r="AY184" s="2"/>
      <c r="AZ184" s="2"/>
      <c r="BA184" s="2"/>
      <c r="BB184" s="2"/>
      <c r="BC184" s="2"/>
      <c r="BD184" s="2"/>
      <c r="BE184" s="2"/>
      <c r="BF184" s="2"/>
      <c r="BG184" s="2"/>
      <c r="BH184" s="2"/>
      <c r="BI184" s="2"/>
      <c r="BJ184" s="2"/>
      <c r="BK184" s="2"/>
      <c r="BL184" s="2"/>
      <c r="BM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R185" s="2"/>
      <c r="AS185" s="2"/>
      <c r="AT185" s="2"/>
      <c r="AU185" s="2"/>
      <c r="AV185" s="2"/>
      <c r="AW185" s="2"/>
      <c r="AX185" s="2"/>
      <c r="AY185" s="2"/>
      <c r="AZ185" s="2"/>
      <c r="BA185" s="2"/>
      <c r="BB185" s="2"/>
      <c r="BC185" s="2"/>
      <c r="BD185" s="2"/>
      <c r="BE185" s="2"/>
      <c r="BF185" s="2"/>
      <c r="BG185" s="2"/>
      <c r="BH185" s="2"/>
      <c r="BI185" s="2"/>
      <c r="BJ185" s="2"/>
      <c r="BK185" s="2"/>
      <c r="BL185" s="2"/>
      <c r="BM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R186" s="2"/>
      <c r="AS186" s="2"/>
      <c r="AT186" s="2"/>
      <c r="AU186" s="2"/>
      <c r="AV186" s="2"/>
      <c r="AW186" s="2"/>
      <c r="AX186" s="2"/>
      <c r="AY186" s="2"/>
      <c r="AZ186" s="2"/>
      <c r="BA186" s="2"/>
      <c r="BB186" s="2"/>
      <c r="BC186" s="2"/>
      <c r="BD186" s="2"/>
      <c r="BE186" s="2"/>
      <c r="BF186" s="2"/>
      <c r="BG186" s="2"/>
      <c r="BH186" s="2"/>
      <c r="BI186" s="2"/>
      <c r="BJ186" s="2"/>
      <c r="BK186" s="2"/>
      <c r="BL186" s="2"/>
      <c r="BM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R187" s="2"/>
      <c r="AS187" s="2"/>
      <c r="AT187" s="2"/>
      <c r="AU187" s="2"/>
      <c r="AV187" s="2"/>
      <c r="AW187" s="2"/>
      <c r="AX187" s="2"/>
      <c r="AY187" s="2"/>
      <c r="AZ187" s="2"/>
      <c r="BA187" s="2"/>
      <c r="BB187" s="2"/>
      <c r="BC187" s="2"/>
      <c r="BD187" s="2"/>
      <c r="BE187" s="2"/>
      <c r="BF187" s="2"/>
      <c r="BG187" s="2"/>
      <c r="BH187" s="2"/>
      <c r="BI187" s="2"/>
      <c r="BJ187" s="2"/>
      <c r="BK187" s="2"/>
      <c r="BL187" s="2"/>
      <c r="BM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R188" s="2"/>
      <c r="AS188" s="2"/>
      <c r="AT188" s="2"/>
      <c r="AU188" s="2"/>
      <c r="AV188" s="2"/>
      <c r="AW188" s="2"/>
      <c r="AX188" s="2"/>
      <c r="AY188" s="2"/>
      <c r="AZ188" s="2"/>
      <c r="BA188" s="2"/>
      <c r="BB188" s="2"/>
      <c r="BC188" s="2"/>
      <c r="BD188" s="2"/>
      <c r="BE188" s="2"/>
      <c r="BF188" s="2"/>
      <c r="BG188" s="2"/>
      <c r="BH188" s="2"/>
      <c r="BI188" s="2"/>
      <c r="BJ188" s="2"/>
      <c r="BK188" s="2"/>
      <c r="BL188" s="2"/>
      <c r="BM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R189" s="2"/>
      <c r="AS189" s="2"/>
      <c r="AT189" s="2"/>
      <c r="AU189" s="2"/>
      <c r="AV189" s="2"/>
      <c r="AW189" s="2"/>
      <c r="AX189" s="2"/>
      <c r="AY189" s="2"/>
      <c r="AZ189" s="2"/>
      <c r="BA189" s="2"/>
      <c r="BB189" s="2"/>
      <c r="BC189" s="2"/>
      <c r="BD189" s="2"/>
      <c r="BE189" s="2"/>
      <c r="BF189" s="2"/>
      <c r="BG189" s="2"/>
      <c r="BH189" s="2"/>
      <c r="BI189" s="2"/>
      <c r="BJ189" s="2"/>
      <c r="BK189" s="2"/>
      <c r="BL189" s="2"/>
      <c r="BM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R190" s="2"/>
      <c r="AS190" s="2"/>
      <c r="AT190" s="2"/>
      <c r="AU190" s="2"/>
      <c r="AV190" s="2"/>
      <c r="AW190" s="2"/>
      <c r="AX190" s="2"/>
      <c r="AY190" s="2"/>
      <c r="AZ190" s="2"/>
      <c r="BA190" s="2"/>
      <c r="BB190" s="2"/>
      <c r="BC190" s="2"/>
      <c r="BD190" s="2"/>
      <c r="BE190" s="2"/>
      <c r="BF190" s="2"/>
      <c r="BG190" s="2"/>
      <c r="BH190" s="2"/>
      <c r="BI190" s="2"/>
      <c r="BJ190" s="2"/>
      <c r="BK190" s="2"/>
      <c r="BL190" s="2"/>
      <c r="BM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R191" s="2"/>
      <c r="AS191" s="2"/>
      <c r="AT191" s="2"/>
      <c r="AU191" s="2"/>
      <c r="AV191" s="2"/>
      <c r="AW191" s="2"/>
      <c r="AX191" s="2"/>
      <c r="AY191" s="2"/>
      <c r="AZ191" s="2"/>
      <c r="BA191" s="2"/>
      <c r="BB191" s="2"/>
      <c r="BC191" s="2"/>
      <c r="BD191" s="2"/>
      <c r="BE191" s="2"/>
      <c r="BF191" s="2"/>
      <c r="BG191" s="2"/>
      <c r="BH191" s="2"/>
      <c r="BI191" s="2"/>
      <c r="BJ191" s="2"/>
      <c r="BK191" s="2"/>
      <c r="BL191" s="2"/>
      <c r="BM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R192" s="2"/>
      <c r="AS192" s="2"/>
      <c r="AT192" s="2"/>
      <c r="AU192" s="2"/>
      <c r="AV192" s="2"/>
      <c r="AW192" s="2"/>
      <c r="AX192" s="2"/>
      <c r="AY192" s="2"/>
      <c r="AZ192" s="2"/>
      <c r="BA192" s="2"/>
      <c r="BB192" s="2"/>
      <c r="BC192" s="2"/>
      <c r="BD192" s="2"/>
      <c r="BE192" s="2"/>
      <c r="BF192" s="2"/>
      <c r="BG192" s="2"/>
      <c r="BH192" s="2"/>
      <c r="BI192" s="2"/>
      <c r="BJ192" s="2"/>
      <c r="BK192" s="2"/>
      <c r="BL192" s="2"/>
      <c r="BM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R193" s="2"/>
      <c r="AS193" s="2"/>
      <c r="AT193" s="2"/>
      <c r="AU193" s="2"/>
      <c r="AV193" s="2"/>
      <c r="AW193" s="2"/>
      <c r="AX193" s="2"/>
      <c r="AY193" s="2"/>
      <c r="AZ193" s="2"/>
      <c r="BA193" s="2"/>
      <c r="BB193" s="2"/>
      <c r="BC193" s="2"/>
      <c r="BD193" s="2"/>
      <c r="BE193" s="2"/>
      <c r="BF193" s="2"/>
      <c r="BG193" s="2"/>
      <c r="BH193" s="2"/>
      <c r="BI193" s="2"/>
      <c r="BJ193" s="2"/>
      <c r="BK193" s="2"/>
      <c r="BL193" s="2"/>
      <c r="BM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R194" s="2"/>
      <c r="AS194" s="2"/>
      <c r="AT194" s="2"/>
      <c r="AU194" s="2"/>
      <c r="AV194" s="2"/>
      <c r="AW194" s="2"/>
      <c r="AX194" s="2"/>
      <c r="AY194" s="2"/>
      <c r="AZ194" s="2"/>
      <c r="BA194" s="2"/>
      <c r="BB194" s="2"/>
      <c r="BC194" s="2"/>
      <c r="BD194" s="2"/>
      <c r="BE194" s="2"/>
      <c r="BF194" s="2"/>
      <c r="BG194" s="2"/>
      <c r="BH194" s="2"/>
      <c r="BI194" s="2"/>
      <c r="BJ194" s="2"/>
      <c r="BK194" s="2"/>
      <c r="BL194" s="2"/>
      <c r="BM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R195" s="2"/>
      <c r="AS195" s="2"/>
      <c r="AT195" s="2"/>
      <c r="AU195" s="2"/>
      <c r="AV195" s="2"/>
      <c r="AW195" s="2"/>
      <c r="AX195" s="2"/>
      <c r="AY195" s="2"/>
      <c r="AZ195" s="2"/>
      <c r="BA195" s="2"/>
      <c r="BB195" s="2"/>
      <c r="BC195" s="2"/>
      <c r="BD195" s="2"/>
      <c r="BE195" s="2"/>
      <c r="BF195" s="2"/>
      <c r="BG195" s="2"/>
      <c r="BH195" s="2"/>
      <c r="BI195" s="2"/>
      <c r="BJ195" s="2"/>
      <c r="BK195" s="2"/>
      <c r="BL195" s="2"/>
      <c r="BM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R196" s="2"/>
      <c r="AS196" s="2"/>
      <c r="AT196" s="2"/>
      <c r="AU196" s="2"/>
      <c r="AV196" s="2"/>
      <c r="AW196" s="2"/>
      <c r="AX196" s="2"/>
      <c r="AY196" s="2"/>
      <c r="AZ196" s="2"/>
      <c r="BA196" s="2"/>
      <c r="BB196" s="2"/>
      <c r="BC196" s="2"/>
      <c r="BD196" s="2"/>
      <c r="BE196" s="2"/>
      <c r="BF196" s="2"/>
      <c r="BG196" s="2"/>
      <c r="BH196" s="2"/>
      <c r="BI196" s="2"/>
      <c r="BJ196" s="2"/>
      <c r="BK196" s="2"/>
      <c r="BL196" s="2"/>
      <c r="BM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R197" s="2"/>
      <c r="AS197" s="2"/>
      <c r="AT197" s="2"/>
      <c r="AU197" s="2"/>
      <c r="AV197" s="2"/>
      <c r="AW197" s="2"/>
      <c r="AX197" s="2"/>
      <c r="AY197" s="2"/>
      <c r="AZ197" s="2"/>
      <c r="BA197" s="2"/>
      <c r="BB197" s="2"/>
      <c r="BC197" s="2"/>
      <c r="BD197" s="2"/>
      <c r="BE197" s="2"/>
      <c r="BF197" s="2"/>
      <c r="BG197" s="2"/>
      <c r="BH197" s="2"/>
      <c r="BI197" s="2"/>
      <c r="BJ197" s="2"/>
      <c r="BK197" s="2"/>
      <c r="BL197" s="2"/>
      <c r="BM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R198" s="2"/>
      <c r="AS198" s="2"/>
      <c r="AT198" s="2"/>
      <c r="AU198" s="2"/>
      <c r="AV198" s="2"/>
      <c r="AW198" s="2"/>
      <c r="AX198" s="2"/>
      <c r="AY198" s="2"/>
      <c r="AZ198" s="2"/>
      <c r="BA198" s="2"/>
      <c r="BB198" s="2"/>
      <c r="BC198" s="2"/>
      <c r="BD198" s="2"/>
      <c r="BE198" s="2"/>
      <c r="BF198" s="2"/>
      <c r="BG198" s="2"/>
      <c r="BH198" s="2"/>
      <c r="BI198" s="2"/>
      <c r="BJ198" s="2"/>
      <c r="BK198" s="2"/>
      <c r="BL198" s="2"/>
      <c r="BM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R199" s="2"/>
      <c r="AS199" s="2"/>
      <c r="AT199" s="2"/>
      <c r="AU199" s="2"/>
      <c r="AV199" s="2"/>
      <c r="AW199" s="2"/>
      <c r="AX199" s="2"/>
      <c r="AY199" s="2"/>
      <c r="AZ199" s="2"/>
      <c r="BA199" s="2"/>
      <c r="BB199" s="2"/>
      <c r="BC199" s="2"/>
      <c r="BD199" s="2"/>
      <c r="BE199" s="2"/>
      <c r="BF199" s="2"/>
      <c r="BG199" s="2"/>
      <c r="BH199" s="2"/>
      <c r="BI199" s="2"/>
      <c r="BJ199" s="2"/>
      <c r="BK199" s="2"/>
      <c r="BL199" s="2"/>
      <c r="BM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R200" s="2"/>
      <c r="AS200" s="2"/>
      <c r="AT200" s="2"/>
      <c r="AU200" s="2"/>
      <c r="AV200" s="2"/>
      <c r="AW200" s="2"/>
      <c r="AX200" s="2"/>
      <c r="AY200" s="2"/>
      <c r="AZ200" s="2"/>
      <c r="BA200" s="2"/>
      <c r="BB200" s="2"/>
      <c r="BC200" s="2"/>
      <c r="BD200" s="2"/>
      <c r="BE200" s="2"/>
      <c r="BF200" s="2"/>
      <c r="BG200" s="2"/>
      <c r="BH200" s="2"/>
      <c r="BI200" s="2"/>
      <c r="BJ200" s="2"/>
      <c r="BK200" s="2"/>
      <c r="BL200" s="2"/>
      <c r="BM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R201" s="2"/>
      <c r="AS201" s="2"/>
      <c r="AT201" s="2"/>
      <c r="AU201" s="2"/>
      <c r="AV201" s="2"/>
      <c r="AW201" s="2"/>
      <c r="AX201" s="2"/>
      <c r="AY201" s="2"/>
      <c r="AZ201" s="2"/>
      <c r="BA201" s="2"/>
      <c r="BB201" s="2"/>
      <c r="BC201" s="2"/>
      <c r="BD201" s="2"/>
      <c r="BE201" s="2"/>
      <c r="BF201" s="2"/>
      <c r="BG201" s="2"/>
      <c r="BH201" s="2"/>
      <c r="BI201" s="2"/>
      <c r="BJ201" s="2"/>
      <c r="BK201" s="2"/>
      <c r="BL201" s="2"/>
      <c r="BM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R202" s="2"/>
      <c r="AS202" s="2"/>
      <c r="AT202" s="2"/>
      <c r="AU202" s="2"/>
      <c r="AV202" s="2"/>
      <c r="AW202" s="2"/>
      <c r="AX202" s="2"/>
      <c r="AY202" s="2"/>
      <c r="AZ202" s="2"/>
      <c r="BA202" s="2"/>
      <c r="BB202" s="2"/>
      <c r="BC202" s="2"/>
      <c r="BD202" s="2"/>
      <c r="BE202" s="2"/>
      <c r="BF202" s="2"/>
      <c r="BG202" s="2"/>
      <c r="BH202" s="2"/>
      <c r="BI202" s="2"/>
      <c r="BJ202" s="2"/>
      <c r="BK202" s="2"/>
      <c r="BL202" s="2"/>
      <c r="BM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R203" s="2"/>
      <c r="AS203" s="2"/>
      <c r="AT203" s="2"/>
      <c r="AU203" s="2"/>
      <c r="AV203" s="2"/>
      <c r="AW203" s="2"/>
      <c r="AX203" s="2"/>
      <c r="AY203" s="2"/>
      <c r="AZ203" s="2"/>
      <c r="BA203" s="2"/>
      <c r="BB203" s="2"/>
      <c r="BC203" s="2"/>
      <c r="BD203" s="2"/>
      <c r="BE203" s="2"/>
      <c r="BF203" s="2"/>
      <c r="BG203" s="2"/>
      <c r="BH203" s="2"/>
      <c r="BI203" s="2"/>
      <c r="BJ203" s="2"/>
      <c r="BK203" s="2"/>
      <c r="BL203" s="2"/>
      <c r="BM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R204" s="2"/>
      <c r="AS204" s="2"/>
      <c r="AT204" s="2"/>
      <c r="AU204" s="2"/>
      <c r="AV204" s="2"/>
      <c r="AW204" s="2"/>
      <c r="AX204" s="2"/>
      <c r="AY204" s="2"/>
      <c r="AZ204" s="2"/>
      <c r="BA204" s="2"/>
      <c r="BB204" s="2"/>
      <c r="BC204" s="2"/>
      <c r="BD204" s="2"/>
      <c r="BE204" s="2"/>
      <c r="BF204" s="2"/>
      <c r="BG204" s="2"/>
      <c r="BH204" s="2"/>
      <c r="BI204" s="2"/>
      <c r="BJ204" s="2"/>
      <c r="BK204" s="2"/>
      <c r="BL204" s="2"/>
      <c r="BM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R205" s="2"/>
      <c r="AS205" s="2"/>
      <c r="AT205" s="2"/>
      <c r="AU205" s="2"/>
      <c r="AV205" s="2"/>
      <c r="AW205" s="2"/>
      <c r="AX205" s="2"/>
      <c r="AY205" s="2"/>
      <c r="AZ205" s="2"/>
      <c r="BA205" s="2"/>
      <c r="BB205" s="2"/>
      <c r="BC205" s="2"/>
      <c r="BD205" s="2"/>
      <c r="BE205" s="2"/>
      <c r="BF205" s="2"/>
      <c r="BG205" s="2"/>
      <c r="BH205" s="2"/>
      <c r="BI205" s="2"/>
      <c r="BJ205" s="2"/>
      <c r="BK205" s="2"/>
      <c r="BL205" s="2"/>
      <c r="BM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R206" s="2"/>
      <c r="AS206" s="2"/>
      <c r="AT206" s="2"/>
      <c r="AU206" s="2"/>
      <c r="AV206" s="2"/>
      <c r="AW206" s="2"/>
      <c r="AX206" s="2"/>
      <c r="AY206" s="2"/>
      <c r="AZ206" s="2"/>
      <c r="BA206" s="2"/>
      <c r="BB206" s="2"/>
      <c r="BC206" s="2"/>
      <c r="BD206" s="2"/>
      <c r="BE206" s="2"/>
      <c r="BF206" s="2"/>
      <c r="BG206" s="2"/>
      <c r="BH206" s="2"/>
      <c r="BI206" s="2"/>
      <c r="BJ206" s="2"/>
      <c r="BK206" s="2"/>
      <c r="BL206" s="2"/>
      <c r="BM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R207" s="2"/>
      <c r="AS207" s="2"/>
      <c r="AT207" s="2"/>
      <c r="AU207" s="2"/>
      <c r="AV207" s="2"/>
      <c r="AW207" s="2"/>
      <c r="AX207" s="2"/>
      <c r="AY207" s="2"/>
      <c r="AZ207" s="2"/>
      <c r="BA207" s="2"/>
      <c r="BB207" s="2"/>
      <c r="BC207" s="2"/>
      <c r="BD207" s="2"/>
      <c r="BE207" s="2"/>
      <c r="BF207" s="2"/>
      <c r="BG207" s="2"/>
      <c r="BH207" s="2"/>
      <c r="BI207" s="2"/>
      <c r="BJ207" s="2"/>
      <c r="BK207" s="2"/>
      <c r="BL207" s="2"/>
      <c r="BM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R208" s="2"/>
      <c r="AS208" s="2"/>
      <c r="AT208" s="2"/>
      <c r="AU208" s="2"/>
      <c r="AV208" s="2"/>
      <c r="AW208" s="2"/>
      <c r="AX208" s="2"/>
      <c r="AY208" s="2"/>
      <c r="AZ208" s="2"/>
      <c r="BA208" s="2"/>
      <c r="BB208" s="2"/>
      <c r="BC208" s="2"/>
      <c r="BD208" s="2"/>
      <c r="BE208" s="2"/>
      <c r="BF208" s="2"/>
      <c r="BG208" s="2"/>
      <c r="BH208" s="2"/>
      <c r="BI208" s="2"/>
      <c r="BJ208" s="2"/>
      <c r="BK208" s="2"/>
      <c r="BL208" s="2"/>
      <c r="BM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R209" s="2"/>
      <c r="AS209" s="2"/>
      <c r="AT209" s="2"/>
      <c r="AU209" s="2"/>
      <c r="AV209" s="2"/>
      <c r="AW209" s="2"/>
      <c r="AX209" s="2"/>
      <c r="AY209" s="2"/>
      <c r="AZ209" s="2"/>
      <c r="BA209" s="2"/>
      <c r="BB209" s="2"/>
      <c r="BC209" s="2"/>
      <c r="BD209" s="2"/>
      <c r="BE209" s="2"/>
      <c r="BF209" s="2"/>
      <c r="BG209" s="2"/>
      <c r="BH209" s="2"/>
      <c r="BI209" s="2"/>
      <c r="BJ209" s="2"/>
      <c r="BK209" s="2"/>
      <c r="BL209" s="2"/>
      <c r="BM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R210" s="2"/>
      <c r="AS210" s="2"/>
      <c r="AT210" s="2"/>
      <c r="AU210" s="2"/>
      <c r="AV210" s="2"/>
      <c r="AW210" s="2"/>
      <c r="AX210" s="2"/>
      <c r="AY210" s="2"/>
      <c r="AZ210" s="2"/>
      <c r="BA210" s="2"/>
      <c r="BB210" s="2"/>
      <c r="BC210" s="2"/>
      <c r="BD210" s="2"/>
      <c r="BE210" s="2"/>
      <c r="BF210" s="2"/>
      <c r="BG210" s="2"/>
      <c r="BH210" s="2"/>
      <c r="BI210" s="2"/>
      <c r="BJ210" s="2"/>
      <c r="BK210" s="2"/>
      <c r="BL210" s="2"/>
      <c r="BM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R211" s="2"/>
      <c r="AS211" s="2"/>
      <c r="AT211" s="2"/>
      <c r="AU211" s="2"/>
      <c r="AV211" s="2"/>
      <c r="AW211" s="2"/>
      <c r="AX211" s="2"/>
      <c r="AY211" s="2"/>
      <c r="AZ211" s="2"/>
      <c r="BA211" s="2"/>
      <c r="BB211" s="2"/>
      <c r="BC211" s="2"/>
      <c r="BD211" s="2"/>
      <c r="BE211" s="2"/>
      <c r="BF211" s="2"/>
      <c r="BG211" s="2"/>
      <c r="BH211" s="2"/>
      <c r="BI211" s="2"/>
      <c r="BJ211" s="2"/>
      <c r="BK211" s="2"/>
      <c r="BL211" s="2"/>
      <c r="BM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R212" s="2"/>
      <c r="AS212" s="2"/>
      <c r="AT212" s="2"/>
      <c r="AU212" s="2"/>
      <c r="AV212" s="2"/>
      <c r="AW212" s="2"/>
      <c r="AX212" s="2"/>
      <c r="AY212" s="2"/>
      <c r="AZ212" s="2"/>
      <c r="BA212" s="2"/>
      <c r="BB212" s="2"/>
      <c r="BC212" s="2"/>
      <c r="BD212" s="2"/>
      <c r="BE212" s="2"/>
      <c r="BF212" s="2"/>
      <c r="BG212" s="2"/>
      <c r="BH212" s="2"/>
      <c r="BI212" s="2"/>
      <c r="BJ212" s="2"/>
      <c r="BK212" s="2"/>
      <c r="BL212" s="2"/>
      <c r="BM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R213" s="2"/>
      <c r="AS213" s="2"/>
      <c r="AT213" s="2"/>
      <c r="AU213" s="2"/>
      <c r="AV213" s="2"/>
      <c r="AW213" s="2"/>
      <c r="AX213" s="2"/>
      <c r="AY213" s="2"/>
      <c r="AZ213" s="2"/>
      <c r="BA213" s="2"/>
      <c r="BB213" s="2"/>
      <c r="BC213" s="2"/>
      <c r="BD213" s="2"/>
      <c r="BE213" s="2"/>
      <c r="BF213" s="2"/>
      <c r="BG213" s="2"/>
      <c r="BH213" s="2"/>
      <c r="BI213" s="2"/>
      <c r="BJ213" s="2"/>
      <c r="BK213" s="2"/>
      <c r="BL213" s="2"/>
      <c r="BM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R214" s="2"/>
      <c r="AS214" s="2"/>
      <c r="AT214" s="2"/>
      <c r="AU214" s="2"/>
      <c r="AV214" s="2"/>
      <c r="AW214" s="2"/>
      <c r="AX214" s="2"/>
      <c r="AY214" s="2"/>
      <c r="AZ214" s="2"/>
      <c r="BA214" s="2"/>
      <c r="BB214" s="2"/>
      <c r="BC214" s="2"/>
      <c r="BD214" s="2"/>
      <c r="BE214" s="2"/>
      <c r="BF214" s="2"/>
      <c r="BG214" s="2"/>
      <c r="BH214" s="2"/>
      <c r="BI214" s="2"/>
      <c r="BJ214" s="2"/>
      <c r="BK214" s="2"/>
      <c r="BL214" s="2"/>
      <c r="BM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R215" s="2"/>
      <c r="AS215" s="2"/>
      <c r="AT215" s="2"/>
      <c r="AU215" s="2"/>
      <c r="AV215" s="2"/>
      <c r="AW215" s="2"/>
      <c r="AX215" s="2"/>
      <c r="AY215" s="2"/>
      <c r="AZ215" s="2"/>
      <c r="BA215" s="2"/>
      <c r="BB215" s="2"/>
      <c r="BC215" s="2"/>
      <c r="BD215" s="2"/>
      <c r="BE215" s="2"/>
      <c r="BF215" s="2"/>
      <c r="BG215" s="2"/>
      <c r="BH215" s="2"/>
      <c r="BI215" s="2"/>
      <c r="BJ215" s="2"/>
      <c r="BK215" s="2"/>
      <c r="BL215" s="2"/>
      <c r="BM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R216" s="2"/>
      <c r="AS216" s="2"/>
      <c r="AT216" s="2"/>
      <c r="AU216" s="2"/>
      <c r="AV216" s="2"/>
      <c r="AW216" s="2"/>
      <c r="AX216" s="2"/>
      <c r="AY216" s="2"/>
      <c r="AZ216" s="2"/>
      <c r="BA216" s="2"/>
      <c r="BB216" s="2"/>
      <c r="BC216" s="2"/>
      <c r="BD216" s="2"/>
      <c r="BE216" s="2"/>
      <c r="BF216" s="2"/>
      <c r="BG216" s="2"/>
      <c r="BH216" s="2"/>
      <c r="BI216" s="2"/>
      <c r="BJ216" s="2"/>
      <c r="BK216" s="2"/>
      <c r="BL216" s="2"/>
      <c r="BM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R217" s="2"/>
      <c r="AS217" s="2"/>
      <c r="AT217" s="2"/>
      <c r="AU217" s="2"/>
      <c r="AV217" s="2"/>
      <c r="AW217" s="2"/>
      <c r="AX217" s="2"/>
      <c r="AY217" s="2"/>
      <c r="AZ217" s="2"/>
      <c r="BA217" s="2"/>
      <c r="BB217" s="2"/>
      <c r="BC217" s="2"/>
      <c r="BD217" s="2"/>
      <c r="BE217" s="2"/>
      <c r="BF217" s="2"/>
      <c r="BG217" s="2"/>
      <c r="BH217" s="2"/>
      <c r="BI217" s="2"/>
      <c r="BJ217" s="2"/>
      <c r="BK217" s="2"/>
      <c r="BL217" s="2"/>
      <c r="BM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R218" s="2"/>
      <c r="AS218" s="2"/>
      <c r="AT218" s="2"/>
      <c r="AU218" s="2"/>
      <c r="AV218" s="2"/>
      <c r="AW218" s="2"/>
      <c r="AX218" s="2"/>
      <c r="AY218" s="2"/>
      <c r="AZ218" s="2"/>
      <c r="BA218" s="2"/>
      <c r="BB218" s="2"/>
      <c r="BC218" s="2"/>
      <c r="BD218" s="2"/>
      <c r="BE218" s="2"/>
      <c r="BF218" s="2"/>
      <c r="BG218" s="2"/>
      <c r="BH218" s="2"/>
      <c r="BI218" s="2"/>
      <c r="BJ218" s="2"/>
      <c r="BK218" s="2"/>
      <c r="BL218" s="2"/>
      <c r="BM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R219" s="2"/>
      <c r="AS219" s="2"/>
      <c r="AT219" s="2"/>
      <c r="AU219" s="2"/>
      <c r="AV219" s="2"/>
      <c r="AW219" s="2"/>
      <c r="AX219" s="2"/>
      <c r="AY219" s="2"/>
      <c r="AZ219" s="2"/>
      <c r="BA219" s="2"/>
      <c r="BB219" s="2"/>
      <c r="BC219" s="2"/>
      <c r="BD219" s="2"/>
      <c r="BE219" s="2"/>
      <c r="BF219" s="2"/>
      <c r="BG219" s="2"/>
      <c r="BH219" s="2"/>
      <c r="BI219" s="2"/>
      <c r="BJ219" s="2"/>
      <c r="BK219" s="2"/>
      <c r="BL219" s="2"/>
      <c r="BM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R220" s="2"/>
      <c r="AS220" s="2"/>
      <c r="AT220" s="2"/>
      <c r="AU220" s="2"/>
      <c r="AV220" s="2"/>
      <c r="AW220" s="2"/>
      <c r="AX220" s="2"/>
      <c r="AY220" s="2"/>
      <c r="AZ220" s="2"/>
      <c r="BA220" s="2"/>
      <c r="BB220" s="2"/>
      <c r="BC220" s="2"/>
      <c r="BD220" s="2"/>
      <c r="BE220" s="2"/>
      <c r="BF220" s="2"/>
      <c r="BG220" s="2"/>
      <c r="BH220" s="2"/>
      <c r="BI220" s="2"/>
      <c r="BJ220" s="2"/>
      <c r="BK220" s="2"/>
      <c r="BL220" s="2"/>
      <c r="BM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R221" s="2"/>
      <c r="AS221" s="2"/>
      <c r="AT221" s="2"/>
      <c r="AU221" s="2"/>
      <c r="AV221" s="2"/>
      <c r="AW221" s="2"/>
      <c r="AX221" s="2"/>
      <c r="AY221" s="2"/>
      <c r="AZ221" s="2"/>
      <c r="BA221" s="2"/>
      <c r="BB221" s="2"/>
      <c r="BC221" s="2"/>
      <c r="BD221" s="2"/>
      <c r="BE221" s="2"/>
      <c r="BF221" s="2"/>
      <c r="BG221" s="2"/>
      <c r="BH221" s="2"/>
      <c r="BI221" s="2"/>
      <c r="BJ221" s="2"/>
      <c r="BK221" s="2"/>
      <c r="BL221" s="2"/>
      <c r="BM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R222" s="2"/>
      <c r="AS222" s="2"/>
      <c r="AT222" s="2"/>
      <c r="AU222" s="2"/>
      <c r="AV222" s="2"/>
      <c r="AW222" s="2"/>
      <c r="AX222" s="2"/>
      <c r="AY222" s="2"/>
      <c r="AZ222" s="2"/>
      <c r="BA222" s="2"/>
      <c r="BB222" s="2"/>
      <c r="BC222" s="2"/>
      <c r="BD222" s="2"/>
      <c r="BE222" s="2"/>
      <c r="BF222" s="2"/>
      <c r="BG222" s="2"/>
      <c r="BH222" s="2"/>
      <c r="BI222" s="2"/>
      <c r="BJ222" s="2"/>
      <c r="BK222" s="2"/>
      <c r="BL222" s="2"/>
      <c r="BM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R223" s="2"/>
      <c r="AS223" s="2"/>
      <c r="AT223" s="2"/>
      <c r="AU223" s="2"/>
      <c r="AV223" s="2"/>
      <c r="AW223" s="2"/>
      <c r="AX223" s="2"/>
      <c r="AY223" s="2"/>
      <c r="AZ223" s="2"/>
      <c r="BA223" s="2"/>
      <c r="BB223" s="2"/>
      <c r="BC223" s="2"/>
      <c r="BD223" s="2"/>
      <c r="BE223" s="2"/>
      <c r="BF223" s="2"/>
      <c r="BG223" s="2"/>
      <c r="BH223" s="2"/>
      <c r="BI223" s="2"/>
      <c r="BJ223" s="2"/>
      <c r="BK223" s="2"/>
      <c r="BL223" s="2"/>
      <c r="BM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R224" s="2"/>
      <c r="AS224" s="2"/>
      <c r="AT224" s="2"/>
      <c r="AU224" s="2"/>
      <c r="AV224" s="2"/>
      <c r="AW224" s="2"/>
      <c r="AX224" s="2"/>
      <c r="AY224" s="2"/>
      <c r="AZ224" s="2"/>
      <c r="BA224" s="2"/>
      <c r="BB224" s="2"/>
      <c r="BC224" s="2"/>
      <c r="BD224" s="2"/>
      <c r="BE224" s="2"/>
      <c r="BF224" s="2"/>
      <c r="BG224" s="2"/>
      <c r="BH224" s="2"/>
      <c r="BI224" s="2"/>
      <c r="BJ224" s="2"/>
      <c r="BK224" s="2"/>
      <c r="BL224" s="2"/>
      <c r="BM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R225" s="2"/>
      <c r="AS225" s="2"/>
      <c r="AT225" s="2"/>
      <c r="AU225" s="2"/>
      <c r="AV225" s="2"/>
      <c r="AW225" s="2"/>
      <c r="AX225" s="2"/>
      <c r="AY225" s="2"/>
      <c r="AZ225" s="2"/>
      <c r="BA225" s="2"/>
      <c r="BB225" s="2"/>
      <c r="BC225" s="2"/>
      <c r="BD225" s="2"/>
      <c r="BE225" s="2"/>
      <c r="BF225" s="2"/>
      <c r="BG225" s="2"/>
      <c r="BH225" s="2"/>
      <c r="BI225" s="2"/>
      <c r="BJ225" s="2"/>
      <c r="BK225" s="2"/>
      <c r="BL225" s="2"/>
      <c r="BM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R226" s="2"/>
      <c r="AS226" s="2"/>
      <c r="AT226" s="2"/>
      <c r="AU226" s="2"/>
      <c r="AV226" s="2"/>
      <c r="AW226" s="2"/>
      <c r="AX226" s="2"/>
      <c r="AY226" s="2"/>
      <c r="AZ226" s="2"/>
      <c r="BA226" s="2"/>
      <c r="BB226" s="2"/>
      <c r="BC226" s="2"/>
      <c r="BD226" s="2"/>
      <c r="BE226" s="2"/>
      <c r="BF226" s="2"/>
      <c r="BG226" s="2"/>
      <c r="BH226" s="2"/>
      <c r="BI226" s="2"/>
      <c r="BJ226" s="2"/>
      <c r="BK226" s="2"/>
      <c r="BL226" s="2"/>
      <c r="BM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R227" s="2"/>
      <c r="AS227" s="2"/>
      <c r="AT227" s="2"/>
      <c r="AU227" s="2"/>
      <c r="AV227" s="2"/>
      <c r="AW227" s="2"/>
      <c r="AX227" s="2"/>
      <c r="AY227" s="2"/>
      <c r="AZ227" s="2"/>
      <c r="BA227" s="2"/>
      <c r="BB227" s="2"/>
      <c r="BC227" s="2"/>
      <c r="BD227" s="2"/>
      <c r="BE227" s="2"/>
      <c r="BF227" s="2"/>
      <c r="BG227" s="2"/>
      <c r="BH227" s="2"/>
      <c r="BI227" s="2"/>
      <c r="BJ227" s="2"/>
      <c r="BK227" s="2"/>
      <c r="BL227" s="2"/>
      <c r="BM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R228" s="2"/>
      <c r="AS228" s="2"/>
      <c r="AT228" s="2"/>
      <c r="AU228" s="2"/>
      <c r="AV228" s="2"/>
      <c r="AW228" s="2"/>
      <c r="AX228" s="2"/>
      <c r="AY228" s="2"/>
      <c r="AZ228" s="2"/>
      <c r="BA228" s="2"/>
      <c r="BB228" s="2"/>
      <c r="BC228" s="2"/>
      <c r="BD228" s="2"/>
      <c r="BE228" s="2"/>
      <c r="BF228" s="2"/>
      <c r="BG228" s="2"/>
      <c r="BH228" s="2"/>
      <c r="BI228" s="2"/>
      <c r="BJ228" s="2"/>
      <c r="BK228" s="2"/>
      <c r="BL228" s="2"/>
      <c r="BM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R229" s="2"/>
      <c r="AS229" s="2"/>
      <c r="AT229" s="2"/>
      <c r="AU229" s="2"/>
      <c r="AV229" s="2"/>
      <c r="AW229" s="2"/>
      <c r="AX229" s="2"/>
      <c r="AY229" s="2"/>
      <c r="AZ229" s="2"/>
      <c r="BA229" s="2"/>
      <c r="BB229" s="2"/>
      <c r="BC229" s="2"/>
      <c r="BD229" s="2"/>
      <c r="BE229" s="2"/>
      <c r="BF229" s="2"/>
      <c r="BG229" s="2"/>
      <c r="BH229" s="2"/>
      <c r="BI229" s="2"/>
      <c r="BJ229" s="2"/>
      <c r="BK229" s="2"/>
      <c r="BL229" s="2"/>
      <c r="BM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R230" s="2"/>
      <c r="AS230" s="2"/>
      <c r="AT230" s="2"/>
      <c r="AU230" s="2"/>
      <c r="AV230" s="2"/>
      <c r="AW230" s="2"/>
      <c r="AX230" s="2"/>
      <c r="AY230" s="2"/>
      <c r="AZ230" s="2"/>
      <c r="BA230" s="2"/>
      <c r="BB230" s="2"/>
      <c r="BC230" s="2"/>
      <c r="BD230" s="2"/>
      <c r="BE230" s="2"/>
      <c r="BF230" s="2"/>
      <c r="BG230" s="2"/>
      <c r="BH230" s="2"/>
      <c r="BI230" s="2"/>
      <c r="BJ230" s="2"/>
      <c r="BK230" s="2"/>
      <c r="BL230" s="2"/>
      <c r="BM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R231" s="2"/>
      <c r="AS231" s="2"/>
      <c r="AT231" s="2"/>
      <c r="AU231" s="2"/>
      <c r="AV231" s="2"/>
      <c r="AW231" s="2"/>
      <c r="AX231" s="2"/>
      <c r="AY231" s="2"/>
      <c r="AZ231" s="2"/>
      <c r="BA231" s="2"/>
      <c r="BB231" s="2"/>
      <c r="BC231" s="2"/>
      <c r="BD231" s="2"/>
      <c r="BE231" s="2"/>
      <c r="BF231" s="2"/>
      <c r="BG231" s="2"/>
      <c r="BH231" s="2"/>
      <c r="BI231" s="2"/>
      <c r="BJ231" s="2"/>
      <c r="BK231" s="2"/>
      <c r="BL231" s="2"/>
      <c r="BM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R232" s="2"/>
      <c r="AS232" s="2"/>
      <c r="AT232" s="2"/>
      <c r="AU232" s="2"/>
      <c r="AV232" s="2"/>
      <c r="AW232" s="2"/>
      <c r="AX232" s="2"/>
      <c r="AY232" s="2"/>
      <c r="AZ232" s="2"/>
      <c r="BA232" s="2"/>
      <c r="BB232" s="2"/>
      <c r="BC232" s="2"/>
      <c r="BD232" s="2"/>
      <c r="BE232" s="2"/>
      <c r="BF232" s="2"/>
      <c r="BG232" s="2"/>
      <c r="BH232" s="2"/>
      <c r="BI232" s="2"/>
      <c r="BJ232" s="2"/>
      <c r="BK232" s="2"/>
      <c r="BL232" s="2"/>
      <c r="BM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R233" s="2"/>
      <c r="AS233" s="2"/>
      <c r="AT233" s="2"/>
      <c r="AU233" s="2"/>
      <c r="AV233" s="2"/>
      <c r="AW233" s="2"/>
      <c r="AX233" s="2"/>
      <c r="AY233" s="2"/>
      <c r="AZ233" s="2"/>
      <c r="BA233" s="2"/>
      <c r="BB233" s="2"/>
      <c r="BC233" s="2"/>
      <c r="BD233" s="2"/>
      <c r="BE233" s="2"/>
      <c r="BF233" s="2"/>
      <c r="BG233" s="2"/>
      <c r="BH233" s="2"/>
      <c r="BI233" s="2"/>
      <c r="BJ233" s="2"/>
      <c r="BK233" s="2"/>
      <c r="BL233" s="2"/>
      <c r="BM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R234" s="2"/>
      <c r="AS234" s="2"/>
      <c r="AT234" s="2"/>
      <c r="AU234" s="2"/>
      <c r="AV234" s="2"/>
      <c r="AW234" s="2"/>
      <c r="AX234" s="2"/>
      <c r="AY234" s="2"/>
      <c r="AZ234" s="2"/>
      <c r="BA234" s="2"/>
      <c r="BB234" s="2"/>
      <c r="BC234" s="2"/>
      <c r="BD234" s="2"/>
      <c r="BE234" s="2"/>
      <c r="BF234" s="2"/>
      <c r="BG234" s="2"/>
      <c r="BH234" s="2"/>
      <c r="BI234" s="2"/>
      <c r="BJ234" s="2"/>
      <c r="BK234" s="2"/>
      <c r="BL234" s="2"/>
      <c r="BM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R235" s="2"/>
      <c r="AS235" s="2"/>
      <c r="AT235" s="2"/>
      <c r="AU235" s="2"/>
      <c r="AV235" s="2"/>
      <c r="AW235" s="2"/>
      <c r="AX235" s="2"/>
      <c r="AY235" s="2"/>
      <c r="AZ235" s="2"/>
      <c r="BA235" s="2"/>
      <c r="BB235" s="2"/>
      <c r="BC235" s="2"/>
      <c r="BD235" s="2"/>
      <c r="BE235" s="2"/>
      <c r="BF235" s="2"/>
      <c r="BG235" s="2"/>
      <c r="BH235" s="2"/>
      <c r="BI235" s="2"/>
      <c r="BJ235" s="2"/>
      <c r="BK235" s="2"/>
      <c r="BL235" s="2"/>
      <c r="BM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R236" s="2"/>
      <c r="AS236" s="2"/>
      <c r="AT236" s="2"/>
      <c r="AU236" s="2"/>
      <c r="AV236" s="2"/>
      <c r="AW236" s="2"/>
      <c r="AX236" s="2"/>
      <c r="AY236" s="2"/>
      <c r="AZ236" s="2"/>
      <c r="BA236" s="2"/>
      <c r="BB236" s="2"/>
      <c r="BC236" s="2"/>
      <c r="BD236" s="2"/>
      <c r="BE236" s="2"/>
      <c r="BF236" s="2"/>
      <c r="BG236" s="2"/>
      <c r="BH236" s="2"/>
      <c r="BI236" s="2"/>
      <c r="BJ236" s="2"/>
      <c r="BK236" s="2"/>
      <c r="BL236" s="2"/>
      <c r="BM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R237" s="2"/>
      <c r="AS237" s="2"/>
      <c r="AT237" s="2"/>
      <c r="AU237" s="2"/>
      <c r="AV237" s="2"/>
      <c r="AW237" s="2"/>
      <c r="AX237" s="2"/>
      <c r="AY237" s="2"/>
      <c r="AZ237" s="2"/>
      <c r="BA237" s="2"/>
      <c r="BB237" s="2"/>
      <c r="BC237" s="2"/>
      <c r="BD237" s="2"/>
      <c r="BE237" s="2"/>
      <c r="BF237" s="2"/>
      <c r="BG237" s="2"/>
      <c r="BH237" s="2"/>
      <c r="BI237" s="2"/>
      <c r="BJ237" s="2"/>
      <c r="BK237" s="2"/>
      <c r="BL237" s="2"/>
      <c r="BM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R238" s="2"/>
      <c r="AS238" s="2"/>
      <c r="AT238" s="2"/>
      <c r="AU238" s="2"/>
      <c r="AV238" s="2"/>
      <c r="AW238" s="2"/>
      <c r="AX238" s="2"/>
      <c r="AY238" s="2"/>
      <c r="AZ238" s="2"/>
      <c r="BA238" s="2"/>
      <c r="BB238" s="2"/>
      <c r="BC238" s="2"/>
      <c r="BD238" s="2"/>
      <c r="BE238" s="2"/>
      <c r="BF238" s="2"/>
      <c r="BG238" s="2"/>
      <c r="BH238" s="2"/>
      <c r="BI238" s="2"/>
      <c r="BJ238" s="2"/>
      <c r="BK238" s="2"/>
      <c r="BL238" s="2"/>
      <c r="BM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R239" s="2"/>
      <c r="AS239" s="2"/>
      <c r="AT239" s="2"/>
      <c r="AU239" s="2"/>
      <c r="AV239" s="2"/>
      <c r="AW239" s="2"/>
      <c r="AX239" s="2"/>
      <c r="AY239" s="2"/>
      <c r="AZ239" s="2"/>
      <c r="BA239" s="2"/>
      <c r="BB239" s="2"/>
      <c r="BC239" s="2"/>
      <c r="BD239" s="2"/>
      <c r="BE239" s="2"/>
      <c r="BF239" s="2"/>
      <c r="BG239" s="2"/>
      <c r="BH239" s="2"/>
      <c r="BI239" s="2"/>
      <c r="BJ239" s="2"/>
      <c r="BK239" s="2"/>
      <c r="BL239" s="2"/>
      <c r="BM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R240" s="2"/>
      <c r="AS240" s="2"/>
      <c r="AT240" s="2"/>
      <c r="AU240" s="2"/>
      <c r="AV240" s="2"/>
      <c r="AW240" s="2"/>
      <c r="AX240" s="2"/>
      <c r="AY240" s="2"/>
      <c r="AZ240" s="2"/>
      <c r="BA240" s="2"/>
      <c r="BB240" s="2"/>
      <c r="BC240" s="2"/>
      <c r="BD240" s="2"/>
      <c r="BE240" s="2"/>
      <c r="BF240" s="2"/>
      <c r="BG240" s="2"/>
      <c r="BH240" s="2"/>
      <c r="BI240" s="2"/>
      <c r="BJ240" s="2"/>
      <c r="BK240" s="2"/>
      <c r="BL240" s="2"/>
      <c r="BM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R241" s="2"/>
      <c r="AS241" s="2"/>
      <c r="AT241" s="2"/>
      <c r="AU241" s="2"/>
      <c r="AV241" s="2"/>
      <c r="AW241" s="2"/>
      <c r="AX241" s="2"/>
      <c r="AY241" s="2"/>
      <c r="AZ241" s="2"/>
      <c r="BA241" s="2"/>
      <c r="BB241" s="2"/>
      <c r="BC241" s="2"/>
      <c r="BD241" s="2"/>
      <c r="BE241" s="2"/>
      <c r="BF241" s="2"/>
      <c r="BG241" s="2"/>
      <c r="BH241" s="2"/>
      <c r="BI241" s="2"/>
      <c r="BJ241" s="2"/>
      <c r="BK241" s="2"/>
      <c r="BL241" s="2"/>
      <c r="BM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R242" s="2"/>
      <c r="AS242" s="2"/>
      <c r="AT242" s="2"/>
      <c r="AU242" s="2"/>
      <c r="AV242" s="2"/>
      <c r="AW242" s="2"/>
      <c r="AX242" s="2"/>
      <c r="AY242" s="2"/>
      <c r="AZ242" s="2"/>
      <c r="BA242" s="2"/>
      <c r="BB242" s="2"/>
      <c r="BC242" s="2"/>
      <c r="BD242" s="2"/>
      <c r="BE242" s="2"/>
      <c r="BF242" s="2"/>
      <c r="BG242" s="2"/>
      <c r="BH242" s="2"/>
      <c r="BI242" s="2"/>
      <c r="BJ242" s="2"/>
      <c r="BK242" s="2"/>
      <c r="BL242" s="2"/>
      <c r="BM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R243" s="2"/>
      <c r="AS243" s="2"/>
      <c r="AT243" s="2"/>
      <c r="AU243" s="2"/>
      <c r="AV243" s="2"/>
      <c r="AW243" s="2"/>
      <c r="AX243" s="2"/>
      <c r="AY243" s="2"/>
      <c r="AZ243" s="2"/>
      <c r="BA243" s="2"/>
      <c r="BB243" s="2"/>
      <c r="BC243" s="2"/>
      <c r="BD243" s="2"/>
      <c r="BE243" s="2"/>
      <c r="BF243" s="2"/>
      <c r="BG243" s="2"/>
      <c r="BH243" s="2"/>
      <c r="BI243" s="2"/>
      <c r="BJ243" s="2"/>
      <c r="BK243" s="2"/>
      <c r="BL243" s="2"/>
      <c r="BM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R244" s="2"/>
      <c r="AS244" s="2"/>
      <c r="AT244" s="2"/>
      <c r="AU244" s="2"/>
      <c r="AV244" s="2"/>
      <c r="AW244" s="2"/>
      <c r="AX244" s="2"/>
      <c r="AY244" s="2"/>
      <c r="AZ244" s="2"/>
      <c r="BA244" s="2"/>
      <c r="BB244" s="2"/>
      <c r="BC244" s="2"/>
      <c r="BD244" s="2"/>
      <c r="BE244" s="2"/>
      <c r="BF244" s="2"/>
      <c r="BG244" s="2"/>
      <c r="BH244" s="2"/>
      <c r="BI244" s="2"/>
      <c r="BJ244" s="2"/>
      <c r="BK244" s="2"/>
      <c r="BL244" s="2"/>
      <c r="BM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R245" s="2"/>
      <c r="AS245" s="2"/>
      <c r="AT245" s="2"/>
      <c r="AU245" s="2"/>
      <c r="AV245" s="2"/>
      <c r="AW245" s="2"/>
      <c r="AX245" s="2"/>
      <c r="AY245" s="2"/>
      <c r="AZ245" s="2"/>
      <c r="BA245" s="2"/>
      <c r="BB245" s="2"/>
      <c r="BC245" s="2"/>
      <c r="BD245" s="2"/>
      <c r="BE245" s="2"/>
      <c r="BF245" s="2"/>
      <c r="BG245" s="2"/>
      <c r="BH245" s="2"/>
      <c r="BI245" s="2"/>
      <c r="BJ245" s="2"/>
      <c r="BK245" s="2"/>
      <c r="BL245" s="2"/>
      <c r="BM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R246" s="2"/>
      <c r="AS246" s="2"/>
      <c r="AT246" s="2"/>
      <c r="AU246" s="2"/>
      <c r="AV246" s="2"/>
      <c r="AW246" s="2"/>
      <c r="AX246" s="2"/>
      <c r="AY246" s="2"/>
      <c r="AZ246" s="2"/>
      <c r="BA246" s="2"/>
      <c r="BB246" s="2"/>
      <c r="BC246" s="2"/>
      <c r="BD246" s="2"/>
      <c r="BE246" s="2"/>
      <c r="BF246" s="2"/>
      <c r="BG246" s="2"/>
      <c r="BH246" s="2"/>
      <c r="BI246" s="2"/>
      <c r="BJ246" s="2"/>
      <c r="BK246" s="2"/>
      <c r="BL246" s="2"/>
      <c r="BM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R247" s="2"/>
      <c r="AS247" s="2"/>
      <c r="AT247" s="2"/>
      <c r="AU247" s="2"/>
      <c r="AV247" s="2"/>
      <c r="AW247" s="2"/>
      <c r="AX247" s="2"/>
      <c r="AY247" s="2"/>
      <c r="AZ247" s="2"/>
      <c r="BA247" s="2"/>
      <c r="BB247" s="2"/>
      <c r="BC247" s="2"/>
      <c r="BD247" s="2"/>
      <c r="BE247" s="2"/>
      <c r="BF247" s="2"/>
      <c r="BG247" s="2"/>
      <c r="BH247" s="2"/>
      <c r="BI247" s="2"/>
      <c r="BJ247" s="2"/>
      <c r="BK247" s="2"/>
      <c r="BL247" s="2"/>
      <c r="BM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R248" s="2"/>
      <c r="AS248" s="2"/>
      <c r="AT248" s="2"/>
      <c r="AU248" s="2"/>
      <c r="AV248" s="2"/>
      <c r="AW248" s="2"/>
      <c r="AX248" s="2"/>
      <c r="AY248" s="2"/>
      <c r="AZ248" s="2"/>
      <c r="BA248" s="2"/>
      <c r="BB248" s="2"/>
      <c r="BC248" s="2"/>
      <c r="BD248" s="2"/>
      <c r="BE248" s="2"/>
      <c r="BF248" s="2"/>
      <c r="BG248" s="2"/>
      <c r="BH248" s="2"/>
      <c r="BI248" s="2"/>
      <c r="BJ248" s="2"/>
      <c r="BK248" s="2"/>
      <c r="BL248" s="2"/>
      <c r="BM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R249" s="2"/>
      <c r="AS249" s="2"/>
      <c r="AT249" s="2"/>
      <c r="AU249" s="2"/>
      <c r="AV249" s="2"/>
      <c r="AW249" s="2"/>
      <c r="AX249" s="2"/>
      <c r="AY249" s="2"/>
      <c r="AZ249" s="2"/>
      <c r="BA249" s="2"/>
      <c r="BB249" s="2"/>
      <c r="BC249" s="2"/>
      <c r="BD249" s="2"/>
      <c r="BE249" s="2"/>
      <c r="BF249" s="2"/>
      <c r="BG249" s="2"/>
      <c r="BH249" s="2"/>
      <c r="BI249" s="2"/>
      <c r="BJ249" s="2"/>
      <c r="BK249" s="2"/>
      <c r="BL249" s="2"/>
      <c r="BM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R250" s="2"/>
      <c r="AS250" s="2"/>
      <c r="AT250" s="2"/>
      <c r="AU250" s="2"/>
      <c r="AV250" s="2"/>
      <c r="AW250" s="2"/>
      <c r="AX250" s="2"/>
      <c r="AY250" s="2"/>
      <c r="AZ250" s="2"/>
      <c r="BA250" s="2"/>
      <c r="BB250" s="2"/>
      <c r="BC250" s="2"/>
      <c r="BD250" s="2"/>
      <c r="BE250" s="2"/>
      <c r="BF250" s="2"/>
      <c r="BG250" s="2"/>
      <c r="BH250" s="2"/>
      <c r="BI250" s="2"/>
      <c r="BJ250" s="2"/>
      <c r="BK250" s="2"/>
      <c r="BL250" s="2"/>
      <c r="BM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R251" s="2"/>
      <c r="AS251" s="2"/>
      <c r="AT251" s="2"/>
      <c r="AU251" s="2"/>
      <c r="AV251" s="2"/>
      <c r="AW251" s="2"/>
      <c r="AX251" s="2"/>
      <c r="AY251" s="2"/>
      <c r="AZ251" s="2"/>
      <c r="BA251" s="2"/>
      <c r="BB251" s="2"/>
      <c r="BC251" s="2"/>
      <c r="BD251" s="2"/>
      <c r="BE251" s="2"/>
      <c r="BF251" s="2"/>
      <c r="BG251" s="2"/>
      <c r="BH251" s="2"/>
      <c r="BI251" s="2"/>
      <c r="BJ251" s="2"/>
      <c r="BK251" s="2"/>
      <c r="BL251" s="2"/>
      <c r="BM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R252" s="2"/>
      <c r="AS252" s="2"/>
      <c r="AT252" s="2"/>
      <c r="AU252" s="2"/>
      <c r="AV252" s="2"/>
      <c r="AW252" s="2"/>
      <c r="AX252" s="2"/>
      <c r="AY252" s="2"/>
      <c r="AZ252" s="2"/>
      <c r="BA252" s="2"/>
      <c r="BB252" s="2"/>
      <c r="BC252" s="2"/>
      <c r="BD252" s="2"/>
      <c r="BE252" s="2"/>
      <c r="BF252" s="2"/>
      <c r="BG252" s="2"/>
      <c r="BH252" s="2"/>
      <c r="BI252" s="2"/>
      <c r="BJ252" s="2"/>
      <c r="BK252" s="2"/>
      <c r="BL252" s="2"/>
      <c r="BM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R253" s="2"/>
      <c r="AS253" s="2"/>
      <c r="AT253" s="2"/>
      <c r="AU253" s="2"/>
      <c r="AV253" s="2"/>
      <c r="AW253" s="2"/>
      <c r="AX253" s="2"/>
      <c r="AY253" s="2"/>
      <c r="AZ253" s="2"/>
      <c r="BA253" s="2"/>
      <c r="BB253" s="2"/>
      <c r="BC253" s="2"/>
      <c r="BD253" s="2"/>
      <c r="BE253" s="2"/>
      <c r="BF253" s="2"/>
      <c r="BG253" s="2"/>
      <c r="BH253" s="2"/>
      <c r="BI253" s="2"/>
      <c r="BJ253" s="2"/>
      <c r="BK253" s="2"/>
      <c r="BL253" s="2"/>
      <c r="BM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R254" s="2"/>
      <c r="AS254" s="2"/>
      <c r="AT254" s="2"/>
      <c r="AU254" s="2"/>
      <c r="AV254" s="2"/>
      <c r="AW254" s="2"/>
      <c r="AX254" s="2"/>
      <c r="AY254" s="2"/>
      <c r="AZ254" s="2"/>
      <c r="BA254" s="2"/>
      <c r="BB254" s="2"/>
      <c r="BC254" s="2"/>
      <c r="BD254" s="2"/>
      <c r="BE254" s="2"/>
      <c r="BF254" s="2"/>
      <c r="BG254" s="2"/>
      <c r="BH254" s="2"/>
      <c r="BI254" s="2"/>
      <c r="BJ254" s="2"/>
      <c r="BK254" s="2"/>
      <c r="BL254" s="2"/>
      <c r="BM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R255" s="2"/>
      <c r="AS255" s="2"/>
      <c r="AT255" s="2"/>
      <c r="AU255" s="2"/>
      <c r="AV255" s="2"/>
      <c r="AW255" s="2"/>
      <c r="AX255" s="2"/>
      <c r="AY255" s="2"/>
      <c r="AZ255" s="2"/>
      <c r="BA255" s="2"/>
      <c r="BB255" s="2"/>
      <c r="BC255" s="2"/>
      <c r="BD255" s="2"/>
      <c r="BE255" s="2"/>
      <c r="BF255" s="2"/>
      <c r="BG255" s="2"/>
      <c r="BH255" s="2"/>
      <c r="BI255" s="2"/>
      <c r="BJ255" s="2"/>
      <c r="BK255" s="2"/>
      <c r="BL255" s="2"/>
      <c r="BM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R256" s="2"/>
      <c r="AS256" s="2"/>
      <c r="AT256" s="2"/>
      <c r="AU256" s="2"/>
      <c r="AV256" s="2"/>
      <c r="AW256" s="2"/>
      <c r="AX256" s="2"/>
      <c r="AY256" s="2"/>
      <c r="AZ256" s="2"/>
      <c r="BA256" s="2"/>
      <c r="BB256" s="2"/>
      <c r="BC256" s="2"/>
      <c r="BD256" s="2"/>
      <c r="BE256" s="2"/>
      <c r="BF256" s="2"/>
      <c r="BG256" s="2"/>
      <c r="BH256" s="2"/>
      <c r="BI256" s="2"/>
      <c r="BJ256" s="2"/>
      <c r="BK256" s="2"/>
      <c r="BL256" s="2"/>
      <c r="BM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R257" s="2"/>
      <c r="AS257" s="2"/>
      <c r="AT257" s="2"/>
      <c r="AU257" s="2"/>
      <c r="AV257" s="2"/>
      <c r="AW257" s="2"/>
      <c r="AX257" s="2"/>
      <c r="AY257" s="2"/>
      <c r="AZ257" s="2"/>
      <c r="BA257" s="2"/>
      <c r="BB257" s="2"/>
      <c r="BC257" s="2"/>
      <c r="BD257" s="2"/>
      <c r="BE257" s="2"/>
      <c r="BF257" s="2"/>
      <c r="BG257" s="2"/>
      <c r="BH257" s="2"/>
      <c r="BI257" s="2"/>
      <c r="BJ257" s="2"/>
      <c r="BK257" s="2"/>
      <c r="BL257" s="2"/>
      <c r="BM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R258" s="2"/>
      <c r="AS258" s="2"/>
      <c r="AT258" s="2"/>
      <c r="AU258" s="2"/>
      <c r="AV258" s="2"/>
      <c r="AW258" s="2"/>
      <c r="AX258" s="2"/>
      <c r="AY258" s="2"/>
      <c r="AZ258" s="2"/>
      <c r="BA258" s="2"/>
      <c r="BB258" s="2"/>
      <c r="BC258" s="2"/>
      <c r="BD258" s="2"/>
      <c r="BE258" s="2"/>
      <c r="BF258" s="2"/>
      <c r="BG258" s="2"/>
      <c r="BH258" s="2"/>
      <c r="BI258" s="2"/>
      <c r="BJ258" s="2"/>
      <c r="BK258" s="2"/>
      <c r="BL258" s="2"/>
      <c r="BM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R259" s="2"/>
      <c r="AS259" s="2"/>
      <c r="AT259" s="2"/>
      <c r="AU259" s="2"/>
      <c r="AV259" s="2"/>
      <c r="AW259" s="2"/>
      <c r="AX259" s="2"/>
      <c r="AY259" s="2"/>
      <c r="AZ259" s="2"/>
      <c r="BA259" s="2"/>
      <c r="BB259" s="2"/>
      <c r="BC259" s="2"/>
      <c r="BD259" s="2"/>
      <c r="BE259" s="2"/>
      <c r="BF259" s="2"/>
      <c r="BG259" s="2"/>
      <c r="BH259" s="2"/>
      <c r="BI259" s="2"/>
      <c r="BJ259" s="2"/>
      <c r="BK259" s="2"/>
      <c r="BL259" s="2"/>
      <c r="BM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R260" s="2"/>
      <c r="AS260" s="2"/>
      <c r="AT260" s="2"/>
      <c r="AU260" s="2"/>
      <c r="AV260" s="2"/>
      <c r="AW260" s="2"/>
      <c r="AX260" s="2"/>
      <c r="AY260" s="2"/>
      <c r="AZ260" s="2"/>
      <c r="BA260" s="2"/>
      <c r="BB260" s="2"/>
      <c r="BC260" s="2"/>
      <c r="BD260" s="2"/>
      <c r="BE260" s="2"/>
      <c r="BF260" s="2"/>
      <c r="BG260" s="2"/>
      <c r="BH260" s="2"/>
      <c r="BI260" s="2"/>
      <c r="BJ260" s="2"/>
      <c r="BK260" s="2"/>
      <c r="BL260" s="2"/>
      <c r="BM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R261" s="2"/>
      <c r="AS261" s="2"/>
      <c r="AT261" s="2"/>
      <c r="AU261" s="2"/>
      <c r="AV261" s="2"/>
      <c r="AW261" s="2"/>
      <c r="AX261" s="2"/>
      <c r="AY261" s="2"/>
      <c r="AZ261" s="2"/>
      <c r="BA261" s="2"/>
      <c r="BB261" s="2"/>
      <c r="BC261" s="2"/>
      <c r="BD261" s="2"/>
      <c r="BE261" s="2"/>
      <c r="BF261" s="2"/>
      <c r="BG261" s="2"/>
      <c r="BH261" s="2"/>
      <c r="BI261" s="2"/>
      <c r="BJ261" s="2"/>
      <c r="BK261" s="2"/>
      <c r="BL261" s="2"/>
      <c r="BM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R262" s="2"/>
      <c r="AS262" s="2"/>
      <c r="AT262" s="2"/>
      <c r="AU262" s="2"/>
      <c r="AV262" s="2"/>
      <c r="AW262" s="2"/>
      <c r="AX262" s="2"/>
      <c r="AY262" s="2"/>
      <c r="AZ262" s="2"/>
      <c r="BA262" s="2"/>
      <c r="BB262" s="2"/>
      <c r="BC262" s="2"/>
      <c r="BD262" s="2"/>
      <c r="BE262" s="2"/>
      <c r="BF262" s="2"/>
      <c r="BG262" s="2"/>
      <c r="BH262" s="2"/>
      <c r="BI262" s="2"/>
      <c r="BJ262" s="2"/>
      <c r="BK262" s="2"/>
      <c r="BL262" s="2"/>
      <c r="BM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R263" s="2"/>
      <c r="AS263" s="2"/>
      <c r="AT263" s="2"/>
      <c r="AU263" s="2"/>
      <c r="AV263" s="2"/>
      <c r="AW263" s="2"/>
      <c r="AX263" s="2"/>
      <c r="AY263" s="2"/>
      <c r="AZ263" s="2"/>
      <c r="BA263" s="2"/>
      <c r="BB263" s="2"/>
      <c r="BC263" s="2"/>
      <c r="BD263" s="2"/>
      <c r="BE263" s="2"/>
      <c r="BF263" s="2"/>
      <c r="BG263" s="2"/>
      <c r="BH263" s="2"/>
      <c r="BI263" s="2"/>
      <c r="BJ263" s="2"/>
      <c r="BK263" s="2"/>
      <c r="BL263" s="2"/>
      <c r="BM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R264" s="2"/>
      <c r="AS264" s="2"/>
      <c r="AT264" s="2"/>
      <c r="AU264" s="2"/>
      <c r="AV264" s="2"/>
      <c r="AW264" s="2"/>
      <c r="AX264" s="2"/>
      <c r="AY264" s="2"/>
      <c r="AZ264" s="2"/>
      <c r="BA264" s="2"/>
      <c r="BB264" s="2"/>
      <c r="BC264" s="2"/>
      <c r="BD264" s="2"/>
      <c r="BE264" s="2"/>
      <c r="BF264" s="2"/>
      <c r="BG264" s="2"/>
      <c r="BH264" s="2"/>
      <c r="BI264" s="2"/>
      <c r="BJ264" s="2"/>
      <c r="BK264" s="2"/>
      <c r="BL264" s="2"/>
      <c r="BM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R265" s="2"/>
      <c r="AS265" s="2"/>
      <c r="AT265" s="2"/>
      <c r="AU265" s="2"/>
      <c r="AV265" s="2"/>
      <c r="AW265" s="2"/>
      <c r="AX265" s="2"/>
      <c r="AY265" s="2"/>
      <c r="AZ265" s="2"/>
      <c r="BA265" s="2"/>
      <c r="BB265" s="2"/>
      <c r="BC265" s="2"/>
      <c r="BD265" s="2"/>
      <c r="BE265" s="2"/>
      <c r="BF265" s="2"/>
      <c r="BG265" s="2"/>
      <c r="BH265" s="2"/>
      <c r="BI265" s="2"/>
      <c r="BJ265" s="2"/>
      <c r="BK265" s="2"/>
      <c r="BL265" s="2"/>
      <c r="BM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R266" s="2"/>
      <c r="AS266" s="2"/>
      <c r="AT266" s="2"/>
      <c r="AU266" s="2"/>
      <c r="AV266" s="2"/>
      <c r="AW266" s="2"/>
      <c r="AX266" s="2"/>
      <c r="AY266" s="2"/>
      <c r="AZ266" s="2"/>
      <c r="BA266" s="2"/>
      <c r="BB266" s="2"/>
      <c r="BC266" s="2"/>
      <c r="BD266" s="2"/>
      <c r="BE266" s="2"/>
      <c r="BF266" s="2"/>
      <c r="BG266" s="2"/>
      <c r="BH266" s="2"/>
      <c r="BI266" s="2"/>
      <c r="BJ266" s="2"/>
      <c r="BK266" s="2"/>
      <c r="BL266" s="2"/>
      <c r="BM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R267" s="2"/>
      <c r="AS267" s="2"/>
      <c r="AT267" s="2"/>
      <c r="AU267" s="2"/>
      <c r="AV267" s="2"/>
      <c r="AW267" s="2"/>
      <c r="AX267" s="2"/>
      <c r="AY267" s="2"/>
      <c r="AZ267" s="2"/>
      <c r="BA267" s="2"/>
      <c r="BB267" s="2"/>
      <c r="BC267" s="2"/>
      <c r="BD267" s="2"/>
      <c r="BE267" s="2"/>
      <c r="BF267" s="2"/>
      <c r="BG267" s="2"/>
      <c r="BH267" s="2"/>
      <c r="BI267" s="2"/>
      <c r="BJ267" s="2"/>
      <c r="BK267" s="2"/>
      <c r="BL267" s="2"/>
      <c r="BM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R268" s="2"/>
      <c r="AS268" s="2"/>
      <c r="AT268" s="2"/>
      <c r="AU268" s="2"/>
      <c r="AV268" s="2"/>
      <c r="AW268" s="2"/>
      <c r="AX268" s="2"/>
      <c r="AY268" s="2"/>
      <c r="AZ268" s="2"/>
      <c r="BA268" s="2"/>
      <c r="BB268" s="2"/>
      <c r="BC268" s="2"/>
      <c r="BD268" s="2"/>
      <c r="BE268" s="2"/>
      <c r="BF268" s="2"/>
      <c r="BG268" s="2"/>
      <c r="BH268" s="2"/>
      <c r="BI268" s="2"/>
      <c r="BJ268" s="2"/>
      <c r="BK268" s="2"/>
      <c r="BL268" s="2"/>
      <c r="BM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R269" s="2"/>
      <c r="AS269" s="2"/>
      <c r="AT269" s="2"/>
      <c r="AU269" s="2"/>
      <c r="AV269" s="2"/>
      <c r="AW269" s="2"/>
      <c r="AX269" s="2"/>
      <c r="AY269" s="2"/>
      <c r="AZ269" s="2"/>
      <c r="BA269" s="2"/>
      <c r="BB269" s="2"/>
      <c r="BC269" s="2"/>
      <c r="BD269" s="2"/>
      <c r="BE269" s="2"/>
      <c r="BF269" s="2"/>
      <c r="BG269" s="2"/>
      <c r="BH269" s="2"/>
      <c r="BI269" s="2"/>
      <c r="BJ269" s="2"/>
      <c r="BK269" s="2"/>
      <c r="BL269" s="2"/>
      <c r="BM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R270" s="2"/>
      <c r="AS270" s="2"/>
      <c r="AT270" s="2"/>
      <c r="AU270" s="2"/>
      <c r="AV270" s="2"/>
      <c r="AW270" s="2"/>
      <c r="AX270" s="2"/>
      <c r="AY270" s="2"/>
      <c r="AZ270" s="2"/>
      <c r="BA270" s="2"/>
      <c r="BB270" s="2"/>
      <c r="BC270" s="2"/>
      <c r="BD270" s="2"/>
      <c r="BE270" s="2"/>
      <c r="BF270" s="2"/>
      <c r="BG270" s="2"/>
      <c r="BH270" s="2"/>
      <c r="BI270" s="2"/>
      <c r="BJ270" s="2"/>
      <c r="BK270" s="2"/>
      <c r="BL270" s="2"/>
      <c r="BM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R271" s="2"/>
      <c r="AS271" s="2"/>
      <c r="AT271" s="2"/>
      <c r="AU271" s="2"/>
      <c r="AV271" s="2"/>
      <c r="AW271" s="2"/>
      <c r="AX271" s="2"/>
      <c r="AY271" s="2"/>
      <c r="AZ271" s="2"/>
      <c r="BA271" s="2"/>
      <c r="BB271" s="2"/>
      <c r="BC271" s="2"/>
      <c r="BD271" s="2"/>
      <c r="BE271" s="2"/>
      <c r="BF271" s="2"/>
      <c r="BG271" s="2"/>
      <c r="BH271" s="2"/>
      <c r="BI271" s="2"/>
      <c r="BJ271" s="2"/>
      <c r="BK271" s="2"/>
      <c r="BL271" s="2"/>
      <c r="BM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R272" s="2"/>
      <c r="AS272" s="2"/>
      <c r="AT272" s="2"/>
      <c r="AU272" s="2"/>
      <c r="AV272" s="2"/>
      <c r="AW272" s="2"/>
      <c r="AX272" s="2"/>
      <c r="AY272" s="2"/>
      <c r="AZ272" s="2"/>
      <c r="BA272" s="2"/>
      <c r="BB272" s="2"/>
      <c r="BC272" s="2"/>
      <c r="BD272" s="2"/>
      <c r="BE272" s="2"/>
      <c r="BF272" s="2"/>
      <c r="BG272" s="2"/>
      <c r="BH272" s="2"/>
      <c r="BI272" s="2"/>
      <c r="BJ272" s="2"/>
      <c r="BK272" s="2"/>
      <c r="BL272" s="2"/>
      <c r="BM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R273" s="2"/>
      <c r="AS273" s="2"/>
      <c r="AT273" s="2"/>
      <c r="AU273" s="2"/>
      <c r="AV273" s="2"/>
      <c r="AW273" s="2"/>
      <c r="AX273" s="2"/>
      <c r="AY273" s="2"/>
      <c r="AZ273" s="2"/>
      <c r="BA273" s="2"/>
      <c r="BB273" s="2"/>
      <c r="BC273" s="2"/>
      <c r="BD273" s="2"/>
      <c r="BE273" s="2"/>
      <c r="BF273" s="2"/>
      <c r="BG273" s="2"/>
      <c r="BH273" s="2"/>
      <c r="BI273" s="2"/>
      <c r="BJ273" s="2"/>
      <c r="BK273" s="2"/>
      <c r="BL273" s="2"/>
      <c r="BM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R274" s="2"/>
      <c r="AS274" s="2"/>
      <c r="AT274" s="2"/>
      <c r="AU274" s="2"/>
      <c r="AV274" s="2"/>
      <c r="AW274" s="2"/>
      <c r="AX274" s="2"/>
      <c r="AY274" s="2"/>
      <c r="AZ274" s="2"/>
      <c r="BA274" s="2"/>
      <c r="BB274" s="2"/>
      <c r="BC274" s="2"/>
      <c r="BD274" s="2"/>
      <c r="BE274" s="2"/>
      <c r="BF274" s="2"/>
      <c r="BG274" s="2"/>
      <c r="BH274" s="2"/>
      <c r="BI274" s="2"/>
      <c r="BJ274" s="2"/>
      <c r="BK274" s="2"/>
      <c r="BL274" s="2"/>
      <c r="BM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R275" s="2"/>
      <c r="AS275" s="2"/>
      <c r="AT275" s="2"/>
      <c r="AU275" s="2"/>
      <c r="AV275" s="2"/>
      <c r="AW275" s="2"/>
      <c r="AX275" s="2"/>
      <c r="AY275" s="2"/>
      <c r="AZ275" s="2"/>
      <c r="BA275" s="2"/>
      <c r="BB275" s="2"/>
      <c r="BC275" s="2"/>
      <c r="BD275" s="2"/>
      <c r="BE275" s="2"/>
      <c r="BF275" s="2"/>
      <c r="BG275" s="2"/>
      <c r="BH275" s="2"/>
      <c r="BI275" s="2"/>
      <c r="BJ275" s="2"/>
      <c r="BK275" s="2"/>
      <c r="BL275" s="2"/>
      <c r="BM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R276" s="2"/>
      <c r="AS276" s="2"/>
      <c r="AT276" s="2"/>
      <c r="AU276" s="2"/>
      <c r="AV276" s="2"/>
      <c r="AW276" s="2"/>
      <c r="AX276" s="2"/>
      <c r="AY276" s="2"/>
      <c r="AZ276" s="2"/>
      <c r="BA276" s="2"/>
      <c r="BB276" s="2"/>
      <c r="BC276" s="2"/>
      <c r="BD276" s="2"/>
      <c r="BE276" s="2"/>
      <c r="BF276" s="2"/>
      <c r="BG276" s="2"/>
      <c r="BH276" s="2"/>
      <c r="BI276" s="2"/>
      <c r="BJ276" s="2"/>
      <c r="BK276" s="2"/>
      <c r="BL276" s="2"/>
      <c r="BM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R277" s="2"/>
      <c r="AS277" s="2"/>
      <c r="AT277" s="2"/>
      <c r="AU277" s="2"/>
      <c r="AV277" s="2"/>
      <c r="AW277" s="2"/>
      <c r="AX277" s="2"/>
      <c r="AY277" s="2"/>
      <c r="AZ277" s="2"/>
      <c r="BA277" s="2"/>
      <c r="BB277" s="2"/>
      <c r="BC277" s="2"/>
      <c r="BD277" s="2"/>
      <c r="BE277" s="2"/>
      <c r="BF277" s="2"/>
      <c r="BG277" s="2"/>
      <c r="BH277" s="2"/>
      <c r="BI277" s="2"/>
      <c r="BJ277" s="2"/>
      <c r="BK277" s="2"/>
      <c r="BL277" s="2"/>
      <c r="BM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R278" s="2"/>
      <c r="AS278" s="2"/>
      <c r="AT278" s="2"/>
      <c r="AU278" s="2"/>
      <c r="AV278" s="2"/>
      <c r="AW278" s="2"/>
      <c r="AX278" s="2"/>
      <c r="AY278" s="2"/>
      <c r="AZ278" s="2"/>
      <c r="BA278" s="2"/>
      <c r="BB278" s="2"/>
      <c r="BC278" s="2"/>
      <c r="BD278" s="2"/>
      <c r="BE278" s="2"/>
      <c r="BF278" s="2"/>
      <c r="BG278" s="2"/>
      <c r="BH278" s="2"/>
      <c r="BI278" s="2"/>
      <c r="BJ278" s="2"/>
      <c r="BK278" s="2"/>
      <c r="BL278" s="2"/>
      <c r="BM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R279" s="2"/>
      <c r="AS279" s="2"/>
      <c r="AT279" s="2"/>
      <c r="AU279" s="2"/>
      <c r="AV279" s="2"/>
      <c r="AW279" s="2"/>
      <c r="AX279" s="2"/>
      <c r="AY279" s="2"/>
      <c r="AZ279" s="2"/>
      <c r="BA279" s="2"/>
      <c r="BB279" s="2"/>
      <c r="BC279" s="2"/>
      <c r="BD279" s="2"/>
      <c r="BE279" s="2"/>
      <c r="BF279" s="2"/>
      <c r="BG279" s="2"/>
      <c r="BH279" s="2"/>
      <c r="BI279" s="2"/>
      <c r="BJ279" s="2"/>
      <c r="BK279" s="2"/>
      <c r="BL279" s="2"/>
      <c r="BM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R280" s="2"/>
      <c r="AS280" s="2"/>
      <c r="AT280" s="2"/>
      <c r="AU280" s="2"/>
      <c r="AV280" s="2"/>
      <c r="AW280" s="2"/>
      <c r="AX280" s="2"/>
      <c r="AY280" s="2"/>
      <c r="AZ280" s="2"/>
      <c r="BA280" s="2"/>
      <c r="BB280" s="2"/>
      <c r="BC280" s="2"/>
      <c r="BD280" s="2"/>
      <c r="BE280" s="2"/>
      <c r="BF280" s="2"/>
      <c r="BG280" s="2"/>
      <c r="BH280" s="2"/>
      <c r="BI280" s="2"/>
      <c r="BJ280" s="2"/>
      <c r="BK280" s="2"/>
      <c r="BL280" s="2"/>
      <c r="BM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R281" s="2"/>
      <c r="AS281" s="2"/>
      <c r="AT281" s="2"/>
      <c r="AU281" s="2"/>
      <c r="AV281" s="2"/>
      <c r="AW281" s="2"/>
      <c r="AX281" s="2"/>
      <c r="AY281" s="2"/>
      <c r="AZ281" s="2"/>
      <c r="BA281" s="2"/>
      <c r="BB281" s="2"/>
      <c r="BC281" s="2"/>
      <c r="BD281" s="2"/>
      <c r="BE281" s="2"/>
      <c r="BF281" s="2"/>
      <c r="BG281" s="2"/>
      <c r="BH281" s="2"/>
      <c r="BI281" s="2"/>
      <c r="BJ281" s="2"/>
      <c r="BK281" s="2"/>
      <c r="BL281" s="2"/>
      <c r="BM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R282" s="2"/>
      <c r="AS282" s="2"/>
      <c r="AT282" s="2"/>
      <c r="AU282" s="2"/>
      <c r="AV282" s="2"/>
      <c r="AW282" s="2"/>
      <c r="AX282" s="2"/>
      <c r="AY282" s="2"/>
      <c r="AZ282" s="2"/>
      <c r="BA282" s="2"/>
      <c r="BB282" s="2"/>
      <c r="BC282" s="2"/>
      <c r="BD282" s="2"/>
      <c r="BE282" s="2"/>
      <c r="BF282" s="2"/>
      <c r="BG282" s="2"/>
      <c r="BH282" s="2"/>
      <c r="BI282" s="2"/>
      <c r="BJ282" s="2"/>
      <c r="BK282" s="2"/>
      <c r="BL282" s="2"/>
      <c r="BM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R283" s="2"/>
      <c r="AS283" s="2"/>
      <c r="AT283" s="2"/>
      <c r="AU283" s="2"/>
      <c r="AV283" s="2"/>
      <c r="AW283" s="2"/>
      <c r="AX283" s="2"/>
      <c r="AY283" s="2"/>
      <c r="AZ283" s="2"/>
      <c r="BA283" s="2"/>
      <c r="BB283" s="2"/>
      <c r="BC283" s="2"/>
      <c r="BD283" s="2"/>
      <c r="BE283" s="2"/>
      <c r="BF283" s="2"/>
      <c r="BG283" s="2"/>
      <c r="BH283" s="2"/>
      <c r="BI283" s="2"/>
      <c r="BJ283" s="2"/>
      <c r="BK283" s="2"/>
      <c r="BL283" s="2"/>
      <c r="BM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R284" s="2"/>
      <c r="AS284" s="2"/>
      <c r="AT284" s="2"/>
      <c r="AU284" s="2"/>
      <c r="AV284" s="2"/>
      <c r="AW284" s="2"/>
      <c r="AX284" s="2"/>
      <c r="AY284" s="2"/>
      <c r="AZ284" s="2"/>
      <c r="BA284" s="2"/>
      <c r="BB284" s="2"/>
      <c r="BC284" s="2"/>
      <c r="BD284" s="2"/>
      <c r="BE284" s="2"/>
      <c r="BF284" s="2"/>
      <c r="BG284" s="2"/>
      <c r="BH284" s="2"/>
      <c r="BI284" s="2"/>
      <c r="BJ284" s="2"/>
      <c r="BK284" s="2"/>
      <c r="BL284" s="2"/>
      <c r="BM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R285" s="2"/>
      <c r="AS285" s="2"/>
      <c r="AT285" s="2"/>
      <c r="AU285" s="2"/>
      <c r="AV285" s="2"/>
      <c r="AW285" s="2"/>
      <c r="AX285" s="2"/>
      <c r="AY285" s="2"/>
      <c r="AZ285" s="2"/>
      <c r="BA285" s="2"/>
      <c r="BB285" s="2"/>
      <c r="BC285" s="2"/>
      <c r="BD285" s="2"/>
      <c r="BE285" s="2"/>
      <c r="BF285" s="2"/>
      <c r="BG285" s="2"/>
      <c r="BH285" s="2"/>
      <c r="BI285" s="2"/>
      <c r="BJ285" s="2"/>
      <c r="BK285" s="2"/>
      <c r="BL285" s="2"/>
      <c r="BM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R286" s="2"/>
      <c r="AS286" s="2"/>
      <c r="AT286" s="2"/>
      <c r="AU286" s="2"/>
      <c r="AV286" s="2"/>
      <c r="AW286" s="2"/>
      <c r="AX286" s="2"/>
      <c r="AY286" s="2"/>
      <c r="AZ286" s="2"/>
      <c r="BA286" s="2"/>
      <c r="BB286" s="2"/>
      <c r="BC286" s="2"/>
      <c r="BD286" s="2"/>
      <c r="BE286" s="2"/>
      <c r="BF286" s="2"/>
      <c r="BG286" s="2"/>
      <c r="BH286" s="2"/>
      <c r="BI286" s="2"/>
      <c r="BJ286" s="2"/>
      <c r="BK286" s="2"/>
      <c r="BL286" s="2"/>
      <c r="BM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R287" s="2"/>
      <c r="AS287" s="2"/>
      <c r="AT287" s="2"/>
      <c r="AU287" s="2"/>
      <c r="AV287" s="2"/>
      <c r="AW287" s="2"/>
      <c r="AX287" s="2"/>
      <c r="AY287" s="2"/>
      <c r="AZ287" s="2"/>
      <c r="BA287" s="2"/>
      <c r="BB287" s="2"/>
      <c r="BC287" s="2"/>
      <c r="BD287" s="2"/>
      <c r="BE287" s="2"/>
      <c r="BF287" s="2"/>
      <c r="BG287" s="2"/>
      <c r="BH287" s="2"/>
      <c r="BI287" s="2"/>
      <c r="BJ287" s="2"/>
      <c r="BK287" s="2"/>
      <c r="BL287" s="2"/>
      <c r="BM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R288" s="2"/>
      <c r="AS288" s="2"/>
      <c r="AT288" s="2"/>
      <c r="AU288" s="2"/>
      <c r="AV288" s="2"/>
      <c r="AW288" s="2"/>
      <c r="AX288" s="2"/>
      <c r="AY288" s="2"/>
      <c r="AZ288" s="2"/>
      <c r="BA288" s="2"/>
      <c r="BB288" s="2"/>
      <c r="BC288" s="2"/>
      <c r="BD288" s="2"/>
      <c r="BE288" s="2"/>
      <c r="BF288" s="2"/>
      <c r="BG288" s="2"/>
      <c r="BH288" s="2"/>
      <c r="BI288" s="2"/>
      <c r="BJ288" s="2"/>
      <c r="BK288" s="2"/>
      <c r="BL288" s="2"/>
      <c r="BM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R289" s="2"/>
      <c r="AS289" s="2"/>
      <c r="AT289" s="2"/>
      <c r="AU289" s="2"/>
      <c r="AV289" s="2"/>
      <c r="AW289" s="2"/>
      <c r="AX289" s="2"/>
      <c r="AY289" s="2"/>
      <c r="AZ289" s="2"/>
      <c r="BA289" s="2"/>
      <c r="BB289" s="2"/>
      <c r="BC289" s="2"/>
      <c r="BD289" s="2"/>
      <c r="BE289" s="2"/>
      <c r="BF289" s="2"/>
      <c r="BG289" s="2"/>
      <c r="BH289" s="2"/>
      <c r="BI289" s="2"/>
      <c r="BJ289" s="2"/>
      <c r="BK289" s="2"/>
      <c r="BL289" s="2"/>
      <c r="BM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R290" s="2"/>
      <c r="AS290" s="2"/>
      <c r="AT290" s="2"/>
      <c r="AU290" s="2"/>
      <c r="AV290" s="2"/>
      <c r="AW290" s="2"/>
      <c r="AX290" s="2"/>
      <c r="AY290" s="2"/>
      <c r="AZ290" s="2"/>
      <c r="BA290" s="2"/>
      <c r="BB290" s="2"/>
      <c r="BC290" s="2"/>
      <c r="BD290" s="2"/>
      <c r="BE290" s="2"/>
      <c r="BF290" s="2"/>
      <c r="BG290" s="2"/>
      <c r="BH290" s="2"/>
      <c r="BI290" s="2"/>
      <c r="BJ290" s="2"/>
      <c r="BK290" s="2"/>
      <c r="BL290" s="2"/>
      <c r="BM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R291" s="2"/>
      <c r="AS291" s="2"/>
      <c r="AT291" s="2"/>
      <c r="AU291" s="2"/>
      <c r="AV291" s="2"/>
      <c r="AW291" s="2"/>
      <c r="AX291" s="2"/>
      <c r="AY291" s="2"/>
      <c r="AZ291" s="2"/>
      <c r="BA291" s="2"/>
      <c r="BB291" s="2"/>
      <c r="BC291" s="2"/>
      <c r="BD291" s="2"/>
      <c r="BE291" s="2"/>
      <c r="BF291" s="2"/>
      <c r="BG291" s="2"/>
      <c r="BH291" s="2"/>
      <c r="BI291" s="2"/>
      <c r="BJ291" s="2"/>
      <c r="BK291" s="2"/>
      <c r="BL291" s="2"/>
      <c r="BM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R292" s="2"/>
      <c r="AS292" s="2"/>
      <c r="AT292" s="2"/>
      <c r="AU292" s="2"/>
      <c r="AV292" s="2"/>
      <c r="AW292" s="2"/>
      <c r="AX292" s="2"/>
      <c r="AY292" s="2"/>
      <c r="AZ292" s="2"/>
      <c r="BA292" s="2"/>
      <c r="BB292" s="2"/>
      <c r="BC292" s="2"/>
      <c r="BD292" s="2"/>
      <c r="BE292" s="2"/>
      <c r="BF292" s="2"/>
      <c r="BG292" s="2"/>
      <c r="BH292" s="2"/>
      <c r="BI292" s="2"/>
      <c r="BJ292" s="2"/>
      <c r="BK292" s="2"/>
      <c r="BL292" s="2"/>
      <c r="BM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R293" s="2"/>
      <c r="AS293" s="2"/>
      <c r="AT293" s="2"/>
      <c r="AU293" s="2"/>
      <c r="AV293" s="2"/>
      <c r="AW293" s="2"/>
      <c r="AX293" s="2"/>
      <c r="AY293" s="2"/>
      <c r="AZ293" s="2"/>
      <c r="BA293" s="2"/>
      <c r="BB293" s="2"/>
      <c r="BC293" s="2"/>
      <c r="BD293" s="2"/>
      <c r="BE293" s="2"/>
      <c r="BF293" s="2"/>
      <c r="BG293" s="2"/>
      <c r="BH293" s="2"/>
      <c r="BI293" s="2"/>
      <c r="BJ293" s="2"/>
      <c r="BK293" s="2"/>
      <c r="BL293" s="2"/>
      <c r="BM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R294" s="2"/>
      <c r="AS294" s="2"/>
      <c r="AT294" s="2"/>
      <c r="AU294" s="2"/>
      <c r="AV294" s="2"/>
      <c r="AW294" s="2"/>
      <c r="AX294" s="2"/>
      <c r="AY294" s="2"/>
      <c r="AZ294" s="2"/>
      <c r="BA294" s="2"/>
      <c r="BB294" s="2"/>
      <c r="BC294" s="2"/>
      <c r="BD294" s="2"/>
      <c r="BE294" s="2"/>
      <c r="BF294" s="2"/>
      <c r="BG294" s="2"/>
      <c r="BH294" s="2"/>
      <c r="BI294" s="2"/>
      <c r="BJ294" s="2"/>
      <c r="BK294" s="2"/>
      <c r="BL294" s="2"/>
      <c r="BM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R295" s="2"/>
      <c r="AS295" s="2"/>
      <c r="AT295" s="2"/>
      <c r="AU295" s="2"/>
      <c r="AV295" s="2"/>
      <c r="AW295" s="2"/>
      <c r="AX295" s="2"/>
      <c r="AY295" s="2"/>
      <c r="AZ295" s="2"/>
      <c r="BA295" s="2"/>
      <c r="BB295" s="2"/>
      <c r="BC295" s="2"/>
      <c r="BD295" s="2"/>
      <c r="BE295" s="2"/>
      <c r="BF295" s="2"/>
      <c r="BG295" s="2"/>
      <c r="BH295" s="2"/>
      <c r="BI295" s="2"/>
      <c r="BJ295" s="2"/>
      <c r="BK295" s="2"/>
      <c r="BL295" s="2"/>
      <c r="BM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R296" s="2"/>
      <c r="AS296" s="2"/>
      <c r="AT296" s="2"/>
      <c r="AU296" s="2"/>
      <c r="AV296" s="2"/>
      <c r="AW296" s="2"/>
      <c r="AX296" s="2"/>
      <c r="AY296" s="2"/>
      <c r="AZ296" s="2"/>
      <c r="BA296" s="2"/>
      <c r="BB296" s="2"/>
      <c r="BC296" s="2"/>
      <c r="BD296" s="2"/>
      <c r="BE296" s="2"/>
      <c r="BF296" s="2"/>
      <c r="BG296" s="2"/>
      <c r="BH296" s="2"/>
      <c r="BI296" s="2"/>
      <c r="BJ296" s="2"/>
      <c r="BK296" s="2"/>
      <c r="BL296" s="2"/>
      <c r="BM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R297" s="2"/>
      <c r="AS297" s="2"/>
      <c r="AT297" s="2"/>
      <c r="AU297" s="2"/>
      <c r="AV297" s="2"/>
      <c r="AW297" s="2"/>
      <c r="AX297" s="2"/>
      <c r="AY297" s="2"/>
      <c r="AZ297" s="2"/>
      <c r="BA297" s="2"/>
      <c r="BB297" s="2"/>
      <c r="BC297" s="2"/>
      <c r="BD297" s="2"/>
      <c r="BE297" s="2"/>
      <c r="BF297" s="2"/>
      <c r="BG297" s="2"/>
      <c r="BH297" s="2"/>
      <c r="BI297" s="2"/>
      <c r="BJ297" s="2"/>
      <c r="BK297" s="2"/>
      <c r="BL297" s="2"/>
      <c r="BM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R298" s="2"/>
      <c r="AS298" s="2"/>
      <c r="AT298" s="2"/>
      <c r="AU298" s="2"/>
      <c r="AV298" s="2"/>
      <c r="AW298" s="2"/>
      <c r="AX298" s="2"/>
      <c r="AY298" s="2"/>
      <c r="AZ298" s="2"/>
      <c r="BA298" s="2"/>
      <c r="BB298" s="2"/>
      <c r="BC298" s="2"/>
      <c r="BD298" s="2"/>
      <c r="BE298" s="2"/>
      <c r="BF298" s="2"/>
      <c r="BG298" s="2"/>
      <c r="BH298" s="2"/>
      <c r="BI298" s="2"/>
      <c r="BJ298" s="2"/>
      <c r="BK298" s="2"/>
      <c r="BL298" s="2"/>
      <c r="BM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R299" s="2"/>
      <c r="AS299" s="2"/>
      <c r="AT299" s="2"/>
      <c r="AU299" s="2"/>
      <c r="AV299" s="2"/>
      <c r="AW299" s="2"/>
      <c r="AX299" s="2"/>
      <c r="AY299" s="2"/>
      <c r="AZ299" s="2"/>
      <c r="BA299" s="2"/>
      <c r="BB299" s="2"/>
      <c r="BC299" s="2"/>
      <c r="BD299" s="2"/>
      <c r="BE299" s="2"/>
      <c r="BF299" s="2"/>
      <c r="BG299" s="2"/>
      <c r="BH299" s="2"/>
      <c r="BI299" s="2"/>
      <c r="BJ299" s="2"/>
      <c r="BK299" s="2"/>
      <c r="BL299" s="2"/>
      <c r="BM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R300" s="2"/>
      <c r="AS300" s="2"/>
      <c r="AT300" s="2"/>
      <c r="AU300" s="2"/>
      <c r="AV300" s="2"/>
      <c r="AW300" s="2"/>
      <c r="AX300" s="2"/>
      <c r="AY300" s="2"/>
      <c r="AZ300" s="2"/>
      <c r="BA300" s="2"/>
      <c r="BB300" s="2"/>
      <c r="BC300" s="2"/>
      <c r="BD300" s="2"/>
      <c r="BE300" s="2"/>
      <c r="BF300" s="2"/>
      <c r="BG300" s="2"/>
      <c r="BH300" s="2"/>
      <c r="BI300" s="2"/>
      <c r="BJ300" s="2"/>
      <c r="BK300" s="2"/>
      <c r="BL300" s="2"/>
      <c r="BM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R301" s="2"/>
      <c r="AS301" s="2"/>
      <c r="AT301" s="2"/>
      <c r="AU301" s="2"/>
      <c r="AV301" s="2"/>
      <c r="AW301" s="2"/>
      <c r="AX301" s="2"/>
      <c r="AY301" s="2"/>
      <c r="AZ301" s="2"/>
      <c r="BA301" s="2"/>
      <c r="BB301" s="2"/>
      <c r="BC301" s="2"/>
      <c r="BD301" s="2"/>
      <c r="BE301" s="2"/>
      <c r="BF301" s="2"/>
      <c r="BG301" s="2"/>
      <c r="BH301" s="2"/>
      <c r="BI301" s="2"/>
      <c r="BJ301" s="2"/>
      <c r="BK301" s="2"/>
      <c r="BL301" s="2"/>
      <c r="BM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R302" s="2"/>
      <c r="AS302" s="2"/>
      <c r="AT302" s="2"/>
      <c r="AU302" s="2"/>
      <c r="AV302" s="2"/>
      <c r="AW302" s="2"/>
      <c r="AX302" s="2"/>
      <c r="AY302" s="2"/>
      <c r="AZ302" s="2"/>
      <c r="BA302" s="2"/>
      <c r="BB302" s="2"/>
      <c r="BC302" s="2"/>
      <c r="BD302" s="2"/>
      <c r="BE302" s="2"/>
      <c r="BF302" s="2"/>
      <c r="BG302" s="2"/>
      <c r="BH302" s="2"/>
      <c r="BI302" s="2"/>
      <c r="BJ302" s="2"/>
      <c r="BK302" s="2"/>
      <c r="BL302" s="2"/>
      <c r="BM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R303" s="2"/>
      <c r="AS303" s="2"/>
      <c r="AT303" s="2"/>
      <c r="AU303" s="2"/>
      <c r="AV303" s="2"/>
      <c r="AW303" s="2"/>
      <c r="AX303" s="2"/>
      <c r="AY303" s="2"/>
      <c r="AZ303" s="2"/>
      <c r="BA303" s="2"/>
      <c r="BB303" s="2"/>
      <c r="BC303" s="2"/>
      <c r="BD303" s="2"/>
      <c r="BE303" s="2"/>
      <c r="BF303" s="2"/>
      <c r="BG303" s="2"/>
      <c r="BH303" s="2"/>
      <c r="BI303" s="2"/>
      <c r="BJ303" s="2"/>
      <c r="BK303" s="2"/>
      <c r="BL303" s="2"/>
      <c r="BM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R304" s="2"/>
      <c r="AS304" s="2"/>
      <c r="AT304" s="2"/>
      <c r="AU304" s="2"/>
      <c r="AV304" s="2"/>
      <c r="AW304" s="2"/>
      <c r="AX304" s="2"/>
      <c r="AY304" s="2"/>
      <c r="AZ304" s="2"/>
      <c r="BA304" s="2"/>
      <c r="BB304" s="2"/>
      <c r="BC304" s="2"/>
      <c r="BD304" s="2"/>
      <c r="BE304" s="2"/>
      <c r="BF304" s="2"/>
      <c r="BG304" s="2"/>
      <c r="BH304" s="2"/>
      <c r="BI304" s="2"/>
      <c r="BJ304" s="2"/>
      <c r="BK304" s="2"/>
      <c r="BL304" s="2"/>
      <c r="BM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R305" s="2"/>
      <c r="AS305" s="2"/>
      <c r="AT305" s="2"/>
      <c r="AU305" s="2"/>
      <c r="AV305" s="2"/>
      <c r="AW305" s="2"/>
      <c r="AX305" s="2"/>
      <c r="AY305" s="2"/>
      <c r="AZ305" s="2"/>
      <c r="BA305" s="2"/>
      <c r="BB305" s="2"/>
      <c r="BC305" s="2"/>
      <c r="BD305" s="2"/>
      <c r="BE305" s="2"/>
      <c r="BF305" s="2"/>
      <c r="BG305" s="2"/>
      <c r="BH305" s="2"/>
      <c r="BI305" s="2"/>
      <c r="BJ305" s="2"/>
      <c r="BK305" s="2"/>
      <c r="BL305" s="2"/>
      <c r="BM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R306" s="2"/>
      <c r="AS306" s="2"/>
      <c r="AT306" s="2"/>
      <c r="AU306" s="2"/>
      <c r="AV306" s="2"/>
      <c r="AW306" s="2"/>
      <c r="AX306" s="2"/>
      <c r="AY306" s="2"/>
      <c r="AZ306" s="2"/>
      <c r="BA306" s="2"/>
      <c r="BB306" s="2"/>
      <c r="BC306" s="2"/>
      <c r="BD306" s="2"/>
      <c r="BE306" s="2"/>
      <c r="BF306" s="2"/>
      <c r="BG306" s="2"/>
      <c r="BH306" s="2"/>
      <c r="BI306" s="2"/>
      <c r="BJ306" s="2"/>
      <c r="BK306" s="2"/>
      <c r="BL306" s="2"/>
      <c r="BM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R307" s="2"/>
      <c r="AS307" s="2"/>
      <c r="AT307" s="2"/>
      <c r="AU307" s="2"/>
      <c r="AV307" s="2"/>
      <c r="AW307" s="2"/>
      <c r="AX307" s="2"/>
      <c r="AY307" s="2"/>
      <c r="AZ307" s="2"/>
      <c r="BA307" s="2"/>
      <c r="BB307" s="2"/>
      <c r="BC307" s="2"/>
      <c r="BD307" s="2"/>
      <c r="BE307" s="2"/>
      <c r="BF307" s="2"/>
      <c r="BG307" s="2"/>
      <c r="BH307" s="2"/>
      <c r="BI307" s="2"/>
      <c r="BJ307" s="2"/>
      <c r="BK307" s="2"/>
      <c r="BL307" s="2"/>
      <c r="BM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R308" s="2"/>
      <c r="AS308" s="2"/>
      <c r="AT308" s="2"/>
      <c r="AU308" s="2"/>
      <c r="AV308" s="2"/>
      <c r="AW308" s="2"/>
      <c r="AX308" s="2"/>
      <c r="AY308" s="2"/>
      <c r="AZ308" s="2"/>
      <c r="BA308" s="2"/>
      <c r="BB308" s="2"/>
      <c r="BC308" s="2"/>
      <c r="BD308" s="2"/>
      <c r="BE308" s="2"/>
      <c r="BF308" s="2"/>
      <c r="BG308" s="2"/>
      <c r="BH308" s="2"/>
      <c r="BI308" s="2"/>
      <c r="BJ308" s="2"/>
      <c r="BK308" s="2"/>
      <c r="BL308" s="2"/>
      <c r="BM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R309" s="2"/>
      <c r="AS309" s="2"/>
      <c r="AT309" s="2"/>
      <c r="AU309" s="2"/>
      <c r="AV309" s="2"/>
      <c r="AW309" s="2"/>
      <c r="AX309" s="2"/>
      <c r="AY309" s="2"/>
      <c r="AZ309" s="2"/>
      <c r="BA309" s="2"/>
      <c r="BB309" s="2"/>
      <c r="BC309" s="2"/>
      <c r="BD309" s="2"/>
      <c r="BE309" s="2"/>
      <c r="BF309" s="2"/>
      <c r="BG309" s="2"/>
      <c r="BH309" s="2"/>
      <c r="BI309" s="2"/>
      <c r="BJ309" s="2"/>
      <c r="BK309" s="2"/>
      <c r="BL309" s="2"/>
      <c r="BM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R310" s="2"/>
      <c r="AS310" s="2"/>
      <c r="AT310" s="2"/>
      <c r="AU310" s="2"/>
      <c r="AV310" s="2"/>
      <c r="AW310" s="2"/>
      <c r="AX310" s="2"/>
      <c r="AY310" s="2"/>
      <c r="AZ310" s="2"/>
      <c r="BA310" s="2"/>
      <c r="BB310" s="2"/>
      <c r="BC310" s="2"/>
      <c r="BD310" s="2"/>
      <c r="BE310" s="2"/>
      <c r="BF310" s="2"/>
      <c r="BG310" s="2"/>
      <c r="BH310" s="2"/>
      <c r="BI310" s="2"/>
      <c r="BJ310" s="2"/>
      <c r="BK310" s="2"/>
      <c r="BL310" s="2"/>
      <c r="BM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R311" s="2"/>
      <c r="AS311" s="2"/>
      <c r="AT311" s="2"/>
      <c r="AU311" s="2"/>
      <c r="AV311" s="2"/>
      <c r="AW311" s="2"/>
      <c r="AX311" s="2"/>
      <c r="AY311" s="2"/>
      <c r="AZ311" s="2"/>
      <c r="BA311" s="2"/>
      <c r="BB311" s="2"/>
      <c r="BC311" s="2"/>
      <c r="BD311" s="2"/>
      <c r="BE311" s="2"/>
      <c r="BF311" s="2"/>
      <c r="BG311" s="2"/>
      <c r="BH311" s="2"/>
      <c r="BI311" s="2"/>
      <c r="BJ311" s="2"/>
      <c r="BK311" s="2"/>
      <c r="BL311" s="2"/>
      <c r="BM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R312" s="2"/>
      <c r="AS312" s="2"/>
      <c r="AT312" s="2"/>
      <c r="AU312" s="2"/>
      <c r="AV312" s="2"/>
      <c r="AW312" s="2"/>
      <c r="AX312" s="2"/>
      <c r="AY312" s="2"/>
      <c r="AZ312" s="2"/>
      <c r="BA312" s="2"/>
      <c r="BB312" s="2"/>
      <c r="BC312" s="2"/>
      <c r="BD312" s="2"/>
      <c r="BE312" s="2"/>
      <c r="BF312" s="2"/>
      <c r="BG312" s="2"/>
      <c r="BH312" s="2"/>
      <c r="BI312" s="2"/>
      <c r="BJ312" s="2"/>
      <c r="BK312" s="2"/>
      <c r="BL312" s="2"/>
      <c r="BM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R313" s="2"/>
      <c r="AS313" s="2"/>
      <c r="AT313" s="2"/>
      <c r="AU313" s="2"/>
      <c r="AV313" s="2"/>
      <c r="AW313" s="2"/>
      <c r="AX313" s="2"/>
      <c r="AY313" s="2"/>
      <c r="AZ313" s="2"/>
      <c r="BA313" s="2"/>
      <c r="BB313" s="2"/>
      <c r="BC313" s="2"/>
      <c r="BD313" s="2"/>
      <c r="BE313" s="2"/>
      <c r="BF313" s="2"/>
      <c r="BG313" s="2"/>
      <c r="BH313" s="2"/>
      <c r="BI313" s="2"/>
      <c r="BJ313" s="2"/>
      <c r="BK313" s="2"/>
      <c r="BL313" s="2"/>
      <c r="BM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R314" s="2"/>
      <c r="AS314" s="2"/>
      <c r="AT314" s="2"/>
      <c r="AU314" s="2"/>
      <c r="AV314" s="2"/>
      <c r="AW314" s="2"/>
      <c r="AX314" s="2"/>
      <c r="AY314" s="2"/>
      <c r="AZ314" s="2"/>
      <c r="BA314" s="2"/>
      <c r="BB314" s="2"/>
      <c r="BC314" s="2"/>
      <c r="BD314" s="2"/>
      <c r="BE314" s="2"/>
      <c r="BF314" s="2"/>
      <c r="BG314" s="2"/>
      <c r="BH314" s="2"/>
      <c r="BI314" s="2"/>
      <c r="BJ314" s="2"/>
      <c r="BK314" s="2"/>
      <c r="BL314" s="2"/>
      <c r="BM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R315" s="2"/>
      <c r="AS315" s="2"/>
      <c r="AT315" s="2"/>
      <c r="AU315" s="2"/>
      <c r="AV315" s="2"/>
      <c r="AW315" s="2"/>
      <c r="AX315" s="2"/>
      <c r="AY315" s="2"/>
      <c r="AZ315" s="2"/>
      <c r="BA315" s="2"/>
      <c r="BB315" s="2"/>
      <c r="BC315" s="2"/>
      <c r="BD315" s="2"/>
      <c r="BE315" s="2"/>
      <c r="BF315" s="2"/>
      <c r="BG315" s="2"/>
      <c r="BH315" s="2"/>
      <c r="BI315" s="2"/>
      <c r="BJ315" s="2"/>
      <c r="BK315" s="2"/>
      <c r="BL315" s="2"/>
      <c r="BM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R316" s="2"/>
      <c r="AS316" s="2"/>
      <c r="AT316" s="2"/>
      <c r="AU316" s="2"/>
      <c r="AV316" s="2"/>
      <c r="AW316" s="2"/>
      <c r="AX316" s="2"/>
      <c r="AY316" s="2"/>
      <c r="AZ316" s="2"/>
      <c r="BA316" s="2"/>
      <c r="BB316" s="2"/>
      <c r="BC316" s="2"/>
      <c r="BD316" s="2"/>
      <c r="BE316" s="2"/>
      <c r="BF316" s="2"/>
      <c r="BG316" s="2"/>
      <c r="BH316" s="2"/>
      <c r="BI316" s="2"/>
      <c r="BJ316" s="2"/>
      <c r="BK316" s="2"/>
      <c r="BL316" s="2"/>
      <c r="BM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R317" s="2"/>
      <c r="AS317" s="2"/>
      <c r="AT317" s="2"/>
      <c r="AU317" s="2"/>
      <c r="AV317" s="2"/>
      <c r="AW317" s="2"/>
      <c r="AX317" s="2"/>
      <c r="AY317" s="2"/>
      <c r="AZ317" s="2"/>
      <c r="BA317" s="2"/>
      <c r="BB317" s="2"/>
      <c r="BC317" s="2"/>
      <c r="BD317" s="2"/>
      <c r="BE317" s="2"/>
      <c r="BF317" s="2"/>
      <c r="BG317" s="2"/>
      <c r="BH317" s="2"/>
      <c r="BI317" s="2"/>
      <c r="BJ317" s="2"/>
      <c r="BK317" s="2"/>
      <c r="BL317" s="2"/>
      <c r="BM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R318" s="2"/>
      <c r="AS318" s="2"/>
      <c r="AT318" s="2"/>
      <c r="AU318" s="2"/>
      <c r="AV318" s="2"/>
      <c r="AW318" s="2"/>
      <c r="AX318" s="2"/>
      <c r="AY318" s="2"/>
      <c r="AZ318" s="2"/>
      <c r="BA318" s="2"/>
      <c r="BB318" s="2"/>
      <c r="BC318" s="2"/>
      <c r="BD318" s="2"/>
      <c r="BE318" s="2"/>
      <c r="BF318" s="2"/>
      <c r="BG318" s="2"/>
      <c r="BH318" s="2"/>
      <c r="BI318" s="2"/>
      <c r="BJ318" s="2"/>
      <c r="BK318" s="2"/>
      <c r="BL318" s="2"/>
      <c r="BM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R319" s="2"/>
      <c r="AS319" s="2"/>
      <c r="AT319" s="2"/>
      <c r="AU319" s="2"/>
      <c r="AV319" s="2"/>
      <c r="AW319" s="2"/>
      <c r="AX319" s="2"/>
      <c r="AY319" s="2"/>
      <c r="AZ319" s="2"/>
      <c r="BA319" s="2"/>
      <c r="BB319" s="2"/>
      <c r="BC319" s="2"/>
      <c r="BD319" s="2"/>
      <c r="BE319" s="2"/>
      <c r="BF319" s="2"/>
      <c r="BG319" s="2"/>
      <c r="BH319" s="2"/>
      <c r="BI319" s="2"/>
      <c r="BJ319" s="2"/>
      <c r="BK319" s="2"/>
      <c r="BL319" s="2"/>
      <c r="BM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R320" s="2"/>
      <c r="AS320" s="2"/>
      <c r="AT320" s="2"/>
      <c r="AU320" s="2"/>
      <c r="AV320" s="2"/>
      <c r="AW320" s="2"/>
      <c r="AX320" s="2"/>
      <c r="AY320" s="2"/>
      <c r="AZ320" s="2"/>
      <c r="BA320" s="2"/>
      <c r="BB320" s="2"/>
      <c r="BC320" s="2"/>
      <c r="BD320" s="2"/>
      <c r="BE320" s="2"/>
      <c r="BF320" s="2"/>
      <c r="BG320" s="2"/>
      <c r="BH320" s="2"/>
      <c r="BI320" s="2"/>
      <c r="BJ320" s="2"/>
      <c r="BK320" s="2"/>
      <c r="BL320" s="2"/>
      <c r="BM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R321" s="2"/>
      <c r="AS321" s="2"/>
      <c r="AT321" s="2"/>
      <c r="AU321" s="2"/>
      <c r="AV321" s="2"/>
      <c r="AW321" s="2"/>
      <c r="AX321" s="2"/>
      <c r="AY321" s="2"/>
      <c r="AZ321" s="2"/>
      <c r="BA321" s="2"/>
      <c r="BB321" s="2"/>
      <c r="BC321" s="2"/>
      <c r="BD321" s="2"/>
      <c r="BE321" s="2"/>
      <c r="BF321" s="2"/>
      <c r="BG321" s="2"/>
      <c r="BH321" s="2"/>
      <c r="BI321" s="2"/>
      <c r="BJ321" s="2"/>
      <c r="BK321" s="2"/>
      <c r="BL321" s="2"/>
      <c r="BM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R322" s="2"/>
      <c r="AS322" s="2"/>
      <c r="AT322" s="2"/>
      <c r="AU322" s="2"/>
      <c r="AV322" s="2"/>
      <c r="AW322" s="2"/>
      <c r="AX322" s="2"/>
      <c r="AY322" s="2"/>
      <c r="AZ322" s="2"/>
      <c r="BA322" s="2"/>
      <c r="BB322" s="2"/>
      <c r="BC322" s="2"/>
      <c r="BD322" s="2"/>
      <c r="BE322" s="2"/>
      <c r="BF322" s="2"/>
      <c r="BG322" s="2"/>
      <c r="BH322" s="2"/>
      <c r="BI322" s="2"/>
      <c r="BJ322" s="2"/>
      <c r="BK322" s="2"/>
      <c r="BL322" s="2"/>
      <c r="BM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R323" s="2"/>
      <c r="AS323" s="2"/>
      <c r="AT323" s="2"/>
      <c r="AU323" s="2"/>
      <c r="AV323" s="2"/>
      <c r="AW323" s="2"/>
      <c r="AX323" s="2"/>
      <c r="AY323" s="2"/>
      <c r="AZ323" s="2"/>
      <c r="BA323" s="2"/>
      <c r="BB323" s="2"/>
      <c r="BC323" s="2"/>
      <c r="BD323" s="2"/>
      <c r="BE323" s="2"/>
      <c r="BF323" s="2"/>
      <c r="BG323" s="2"/>
      <c r="BH323" s="2"/>
      <c r="BI323" s="2"/>
      <c r="BJ323" s="2"/>
      <c r="BK323" s="2"/>
      <c r="BL323" s="2"/>
      <c r="BM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R324" s="2"/>
      <c r="AS324" s="2"/>
      <c r="AT324" s="2"/>
      <c r="AU324" s="2"/>
      <c r="AV324" s="2"/>
      <c r="AW324" s="2"/>
      <c r="AX324" s="2"/>
      <c r="AY324" s="2"/>
      <c r="AZ324" s="2"/>
      <c r="BA324" s="2"/>
      <c r="BB324" s="2"/>
      <c r="BC324" s="2"/>
      <c r="BD324" s="2"/>
      <c r="BE324" s="2"/>
      <c r="BF324" s="2"/>
      <c r="BG324" s="2"/>
      <c r="BH324" s="2"/>
      <c r="BI324" s="2"/>
      <c r="BJ324" s="2"/>
      <c r="BK324" s="2"/>
      <c r="BL324" s="2"/>
      <c r="BM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R325" s="2"/>
      <c r="AS325" s="2"/>
      <c r="AT325" s="2"/>
      <c r="AU325" s="2"/>
      <c r="AV325" s="2"/>
      <c r="AW325" s="2"/>
      <c r="AX325" s="2"/>
      <c r="AY325" s="2"/>
      <c r="AZ325" s="2"/>
      <c r="BA325" s="2"/>
      <c r="BB325" s="2"/>
      <c r="BC325" s="2"/>
      <c r="BD325" s="2"/>
      <c r="BE325" s="2"/>
      <c r="BF325" s="2"/>
      <c r="BG325" s="2"/>
      <c r="BH325" s="2"/>
      <c r="BI325" s="2"/>
      <c r="BJ325" s="2"/>
      <c r="BK325" s="2"/>
      <c r="BL325" s="2"/>
      <c r="BM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R326" s="2"/>
      <c r="AS326" s="2"/>
      <c r="AT326" s="2"/>
      <c r="AU326" s="2"/>
      <c r="AV326" s="2"/>
      <c r="AW326" s="2"/>
      <c r="AX326" s="2"/>
      <c r="AY326" s="2"/>
      <c r="AZ326" s="2"/>
      <c r="BA326" s="2"/>
      <c r="BB326" s="2"/>
      <c r="BC326" s="2"/>
      <c r="BD326" s="2"/>
      <c r="BE326" s="2"/>
      <c r="BF326" s="2"/>
      <c r="BG326" s="2"/>
      <c r="BH326" s="2"/>
      <c r="BI326" s="2"/>
      <c r="BJ326" s="2"/>
      <c r="BK326" s="2"/>
      <c r="BL326" s="2"/>
      <c r="BM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R327" s="2"/>
      <c r="AS327" s="2"/>
      <c r="AT327" s="2"/>
      <c r="AU327" s="2"/>
      <c r="AV327" s="2"/>
      <c r="AW327" s="2"/>
      <c r="AX327" s="2"/>
      <c r="AY327" s="2"/>
      <c r="AZ327" s="2"/>
      <c r="BA327" s="2"/>
      <c r="BB327" s="2"/>
      <c r="BC327" s="2"/>
      <c r="BD327" s="2"/>
      <c r="BE327" s="2"/>
      <c r="BF327" s="2"/>
      <c r="BG327" s="2"/>
      <c r="BH327" s="2"/>
      <c r="BI327" s="2"/>
      <c r="BJ327" s="2"/>
      <c r="BK327" s="2"/>
      <c r="BL327" s="2"/>
      <c r="BM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R328" s="2"/>
      <c r="AS328" s="2"/>
      <c r="AT328" s="2"/>
      <c r="AU328" s="2"/>
      <c r="AV328" s="2"/>
      <c r="AW328" s="2"/>
      <c r="AX328" s="2"/>
      <c r="AY328" s="2"/>
      <c r="AZ328" s="2"/>
      <c r="BA328" s="2"/>
      <c r="BB328" s="2"/>
      <c r="BC328" s="2"/>
      <c r="BD328" s="2"/>
      <c r="BE328" s="2"/>
      <c r="BF328" s="2"/>
      <c r="BG328" s="2"/>
      <c r="BH328" s="2"/>
      <c r="BI328" s="2"/>
      <c r="BJ328" s="2"/>
      <c r="BK328" s="2"/>
      <c r="BL328" s="2"/>
      <c r="BM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R329" s="2"/>
      <c r="AS329" s="2"/>
      <c r="AT329" s="2"/>
      <c r="AU329" s="2"/>
      <c r="AV329" s="2"/>
      <c r="AW329" s="2"/>
      <c r="AX329" s="2"/>
      <c r="AY329" s="2"/>
      <c r="AZ329" s="2"/>
      <c r="BA329" s="2"/>
      <c r="BB329" s="2"/>
      <c r="BC329" s="2"/>
      <c r="BD329" s="2"/>
      <c r="BE329" s="2"/>
      <c r="BF329" s="2"/>
      <c r="BG329" s="2"/>
      <c r="BH329" s="2"/>
      <c r="BI329" s="2"/>
      <c r="BJ329" s="2"/>
      <c r="BK329" s="2"/>
      <c r="BL329" s="2"/>
      <c r="BM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R330" s="2"/>
      <c r="AS330" s="2"/>
      <c r="AT330" s="2"/>
      <c r="AU330" s="2"/>
      <c r="AV330" s="2"/>
      <c r="AW330" s="2"/>
      <c r="AX330" s="2"/>
      <c r="AY330" s="2"/>
      <c r="AZ330" s="2"/>
      <c r="BA330" s="2"/>
      <c r="BB330" s="2"/>
      <c r="BC330" s="2"/>
      <c r="BD330" s="2"/>
      <c r="BE330" s="2"/>
      <c r="BF330" s="2"/>
      <c r="BG330" s="2"/>
      <c r="BH330" s="2"/>
      <c r="BI330" s="2"/>
      <c r="BJ330" s="2"/>
      <c r="BK330" s="2"/>
      <c r="BL330" s="2"/>
      <c r="BM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R331" s="2"/>
      <c r="AS331" s="2"/>
      <c r="AT331" s="2"/>
      <c r="AU331" s="2"/>
      <c r="AV331" s="2"/>
      <c r="AW331" s="2"/>
      <c r="AX331" s="2"/>
      <c r="AY331" s="2"/>
      <c r="AZ331" s="2"/>
      <c r="BA331" s="2"/>
      <c r="BB331" s="2"/>
      <c r="BC331" s="2"/>
      <c r="BD331" s="2"/>
      <c r="BE331" s="2"/>
      <c r="BF331" s="2"/>
      <c r="BG331" s="2"/>
      <c r="BH331" s="2"/>
      <c r="BI331" s="2"/>
      <c r="BJ331" s="2"/>
      <c r="BK331" s="2"/>
      <c r="BL331" s="2"/>
      <c r="BM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R332" s="2"/>
      <c r="AS332" s="2"/>
      <c r="AT332" s="2"/>
      <c r="AU332" s="2"/>
      <c r="AV332" s="2"/>
      <c r="AW332" s="2"/>
      <c r="AX332" s="2"/>
      <c r="AY332" s="2"/>
      <c r="AZ332" s="2"/>
      <c r="BA332" s="2"/>
      <c r="BB332" s="2"/>
      <c r="BC332" s="2"/>
      <c r="BD332" s="2"/>
      <c r="BE332" s="2"/>
      <c r="BF332" s="2"/>
      <c r="BG332" s="2"/>
      <c r="BH332" s="2"/>
      <c r="BI332" s="2"/>
      <c r="BJ332" s="2"/>
      <c r="BK332" s="2"/>
      <c r="BL332" s="2"/>
      <c r="BM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R333" s="2"/>
      <c r="AS333" s="2"/>
      <c r="AT333" s="2"/>
      <c r="AU333" s="2"/>
      <c r="AV333" s="2"/>
      <c r="AW333" s="2"/>
      <c r="AX333" s="2"/>
      <c r="AY333" s="2"/>
      <c r="AZ333" s="2"/>
      <c r="BA333" s="2"/>
      <c r="BB333" s="2"/>
      <c r="BC333" s="2"/>
      <c r="BD333" s="2"/>
      <c r="BE333" s="2"/>
      <c r="BF333" s="2"/>
      <c r="BG333" s="2"/>
      <c r="BH333" s="2"/>
      <c r="BI333" s="2"/>
      <c r="BJ333" s="2"/>
      <c r="BK333" s="2"/>
      <c r="BL333" s="2"/>
      <c r="BM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R334" s="2"/>
      <c r="AS334" s="2"/>
      <c r="AT334" s="2"/>
      <c r="AU334" s="2"/>
      <c r="AV334" s="2"/>
      <c r="AW334" s="2"/>
      <c r="AX334" s="2"/>
      <c r="AY334" s="2"/>
      <c r="AZ334" s="2"/>
      <c r="BA334" s="2"/>
      <c r="BB334" s="2"/>
      <c r="BC334" s="2"/>
      <c r="BD334" s="2"/>
      <c r="BE334" s="2"/>
      <c r="BF334" s="2"/>
      <c r="BG334" s="2"/>
      <c r="BH334" s="2"/>
      <c r="BI334" s="2"/>
      <c r="BJ334" s="2"/>
      <c r="BK334" s="2"/>
      <c r="BL334" s="2"/>
      <c r="BM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R335" s="2"/>
      <c r="AS335" s="2"/>
      <c r="AT335" s="2"/>
      <c r="AU335" s="2"/>
      <c r="AV335" s="2"/>
      <c r="AW335" s="2"/>
      <c r="AX335" s="2"/>
      <c r="AY335" s="2"/>
      <c r="AZ335" s="2"/>
      <c r="BA335" s="2"/>
      <c r="BB335" s="2"/>
      <c r="BC335" s="2"/>
      <c r="BD335" s="2"/>
      <c r="BE335" s="2"/>
      <c r="BF335" s="2"/>
      <c r="BG335" s="2"/>
      <c r="BH335" s="2"/>
      <c r="BI335" s="2"/>
      <c r="BJ335" s="2"/>
      <c r="BK335" s="2"/>
      <c r="BL335" s="2"/>
      <c r="BM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R336" s="2"/>
      <c r="AS336" s="2"/>
      <c r="AT336" s="2"/>
      <c r="AU336" s="2"/>
      <c r="AV336" s="2"/>
      <c r="AW336" s="2"/>
      <c r="AX336" s="2"/>
      <c r="AY336" s="2"/>
      <c r="AZ336" s="2"/>
      <c r="BA336" s="2"/>
      <c r="BB336" s="2"/>
      <c r="BC336" s="2"/>
      <c r="BD336" s="2"/>
      <c r="BE336" s="2"/>
      <c r="BF336" s="2"/>
      <c r="BG336" s="2"/>
      <c r="BH336" s="2"/>
      <c r="BI336" s="2"/>
      <c r="BJ336" s="2"/>
      <c r="BK336" s="2"/>
      <c r="BL336" s="2"/>
      <c r="BM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R337" s="2"/>
      <c r="AS337" s="2"/>
      <c r="AT337" s="2"/>
      <c r="AU337" s="2"/>
      <c r="AV337" s="2"/>
      <c r="AW337" s="2"/>
      <c r="AX337" s="2"/>
      <c r="AY337" s="2"/>
      <c r="AZ337" s="2"/>
      <c r="BA337" s="2"/>
      <c r="BB337" s="2"/>
      <c r="BC337" s="2"/>
      <c r="BD337" s="2"/>
      <c r="BE337" s="2"/>
      <c r="BF337" s="2"/>
      <c r="BG337" s="2"/>
      <c r="BH337" s="2"/>
      <c r="BI337" s="2"/>
      <c r="BJ337" s="2"/>
      <c r="BK337" s="2"/>
      <c r="BL337" s="2"/>
      <c r="BM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R338" s="2"/>
      <c r="AS338" s="2"/>
      <c r="AT338" s="2"/>
      <c r="AU338" s="2"/>
      <c r="AV338" s="2"/>
      <c r="AW338" s="2"/>
      <c r="AX338" s="2"/>
      <c r="AY338" s="2"/>
      <c r="AZ338" s="2"/>
      <c r="BA338" s="2"/>
      <c r="BB338" s="2"/>
      <c r="BC338" s="2"/>
      <c r="BD338" s="2"/>
      <c r="BE338" s="2"/>
      <c r="BF338" s="2"/>
      <c r="BG338" s="2"/>
      <c r="BH338" s="2"/>
      <c r="BI338" s="2"/>
      <c r="BJ338" s="2"/>
      <c r="BK338" s="2"/>
      <c r="BL338" s="2"/>
      <c r="BM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R339" s="2"/>
      <c r="AS339" s="2"/>
      <c r="AT339" s="2"/>
      <c r="AU339" s="2"/>
      <c r="AV339" s="2"/>
      <c r="AW339" s="2"/>
      <c r="AX339" s="2"/>
      <c r="AY339" s="2"/>
      <c r="AZ339" s="2"/>
      <c r="BA339" s="2"/>
      <c r="BB339" s="2"/>
      <c r="BC339" s="2"/>
      <c r="BD339" s="2"/>
      <c r="BE339" s="2"/>
      <c r="BF339" s="2"/>
      <c r="BG339" s="2"/>
      <c r="BH339" s="2"/>
      <c r="BI339" s="2"/>
      <c r="BJ339" s="2"/>
      <c r="BK339" s="2"/>
      <c r="BL339" s="2"/>
      <c r="BM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R340" s="2"/>
      <c r="AS340" s="2"/>
      <c r="AT340" s="2"/>
      <c r="AU340" s="2"/>
      <c r="AV340" s="2"/>
      <c r="AW340" s="2"/>
      <c r="AX340" s="2"/>
      <c r="AY340" s="2"/>
      <c r="AZ340" s="2"/>
      <c r="BA340" s="2"/>
      <c r="BB340" s="2"/>
      <c r="BC340" s="2"/>
      <c r="BD340" s="2"/>
      <c r="BE340" s="2"/>
      <c r="BF340" s="2"/>
      <c r="BG340" s="2"/>
      <c r="BH340" s="2"/>
      <c r="BI340" s="2"/>
      <c r="BJ340" s="2"/>
      <c r="BK340" s="2"/>
      <c r="BL340" s="2"/>
      <c r="BM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R341" s="2"/>
      <c r="AS341" s="2"/>
      <c r="AT341" s="2"/>
      <c r="AU341" s="2"/>
      <c r="AV341" s="2"/>
      <c r="AW341" s="2"/>
      <c r="AX341" s="2"/>
      <c r="AY341" s="2"/>
      <c r="AZ341" s="2"/>
      <c r="BA341" s="2"/>
      <c r="BB341" s="2"/>
      <c r="BC341" s="2"/>
      <c r="BD341" s="2"/>
      <c r="BE341" s="2"/>
      <c r="BF341" s="2"/>
      <c r="BG341" s="2"/>
      <c r="BH341" s="2"/>
      <c r="BI341" s="2"/>
      <c r="BJ341" s="2"/>
      <c r="BK341" s="2"/>
      <c r="BL341" s="2"/>
      <c r="BM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R342" s="2"/>
      <c r="AS342" s="2"/>
      <c r="AT342" s="2"/>
      <c r="AU342" s="2"/>
      <c r="AV342" s="2"/>
      <c r="AW342" s="2"/>
      <c r="AX342" s="2"/>
      <c r="AY342" s="2"/>
      <c r="AZ342" s="2"/>
      <c r="BA342" s="2"/>
      <c r="BB342" s="2"/>
      <c r="BC342" s="2"/>
      <c r="BD342" s="2"/>
      <c r="BE342" s="2"/>
      <c r="BF342" s="2"/>
      <c r="BG342" s="2"/>
      <c r="BH342" s="2"/>
      <c r="BI342" s="2"/>
      <c r="BJ342" s="2"/>
      <c r="BK342" s="2"/>
      <c r="BL342" s="2"/>
      <c r="BM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R343" s="2"/>
      <c r="AS343" s="2"/>
      <c r="AT343" s="2"/>
      <c r="AU343" s="2"/>
      <c r="AV343" s="2"/>
      <c r="AW343" s="2"/>
      <c r="AX343" s="2"/>
      <c r="AY343" s="2"/>
      <c r="AZ343" s="2"/>
      <c r="BA343" s="2"/>
      <c r="BB343" s="2"/>
      <c r="BC343" s="2"/>
      <c r="BD343" s="2"/>
      <c r="BE343" s="2"/>
      <c r="BF343" s="2"/>
      <c r="BG343" s="2"/>
      <c r="BH343" s="2"/>
      <c r="BI343" s="2"/>
      <c r="BJ343" s="2"/>
      <c r="BK343" s="2"/>
      <c r="BL343" s="2"/>
      <c r="BM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R344" s="2"/>
      <c r="AS344" s="2"/>
      <c r="AT344" s="2"/>
      <c r="AU344" s="2"/>
      <c r="AV344" s="2"/>
      <c r="AW344" s="2"/>
      <c r="AX344" s="2"/>
      <c r="AY344" s="2"/>
      <c r="AZ344" s="2"/>
      <c r="BA344" s="2"/>
      <c r="BB344" s="2"/>
      <c r="BC344" s="2"/>
      <c r="BD344" s="2"/>
      <c r="BE344" s="2"/>
      <c r="BF344" s="2"/>
      <c r="BG344" s="2"/>
      <c r="BH344" s="2"/>
      <c r="BI344" s="2"/>
      <c r="BJ344" s="2"/>
      <c r="BK344" s="2"/>
      <c r="BL344" s="2"/>
      <c r="BM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R345" s="2"/>
      <c r="AS345" s="2"/>
      <c r="AT345" s="2"/>
      <c r="AU345" s="2"/>
      <c r="AV345" s="2"/>
      <c r="AW345" s="2"/>
      <c r="AX345" s="2"/>
      <c r="AY345" s="2"/>
      <c r="AZ345" s="2"/>
      <c r="BA345" s="2"/>
      <c r="BB345" s="2"/>
      <c r="BC345" s="2"/>
      <c r="BD345" s="2"/>
      <c r="BE345" s="2"/>
      <c r="BF345" s="2"/>
      <c r="BG345" s="2"/>
      <c r="BH345" s="2"/>
      <c r="BI345" s="2"/>
      <c r="BJ345" s="2"/>
      <c r="BK345" s="2"/>
      <c r="BL345" s="2"/>
      <c r="BM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R346" s="2"/>
      <c r="AS346" s="2"/>
      <c r="AT346" s="2"/>
      <c r="AU346" s="2"/>
      <c r="AV346" s="2"/>
      <c r="AW346" s="2"/>
      <c r="AX346" s="2"/>
      <c r="AY346" s="2"/>
      <c r="AZ346" s="2"/>
      <c r="BA346" s="2"/>
      <c r="BB346" s="2"/>
      <c r="BC346" s="2"/>
      <c r="BD346" s="2"/>
      <c r="BE346" s="2"/>
      <c r="BF346" s="2"/>
      <c r="BG346" s="2"/>
      <c r="BH346" s="2"/>
      <c r="BI346" s="2"/>
      <c r="BJ346" s="2"/>
      <c r="BK346" s="2"/>
      <c r="BL346" s="2"/>
      <c r="BM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R347" s="2"/>
      <c r="AS347" s="2"/>
      <c r="AT347" s="2"/>
      <c r="AU347" s="2"/>
      <c r="AV347" s="2"/>
      <c r="AW347" s="2"/>
      <c r="AX347" s="2"/>
      <c r="AY347" s="2"/>
      <c r="AZ347" s="2"/>
      <c r="BA347" s="2"/>
      <c r="BB347" s="2"/>
      <c r="BC347" s="2"/>
      <c r="BD347" s="2"/>
      <c r="BE347" s="2"/>
      <c r="BF347" s="2"/>
      <c r="BG347" s="2"/>
      <c r="BH347" s="2"/>
      <c r="BI347" s="2"/>
      <c r="BJ347" s="2"/>
      <c r="BK347" s="2"/>
      <c r="BL347" s="2"/>
      <c r="BM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R348" s="2"/>
      <c r="AS348" s="2"/>
      <c r="AT348" s="2"/>
      <c r="AU348" s="2"/>
      <c r="AV348" s="2"/>
      <c r="AW348" s="2"/>
      <c r="AX348" s="2"/>
      <c r="AY348" s="2"/>
      <c r="AZ348" s="2"/>
      <c r="BA348" s="2"/>
      <c r="BB348" s="2"/>
      <c r="BC348" s="2"/>
      <c r="BD348" s="2"/>
      <c r="BE348" s="2"/>
      <c r="BF348" s="2"/>
      <c r="BG348" s="2"/>
      <c r="BH348" s="2"/>
      <c r="BI348" s="2"/>
      <c r="BJ348" s="2"/>
      <c r="BK348" s="2"/>
      <c r="BL348" s="2"/>
      <c r="BM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R349" s="2"/>
      <c r="AS349" s="2"/>
      <c r="AT349" s="2"/>
      <c r="AU349" s="2"/>
      <c r="AV349" s="2"/>
      <c r="AW349" s="2"/>
      <c r="AX349" s="2"/>
      <c r="AY349" s="2"/>
      <c r="AZ349" s="2"/>
      <c r="BA349" s="2"/>
      <c r="BB349" s="2"/>
      <c r="BC349" s="2"/>
      <c r="BD349" s="2"/>
      <c r="BE349" s="2"/>
      <c r="BF349" s="2"/>
      <c r="BG349" s="2"/>
      <c r="BH349" s="2"/>
      <c r="BI349" s="2"/>
      <c r="BJ349" s="2"/>
      <c r="BK349" s="2"/>
      <c r="BL349" s="2"/>
      <c r="BM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R350" s="2"/>
      <c r="AS350" s="2"/>
      <c r="AT350" s="2"/>
      <c r="AU350" s="2"/>
      <c r="AV350" s="2"/>
      <c r="AW350" s="2"/>
      <c r="AX350" s="2"/>
      <c r="AY350" s="2"/>
      <c r="AZ350" s="2"/>
      <c r="BA350" s="2"/>
      <c r="BB350" s="2"/>
      <c r="BC350" s="2"/>
      <c r="BD350" s="2"/>
      <c r="BE350" s="2"/>
      <c r="BF350" s="2"/>
      <c r="BG350" s="2"/>
      <c r="BH350" s="2"/>
      <c r="BI350" s="2"/>
      <c r="BJ350" s="2"/>
      <c r="BK350" s="2"/>
      <c r="BL350" s="2"/>
      <c r="BM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R351" s="2"/>
      <c r="AS351" s="2"/>
      <c r="AT351" s="2"/>
      <c r="AU351" s="2"/>
      <c r="AV351" s="2"/>
      <c r="AW351" s="2"/>
      <c r="AX351" s="2"/>
      <c r="AY351" s="2"/>
      <c r="AZ351" s="2"/>
      <c r="BA351" s="2"/>
      <c r="BB351" s="2"/>
      <c r="BC351" s="2"/>
      <c r="BD351" s="2"/>
      <c r="BE351" s="2"/>
      <c r="BF351" s="2"/>
      <c r="BG351" s="2"/>
      <c r="BH351" s="2"/>
      <c r="BI351" s="2"/>
      <c r="BJ351" s="2"/>
      <c r="BK351" s="2"/>
      <c r="BL351" s="2"/>
      <c r="BM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R352" s="2"/>
      <c r="AS352" s="2"/>
      <c r="AT352" s="2"/>
      <c r="AU352" s="2"/>
      <c r="AV352" s="2"/>
      <c r="AW352" s="2"/>
      <c r="AX352" s="2"/>
      <c r="AY352" s="2"/>
      <c r="AZ352" s="2"/>
      <c r="BA352" s="2"/>
      <c r="BB352" s="2"/>
      <c r="BC352" s="2"/>
      <c r="BD352" s="2"/>
      <c r="BE352" s="2"/>
      <c r="BF352" s="2"/>
      <c r="BG352" s="2"/>
      <c r="BH352" s="2"/>
      <c r="BI352" s="2"/>
      <c r="BJ352" s="2"/>
      <c r="BK352" s="2"/>
      <c r="BL352" s="2"/>
      <c r="BM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R353" s="2"/>
      <c r="AS353" s="2"/>
      <c r="AT353" s="2"/>
      <c r="AU353" s="2"/>
      <c r="AV353" s="2"/>
      <c r="AW353" s="2"/>
      <c r="AX353" s="2"/>
      <c r="AY353" s="2"/>
      <c r="AZ353" s="2"/>
      <c r="BA353" s="2"/>
      <c r="BB353" s="2"/>
      <c r="BC353" s="2"/>
      <c r="BD353" s="2"/>
      <c r="BE353" s="2"/>
      <c r="BF353" s="2"/>
      <c r="BG353" s="2"/>
      <c r="BH353" s="2"/>
      <c r="BI353" s="2"/>
      <c r="BJ353" s="2"/>
      <c r="BK353" s="2"/>
      <c r="BL353" s="2"/>
      <c r="BM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R354" s="2"/>
      <c r="AS354" s="2"/>
      <c r="AT354" s="2"/>
      <c r="AU354" s="2"/>
      <c r="AV354" s="2"/>
      <c r="AW354" s="2"/>
      <c r="AX354" s="2"/>
      <c r="AY354" s="2"/>
      <c r="AZ354" s="2"/>
      <c r="BA354" s="2"/>
      <c r="BB354" s="2"/>
      <c r="BC354" s="2"/>
      <c r="BD354" s="2"/>
      <c r="BE354" s="2"/>
      <c r="BF354" s="2"/>
      <c r="BG354" s="2"/>
      <c r="BH354" s="2"/>
      <c r="BI354" s="2"/>
      <c r="BJ354" s="2"/>
      <c r="BK354" s="2"/>
      <c r="BL354" s="2"/>
      <c r="BM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R355" s="2"/>
      <c r="AS355" s="2"/>
      <c r="AT355" s="2"/>
      <c r="AU355" s="2"/>
      <c r="AV355" s="2"/>
      <c r="AW355" s="2"/>
      <c r="AX355" s="2"/>
      <c r="AY355" s="2"/>
      <c r="AZ355" s="2"/>
      <c r="BA355" s="2"/>
      <c r="BB355" s="2"/>
      <c r="BC355" s="2"/>
      <c r="BD355" s="2"/>
      <c r="BE355" s="2"/>
      <c r="BF355" s="2"/>
      <c r="BG355" s="2"/>
      <c r="BH355" s="2"/>
      <c r="BI355" s="2"/>
      <c r="BJ355" s="2"/>
      <c r="BK355" s="2"/>
      <c r="BL355" s="2"/>
      <c r="BM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R356" s="2"/>
      <c r="AS356" s="2"/>
      <c r="AT356" s="2"/>
      <c r="AU356" s="2"/>
      <c r="AV356" s="2"/>
      <c r="AW356" s="2"/>
      <c r="AX356" s="2"/>
      <c r="AY356" s="2"/>
      <c r="AZ356" s="2"/>
      <c r="BA356" s="2"/>
      <c r="BB356" s="2"/>
      <c r="BC356" s="2"/>
      <c r="BD356" s="2"/>
      <c r="BE356" s="2"/>
      <c r="BF356" s="2"/>
      <c r="BG356" s="2"/>
      <c r="BH356" s="2"/>
      <c r="BI356" s="2"/>
      <c r="BJ356" s="2"/>
      <c r="BK356" s="2"/>
      <c r="BL356" s="2"/>
      <c r="BM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R357" s="2"/>
      <c r="AS357" s="2"/>
      <c r="AT357" s="2"/>
      <c r="AU357" s="2"/>
      <c r="AV357" s="2"/>
      <c r="AW357" s="2"/>
      <c r="AX357" s="2"/>
      <c r="AY357" s="2"/>
      <c r="AZ357" s="2"/>
      <c r="BA357" s="2"/>
      <c r="BB357" s="2"/>
      <c r="BC357" s="2"/>
      <c r="BD357" s="2"/>
      <c r="BE357" s="2"/>
      <c r="BF357" s="2"/>
      <c r="BG357" s="2"/>
      <c r="BH357" s="2"/>
      <c r="BI357" s="2"/>
      <c r="BJ357" s="2"/>
      <c r="BK357" s="2"/>
      <c r="BL357" s="2"/>
      <c r="BM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R358" s="2"/>
      <c r="AS358" s="2"/>
      <c r="AT358" s="2"/>
      <c r="AU358" s="2"/>
      <c r="AV358" s="2"/>
      <c r="AW358" s="2"/>
      <c r="AX358" s="2"/>
      <c r="AY358" s="2"/>
      <c r="AZ358" s="2"/>
      <c r="BA358" s="2"/>
      <c r="BB358" s="2"/>
      <c r="BC358" s="2"/>
      <c r="BD358" s="2"/>
      <c r="BE358" s="2"/>
      <c r="BF358" s="2"/>
      <c r="BG358" s="2"/>
      <c r="BH358" s="2"/>
      <c r="BI358" s="2"/>
      <c r="BJ358" s="2"/>
      <c r="BK358" s="2"/>
      <c r="BL358" s="2"/>
      <c r="BM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R359" s="2"/>
      <c r="AS359" s="2"/>
      <c r="AT359" s="2"/>
      <c r="AU359" s="2"/>
      <c r="AV359" s="2"/>
      <c r="AW359" s="2"/>
      <c r="AX359" s="2"/>
      <c r="AY359" s="2"/>
      <c r="AZ359" s="2"/>
      <c r="BA359" s="2"/>
      <c r="BB359" s="2"/>
      <c r="BC359" s="2"/>
      <c r="BD359" s="2"/>
      <c r="BE359" s="2"/>
      <c r="BF359" s="2"/>
      <c r="BG359" s="2"/>
      <c r="BH359" s="2"/>
      <c r="BI359" s="2"/>
      <c r="BJ359" s="2"/>
      <c r="BK359" s="2"/>
      <c r="BL359" s="2"/>
      <c r="BM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R360" s="2"/>
      <c r="AS360" s="2"/>
      <c r="AT360" s="2"/>
      <c r="AU360" s="2"/>
      <c r="AV360" s="2"/>
      <c r="AW360" s="2"/>
      <c r="AX360" s="2"/>
      <c r="AY360" s="2"/>
      <c r="AZ360" s="2"/>
      <c r="BA360" s="2"/>
      <c r="BB360" s="2"/>
      <c r="BC360" s="2"/>
      <c r="BD360" s="2"/>
      <c r="BE360" s="2"/>
      <c r="BF360" s="2"/>
      <c r="BG360" s="2"/>
      <c r="BH360" s="2"/>
      <c r="BI360" s="2"/>
      <c r="BJ360" s="2"/>
      <c r="BK360" s="2"/>
      <c r="BL360" s="2"/>
      <c r="BM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R361" s="2"/>
      <c r="AS361" s="2"/>
      <c r="AT361" s="2"/>
      <c r="AU361" s="2"/>
      <c r="AV361" s="2"/>
      <c r="AW361" s="2"/>
      <c r="AX361" s="2"/>
      <c r="AY361" s="2"/>
      <c r="AZ361" s="2"/>
      <c r="BA361" s="2"/>
      <c r="BB361" s="2"/>
      <c r="BC361" s="2"/>
      <c r="BD361" s="2"/>
      <c r="BE361" s="2"/>
      <c r="BF361" s="2"/>
      <c r="BG361" s="2"/>
      <c r="BH361" s="2"/>
      <c r="BI361" s="2"/>
      <c r="BJ361" s="2"/>
      <c r="BK361" s="2"/>
      <c r="BL361" s="2"/>
      <c r="BM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R362" s="2"/>
      <c r="AS362" s="2"/>
      <c r="AT362" s="2"/>
      <c r="AU362" s="2"/>
      <c r="AV362" s="2"/>
      <c r="AW362" s="2"/>
      <c r="AX362" s="2"/>
      <c r="AY362" s="2"/>
      <c r="AZ362" s="2"/>
      <c r="BA362" s="2"/>
      <c r="BB362" s="2"/>
      <c r="BC362" s="2"/>
      <c r="BD362" s="2"/>
      <c r="BE362" s="2"/>
      <c r="BF362" s="2"/>
      <c r="BG362" s="2"/>
      <c r="BH362" s="2"/>
      <c r="BI362" s="2"/>
      <c r="BJ362" s="2"/>
      <c r="BK362" s="2"/>
      <c r="BL362" s="2"/>
      <c r="BM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R363" s="2"/>
      <c r="AS363" s="2"/>
      <c r="AT363" s="2"/>
      <c r="AU363" s="2"/>
      <c r="AV363" s="2"/>
      <c r="AW363" s="2"/>
      <c r="AX363" s="2"/>
      <c r="AY363" s="2"/>
      <c r="AZ363" s="2"/>
      <c r="BA363" s="2"/>
      <c r="BB363" s="2"/>
      <c r="BC363" s="2"/>
      <c r="BD363" s="2"/>
      <c r="BE363" s="2"/>
      <c r="BF363" s="2"/>
      <c r="BG363" s="2"/>
      <c r="BH363" s="2"/>
      <c r="BI363" s="2"/>
      <c r="BJ363" s="2"/>
      <c r="BK363" s="2"/>
      <c r="BL363" s="2"/>
      <c r="BM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R364" s="2"/>
      <c r="AS364" s="2"/>
      <c r="AT364" s="2"/>
      <c r="AU364" s="2"/>
      <c r="AV364" s="2"/>
      <c r="AW364" s="2"/>
      <c r="AX364" s="2"/>
      <c r="AY364" s="2"/>
      <c r="AZ364" s="2"/>
      <c r="BA364" s="2"/>
      <c r="BB364" s="2"/>
      <c r="BC364" s="2"/>
      <c r="BD364" s="2"/>
      <c r="BE364" s="2"/>
      <c r="BF364" s="2"/>
      <c r="BG364" s="2"/>
      <c r="BH364" s="2"/>
      <c r="BI364" s="2"/>
      <c r="BJ364" s="2"/>
      <c r="BK364" s="2"/>
      <c r="BL364" s="2"/>
      <c r="BM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R365" s="2"/>
      <c r="AS365" s="2"/>
      <c r="AT365" s="2"/>
      <c r="AU365" s="2"/>
      <c r="AV365" s="2"/>
      <c r="AW365" s="2"/>
      <c r="AX365" s="2"/>
      <c r="AY365" s="2"/>
      <c r="AZ365" s="2"/>
      <c r="BA365" s="2"/>
      <c r="BB365" s="2"/>
      <c r="BC365" s="2"/>
      <c r="BD365" s="2"/>
      <c r="BE365" s="2"/>
      <c r="BF365" s="2"/>
      <c r="BG365" s="2"/>
      <c r="BH365" s="2"/>
      <c r="BI365" s="2"/>
      <c r="BJ365" s="2"/>
      <c r="BK365" s="2"/>
      <c r="BL365" s="2"/>
      <c r="BM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R366" s="2"/>
      <c r="AS366" s="2"/>
      <c r="AT366" s="2"/>
      <c r="AU366" s="2"/>
      <c r="AV366" s="2"/>
      <c r="AW366" s="2"/>
      <c r="AX366" s="2"/>
      <c r="AY366" s="2"/>
      <c r="AZ366" s="2"/>
      <c r="BA366" s="2"/>
      <c r="BB366" s="2"/>
      <c r="BC366" s="2"/>
      <c r="BD366" s="2"/>
      <c r="BE366" s="2"/>
      <c r="BF366" s="2"/>
      <c r="BG366" s="2"/>
      <c r="BH366" s="2"/>
      <c r="BI366" s="2"/>
      <c r="BJ366" s="2"/>
      <c r="BK366" s="2"/>
      <c r="BL366" s="2"/>
      <c r="BM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R367" s="2"/>
      <c r="AS367" s="2"/>
      <c r="AT367" s="2"/>
      <c r="AU367" s="2"/>
      <c r="AV367" s="2"/>
      <c r="AW367" s="2"/>
      <c r="AX367" s="2"/>
      <c r="AY367" s="2"/>
      <c r="AZ367" s="2"/>
      <c r="BA367" s="2"/>
      <c r="BB367" s="2"/>
      <c r="BC367" s="2"/>
      <c r="BD367" s="2"/>
      <c r="BE367" s="2"/>
      <c r="BF367" s="2"/>
      <c r="BG367" s="2"/>
      <c r="BH367" s="2"/>
      <c r="BI367" s="2"/>
      <c r="BJ367" s="2"/>
      <c r="BK367" s="2"/>
      <c r="BL367" s="2"/>
      <c r="BM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R368" s="2"/>
      <c r="AS368" s="2"/>
      <c r="AT368" s="2"/>
      <c r="AU368" s="2"/>
      <c r="AV368" s="2"/>
      <c r="AW368" s="2"/>
      <c r="AX368" s="2"/>
      <c r="AY368" s="2"/>
      <c r="AZ368" s="2"/>
      <c r="BA368" s="2"/>
      <c r="BB368" s="2"/>
      <c r="BC368" s="2"/>
      <c r="BD368" s="2"/>
      <c r="BE368" s="2"/>
      <c r="BF368" s="2"/>
      <c r="BG368" s="2"/>
      <c r="BH368" s="2"/>
      <c r="BI368" s="2"/>
      <c r="BJ368" s="2"/>
      <c r="BK368" s="2"/>
      <c r="BL368" s="2"/>
      <c r="BM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R369" s="2"/>
      <c r="AS369" s="2"/>
      <c r="AT369" s="2"/>
      <c r="AU369" s="2"/>
      <c r="AV369" s="2"/>
      <c r="AW369" s="2"/>
      <c r="AX369" s="2"/>
      <c r="AY369" s="2"/>
      <c r="AZ369" s="2"/>
      <c r="BA369" s="2"/>
      <c r="BB369" s="2"/>
      <c r="BC369" s="2"/>
      <c r="BD369" s="2"/>
      <c r="BE369" s="2"/>
      <c r="BF369" s="2"/>
      <c r="BG369" s="2"/>
      <c r="BH369" s="2"/>
      <c r="BI369" s="2"/>
      <c r="BJ369" s="2"/>
      <c r="BK369" s="2"/>
      <c r="BL369" s="2"/>
      <c r="BM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R370" s="2"/>
      <c r="AS370" s="2"/>
      <c r="AT370" s="2"/>
      <c r="AU370" s="2"/>
      <c r="AV370" s="2"/>
      <c r="AW370" s="2"/>
      <c r="AX370" s="2"/>
      <c r="AY370" s="2"/>
      <c r="AZ370" s="2"/>
      <c r="BA370" s="2"/>
      <c r="BB370" s="2"/>
      <c r="BC370" s="2"/>
      <c r="BD370" s="2"/>
      <c r="BE370" s="2"/>
      <c r="BF370" s="2"/>
      <c r="BG370" s="2"/>
      <c r="BH370" s="2"/>
      <c r="BI370" s="2"/>
      <c r="BJ370" s="2"/>
      <c r="BK370" s="2"/>
      <c r="BL370" s="2"/>
      <c r="BM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R371" s="2"/>
      <c r="AS371" s="2"/>
      <c r="AT371" s="2"/>
      <c r="AU371" s="2"/>
      <c r="AV371" s="2"/>
      <c r="AW371" s="2"/>
      <c r="AX371" s="2"/>
      <c r="AY371" s="2"/>
      <c r="AZ371" s="2"/>
      <c r="BA371" s="2"/>
      <c r="BB371" s="2"/>
      <c r="BC371" s="2"/>
      <c r="BD371" s="2"/>
      <c r="BE371" s="2"/>
      <c r="BF371" s="2"/>
      <c r="BG371" s="2"/>
      <c r="BH371" s="2"/>
      <c r="BI371" s="2"/>
      <c r="BJ371" s="2"/>
      <c r="BK371" s="2"/>
      <c r="BL371" s="2"/>
      <c r="BM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R372" s="2"/>
      <c r="AS372" s="2"/>
      <c r="AT372" s="2"/>
      <c r="AU372" s="2"/>
      <c r="AV372" s="2"/>
      <c r="AW372" s="2"/>
      <c r="AX372" s="2"/>
      <c r="AY372" s="2"/>
      <c r="AZ372" s="2"/>
      <c r="BA372" s="2"/>
      <c r="BB372" s="2"/>
      <c r="BC372" s="2"/>
      <c r="BD372" s="2"/>
      <c r="BE372" s="2"/>
      <c r="BF372" s="2"/>
      <c r="BG372" s="2"/>
      <c r="BH372" s="2"/>
      <c r="BI372" s="2"/>
      <c r="BJ372" s="2"/>
      <c r="BK372" s="2"/>
      <c r="BL372" s="2"/>
      <c r="BM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R373" s="2"/>
      <c r="AS373" s="2"/>
      <c r="AT373" s="2"/>
      <c r="AU373" s="2"/>
      <c r="AV373" s="2"/>
      <c r="AW373" s="2"/>
      <c r="AX373" s="2"/>
      <c r="AY373" s="2"/>
      <c r="AZ373" s="2"/>
      <c r="BA373" s="2"/>
      <c r="BB373" s="2"/>
      <c r="BC373" s="2"/>
      <c r="BD373" s="2"/>
      <c r="BE373" s="2"/>
      <c r="BF373" s="2"/>
      <c r="BG373" s="2"/>
      <c r="BH373" s="2"/>
      <c r="BI373" s="2"/>
      <c r="BJ373" s="2"/>
      <c r="BK373" s="2"/>
      <c r="BL373" s="2"/>
      <c r="BM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R374" s="2"/>
      <c r="AS374" s="2"/>
      <c r="AT374" s="2"/>
      <c r="AU374" s="2"/>
      <c r="AV374" s="2"/>
      <c r="AW374" s="2"/>
      <c r="AX374" s="2"/>
      <c r="AY374" s="2"/>
      <c r="AZ374" s="2"/>
      <c r="BA374" s="2"/>
      <c r="BB374" s="2"/>
      <c r="BC374" s="2"/>
      <c r="BD374" s="2"/>
      <c r="BE374" s="2"/>
      <c r="BF374" s="2"/>
      <c r="BG374" s="2"/>
      <c r="BH374" s="2"/>
      <c r="BI374" s="2"/>
      <c r="BJ374" s="2"/>
      <c r="BK374" s="2"/>
      <c r="BL374" s="2"/>
      <c r="BM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R375" s="2"/>
      <c r="AS375" s="2"/>
      <c r="AT375" s="2"/>
      <c r="AU375" s="2"/>
      <c r="AV375" s="2"/>
      <c r="AW375" s="2"/>
      <c r="AX375" s="2"/>
      <c r="AY375" s="2"/>
      <c r="AZ375" s="2"/>
      <c r="BA375" s="2"/>
      <c r="BB375" s="2"/>
      <c r="BC375" s="2"/>
      <c r="BD375" s="2"/>
      <c r="BE375" s="2"/>
      <c r="BF375" s="2"/>
      <c r="BG375" s="2"/>
      <c r="BH375" s="2"/>
      <c r="BI375" s="2"/>
      <c r="BJ375" s="2"/>
      <c r="BK375" s="2"/>
      <c r="BL375" s="2"/>
      <c r="BM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R376" s="2"/>
      <c r="AS376" s="2"/>
      <c r="AT376" s="2"/>
      <c r="AU376" s="2"/>
      <c r="AV376" s="2"/>
      <c r="AW376" s="2"/>
      <c r="AX376" s="2"/>
      <c r="AY376" s="2"/>
      <c r="AZ376" s="2"/>
      <c r="BA376" s="2"/>
      <c r="BB376" s="2"/>
      <c r="BC376" s="2"/>
      <c r="BD376" s="2"/>
      <c r="BE376" s="2"/>
      <c r="BF376" s="2"/>
      <c r="BG376" s="2"/>
      <c r="BH376" s="2"/>
      <c r="BI376" s="2"/>
      <c r="BJ376" s="2"/>
      <c r="BK376" s="2"/>
      <c r="BL376" s="2"/>
      <c r="BM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R377" s="2"/>
      <c r="AS377" s="2"/>
      <c r="AT377" s="2"/>
      <c r="AU377" s="2"/>
      <c r="AV377" s="2"/>
      <c r="AW377" s="2"/>
      <c r="AX377" s="2"/>
      <c r="AY377" s="2"/>
      <c r="AZ377" s="2"/>
      <c r="BA377" s="2"/>
      <c r="BB377" s="2"/>
      <c r="BC377" s="2"/>
      <c r="BD377" s="2"/>
      <c r="BE377" s="2"/>
      <c r="BF377" s="2"/>
      <c r="BG377" s="2"/>
      <c r="BH377" s="2"/>
      <c r="BI377" s="2"/>
      <c r="BJ377" s="2"/>
      <c r="BK377" s="2"/>
      <c r="BL377" s="2"/>
      <c r="BM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R378" s="2"/>
      <c r="AS378" s="2"/>
      <c r="AT378" s="2"/>
      <c r="AU378" s="2"/>
      <c r="AV378" s="2"/>
      <c r="AW378" s="2"/>
      <c r="AX378" s="2"/>
      <c r="AY378" s="2"/>
      <c r="AZ378" s="2"/>
      <c r="BA378" s="2"/>
      <c r="BB378" s="2"/>
      <c r="BC378" s="2"/>
      <c r="BD378" s="2"/>
      <c r="BE378" s="2"/>
      <c r="BF378" s="2"/>
      <c r="BG378" s="2"/>
      <c r="BH378" s="2"/>
      <c r="BI378" s="2"/>
      <c r="BJ378" s="2"/>
      <c r="BK378" s="2"/>
      <c r="BL378" s="2"/>
      <c r="BM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R379" s="2"/>
      <c r="AS379" s="2"/>
      <c r="AT379" s="2"/>
      <c r="AU379" s="2"/>
      <c r="AV379" s="2"/>
      <c r="AW379" s="2"/>
      <c r="AX379" s="2"/>
      <c r="AY379" s="2"/>
      <c r="AZ379" s="2"/>
      <c r="BA379" s="2"/>
      <c r="BB379" s="2"/>
      <c r="BC379" s="2"/>
      <c r="BD379" s="2"/>
      <c r="BE379" s="2"/>
      <c r="BF379" s="2"/>
      <c r="BG379" s="2"/>
      <c r="BH379" s="2"/>
      <c r="BI379" s="2"/>
      <c r="BJ379" s="2"/>
      <c r="BK379" s="2"/>
      <c r="BL379" s="2"/>
      <c r="BM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R380" s="2"/>
      <c r="AS380" s="2"/>
      <c r="AT380" s="2"/>
      <c r="AU380" s="2"/>
      <c r="AV380" s="2"/>
      <c r="AW380" s="2"/>
      <c r="AX380" s="2"/>
      <c r="AY380" s="2"/>
      <c r="AZ380" s="2"/>
      <c r="BA380" s="2"/>
      <c r="BB380" s="2"/>
      <c r="BC380" s="2"/>
      <c r="BD380" s="2"/>
      <c r="BE380" s="2"/>
      <c r="BF380" s="2"/>
      <c r="BG380" s="2"/>
      <c r="BH380" s="2"/>
      <c r="BI380" s="2"/>
      <c r="BJ380" s="2"/>
      <c r="BK380" s="2"/>
      <c r="BL380" s="2"/>
      <c r="BM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R381" s="2"/>
      <c r="AS381" s="2"/>
      <c r="AT381" s="2"/>
      <c r="AU381" s="2"/>
      <c r="AV381" s="2"/>
      <c r="AW381" s="2"/>
      <c r="AX381" s="2"/>
      <c r="AY381" s="2"/>
      <c r="AZ381" s="2"/>
      <c r="BA381" s="2"/>
      <c r="BB381" s="2"/>
      <c r="BC381" s="2"/>
      <c r="BD381" s="2"/>
      <c r="BE381" s="2"/>
      <c r="BF381" s="2"/>
      <c r="BG381" s="2"/>
      <c r="BH381" s="2"/>
      <c r="BI381" s="2"/>
      <c r="BJ381" s="2"/>
      <c r="BK381" s="2"/>
      <c r="BL381" s="2"/>
      <c r="BM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R382" s="2"/>
      <c r="AS382" s="2"/>
      <c r="AT382" s="2"/>
      <c r="AU382" s="2"/>
      <c r="AV382" s="2"/>
      <c r="AW382" s="2"/>
      <c r="AX382" s="2"/>
      <c r="AY382" s="2"/>
      <c r="AZ382" s="2"/>
      <c r="BA382" s="2"/>
      <c r="BB382" s="2"/>
      <c r="BC382" s="2"/>
      <c r="BD382" s="2"/>
      <c r="BE382" s="2"/>
      <c r="BF382" s="2"/>
      <c r="BG382" s="2"/>
      <c r="BH382" s="2"/>
      <c r="BI382" s="2"/>
      <c r="BJ382" s="2"/>
      <c r="BK382" s="2"/>
      <c r="BL382" s="2"/>
      <c r="BM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R383" s="2"/>
      <c r="AS383" s="2"/>
      <c r="AT383" s="2"/>
      <c r="AU383" s="2"/>
      <c r="AV383" s="2"/>
      <c r="AW383" s="2"/>
      <c r="AX383" s="2"/>
      <c r="AY383" s="2"/>
      <c r="AZ383" s="2"/>
      <c r="BA383" s="2"/>
      <c r="BB383" s="2"/>
      <c r="BC383" s="2"/>
      <c r="BD383" s="2"/>
      <c r="BE383" s="2"/>
      <c r="BF383" s="2"/>
      <c r="BG383" s="2"/>
      <c r="BH383" s="2"/>
      <c r="BI383" s="2"/>
      <c r="BJ383" s="2"/>
      <c r="BK383" s="2"/>
      <c r="BL383" s="2"/>
      <c r="BM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R384" s="2"/>
      <c r="AS384" s="2"/>
      <c r="AT384" s="2"/>
      <c r="AU384" s="2"/>
      <c r="AV384" s="2"/>
      <c r="AW384" s="2"/>
      <c r="AX384" s="2"/>
      <c r="AY384" s="2"/>
      <c r="AZ384" s="2"/>
      <c r="BA384" s="2"/>
      <c r="BB384" s="2"/>
      <c r="BC384" s="2"/>
      <c r="BD384" s="2"/>
      <c r="BE384" s="2"/>
      <c r="BF384" s="2"/>
      <c r="BG384" s="2"/>
      <c r="BH384" s="2"/>
      <c r="BI384" s="2"/>
      <c r="BJ384" s="2"/>
      <c r="BK384" s="2"/>
      <c r="BL384" s="2"/>
      <c r="BM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R385" s="2"/>
      <c r="AS385" s="2"/>
      <c r="AT385" s="2"/>
      <c r="AU385" s="2"/>
      <c r="AV385" s="2"/>
      <c r="AW385" s="2"/>
      <c r="AX385" s="2"/>
      <c r="AY385" s="2"/>
      <c r="AZ385" s="2"/>
      <c r="BA385" s="2"/>
      <c r="BB385" s="2"/>
      <c r="BC385" s="2"/>
      <c r="BD385" s="2"/>
      <c r="BE385" s="2"/>
      <c r="BF385" s="2"/>
      <c r="BG385" s="2"/>
      <c r="BH385" s="2"/>
      <c r="BI385" s="2"/>
      <c r="BJ385" s="2"/>
      <c r="BK385" s="2"/>
      <c r="BL385" s="2"/>
      <c r="BM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R386" s="2"/>
      <c r="AS386" s="2"/>
      <c r="AT386" s="2"/>
      <c r="AU386" s="2"/>
      <c r="AV386" s="2"/>
      <c r="AW386" s="2"/>
      <c r="AX386" s="2"/>
      <c r="AY386" s="2"/>
      <c r="AZ386" s="2"/>
      <c r="BA386" s="2"/>
      <c r="BB386" s="2"/>
      <c r="BC386" s="2"/>
      <c r="BD386" s="2"/>
      <c r="BE386" s="2"/>
      <c r="BF386" s="2"/>
      <c r="BG386" s="2"/>
      <c r="BH386" s="2"/>
      <c r="BI386" s="2"/>
      <c r="BJ386" s="2"/>
      <c r="BK386" s="2"/>
      <c r="BL386" s="2"/>
      <c r="BM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R387" s="2"/>
      <c r="AS387" s="2"/>
      <c r="AT387" s="2"/>
      <c r="AU387" s="2"/>
      <c r="AV387" s="2"/>
      <c r="AW387" s="2"/>
      <c r="AX387" s="2"/>
      <c r="AY387" s="2"/>
      <c r="AZ387" s="2"/>
      <c r="BA387" s="2"/>
      <c r="BB387" s="2"/>
      <c r="BC387" s="2"/>
      <c r="BD387" s="2"/>
      <c r="BE387" s="2"/>
      <c r="BF387" s="2"/>
      <c r="BG387" s="2"/>
      <c r="BH387" s="2"/>
      <c r="BI387" s="2"/>
      <c r="BJ387" s="2"/>
      <c r="BK387" s="2"/>
      <c r="BL387" s="2"/>
      <c r="BM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R388" s="2"/>
      <c r="AS388" s="2"/>
      <c r="AT388" s="2"/>
      <c r="AU388" s="2"/>
      <c r="AV388" s="2"/>
      <c r="AW388" s="2"/>
      <c r="AX388" s="2"/>
      <c r="AY388" s="2"/>
      <c r="AZ388" s="2"/>
      <c r="BA388" s="2"/>
      <c r="BB388" s="2"/>
      <c r="BC388" s="2"/>
      <c r="BD388" s="2"/>
      <c r="BE388" s="2"/>
      <c r="BF388" s="2"/>
      <c r="BG388" s="2"/>
      <c r="BH388" s="2"/>
      <c r="BI388" s="2"/>
      <c r="BJ388" s="2"/>
      <c r="BK388" s="2"/>
      <c r="BL388" s="2"/>
      <c r="BM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R389" s="2"/>
      <c r="AS389" s="2"/>
      <c r="AT389" s="2"/>
      <c r="AU389" s="2"/>
      <c r="AV389" s="2"/>
      <c r="AW389" s="2"/>
      <c r="AX389" s="2"/>
      <c r="AY389" s="2"/>
      <c r="AZ389" s="2"/>
      <c r="BA389" s="2"/>
      <c r="BB389" s="2"/>
      <c r="BC389" s="2"/>
      <c r="BD389" s="2"/>
      <c r="BE389" s="2"/>
      <c r="BF389" s="2"/>
      <c r="BG389" s="2"/>
      <c r="BH389" s="2"/>
      <c r="BI389" s="2"/>
      <c r="BJ389" s="2"/>
      <c r="BK389" s="2"/>
      <c r="BL389" s="2"/>
      <c r="BM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R390" s="2"/>
      <c r="AS390" s="2"/>
      <c r="AT390" s="2"/>
      <c r="AU390" s="2"/>
      <c r="AV390" s="2"/>
      <c r="AW390" s="2"/>
      <c r="AX390" s="2"/>
      <c r="AY390" s="2"/>
      <c r="AZ390" s="2"/>
      <c r="BA390" s="2"/>
      <c r="BB390" s="2"/>
      <c r="BC390" s="2"/>
      <c r="BD390" s="2"/>
      <c r="BE390" s="2"/>
      <c r="BF390" s="2"/>
      <c r="BG390" s="2"/>
      <c r="BH390" s="2"/>
      <c r="BI390" s="2"/>
      <c r="BJ390" s="2"/>
      <c r="BK390" s="2"/>
      <c r="BL390" s="2"/>
      <c r="BM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R391" s="2"/>
      <c r="AS391" s="2"/>
      <c r="AT391" s="2"/>
      <c r="AU391" s="2"/>
      <c r="AV391" s="2"/>
      <c r="AW391" s="2"/>
      <c r="AX391" s="2"/>
      <c r="AY391" s="2"/>
      <c r="AZ391" s="2"/>
      <c r="BA391" s="2"/>
      <c r="BB391" s="2"/>
      <c r="BC391" s="2"/>
      <c r="BD391" s="2"/>
      <c r="BE391" s="2"/>
      <c r="BF391" s="2"/>
      <c r="BG391" s="2"/>
      <c r="BH391" s="2"/>
      <c r="BI391" s="2"/>
      <c r="BJ391" s="2"/>
      <c r="BK391" s="2"/>
      <c r="BL391" s="2"/>
      <c r="BM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R392" s="2"/>
      <c r="AS392" s="2"/>
      <c r="AT392" s="2"/>
      <c r="AU392" s="2"/>
      <c r="AV392" s="2"/>
      <c r="AW392" s="2"/>
      <c r="AX392" s="2"/>
      <c r="AY392" s="2"/>
      <c r="AZ392" s="2"/>
      <c r="BA392" s="2"/>
      <c r="BB392" s="2"/>
      <c r="BC392" s="2"/>
      <c r="BD392" s="2"/>
      <c r="BE392" s="2"/>
      <c r="BF392" s="2"/>
      <c r="BG392" s="2"/>
      <c r="BH392" s="2"/>
      <c r="BI392" s="2"/>
      <c r="BJ392" s="2"/>
      <c r="BK392" s="2"/>
      <c r="BL392" s="2"/>
      <c r="BM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R393" s="2"/>
      <c r="AS393" s="2"/>
      <c r="AT393" s="2"/>
      <c r="AU393" s="2"/>
      <c r="AV393" s="2"/>
      <c r="AW393" s="2"/>
      <c r="AX393" s="2"/>
      <c r="AY393" s="2"/>
      <c r="AZ393" s="2"/>
      <c r="BA393" s="2"/>
      <c r="BB393" s="2"/>
      <c r="BC393" s="2"/>
      <c r="BD393" s="2"/>
      <c r="BE393" s="2"/>
      <c r="BF393" s="2"/>
      <c r="BG393" s="2"/>
      <c r="BH393" s="2"/>
      <c r="BI393" s="2"/>
      <c r="BJ393" s="2"/>
      <c r="BK393" s="2"/>
      <c r="BL393" s="2"/>
      <c r="BM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R394" s="2"/>
      <c r="AS394" s="2"/>
      <c r="AT394" s="2"/>
      <c r="AU394" s="2"/>
      <c r="AV394" s="2"/>
      <c r="AW394" s="2"/>
      <c r="AX394" s="2"/>
      <c r="AY394" s="2"/>
      <c r="AZ394" s="2"/>
      <c r="BA394" s="2"/>
      <c r="BB394" s="2"/>
      <c r="BC394" s="2"/>
      <c r="BD394" s="2"/>
      <c r="BE394" s="2"/>
      <c r="BF394" s="2"/>
      <c r="BG394" s="2"/>
      <c r="BH394" s="2"/>
      <c r="BI394" s="2"/>
      <c r="BJ394" s="2"/>
      <c r="BK394" s="2"/>
      <c r="BL394" s="2"/>
      <c r="BM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R395" s="2"/>
      <c r="AS395" s="2"/>
      <c r="AT395" s="2"/>
      <c r="AU395" s="2"/>
      <c r="AV395" s="2"/>
      <c r="AW395" s="2"/>
      <c r="AX395" s="2"/>
      <c r="AY395" s="2"/>
      <c r="AZ395" s="2"/>
      <c r="BA395" s="2"/>
      <c r="BB395" s="2"/>
      <c r="BC395" s="2"/>
      <c r="BD395" s="2"/>
      <c r="BE395" s="2"/>
      <c r="BF395" s="2"/>
      <c r="BG395" s="2"/>
      <c r="BH395" s="2"/>
      <c r="BI395" s="2"/>
      <c r="BJ395" s="2"/>
      <c r="BK395" s="2"/>
      <c r="BL395" s="2"/>
      <c r="BM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R396" s="2"/>
      <c r="AS396" s="2"/>
      <c r="AT396" s="2"/>
      <c r="AU396" s="2"/>
      <c r="AV396" s="2"/>
      <c r="AW396" s="2"/>
      <c r="AX396" s="2"/>
      <c r="AY396" s="2"/>
      <c r="AZ396" s="2"/>
      <c r="BA396" s="2"/>
      <c r="BB396" s="2"/>
      <c r="BC396" s="2"/>
      <c r="BD396" s="2"/>
      <c r="BE396" s="2"/>
      <c r="BF396" s="2"/>
      <c r="BG396" s="2"/>
      <c r="BH396" s="2"/>
      <c r="BI396" s="2"/>
      <c r="BJ396" s="2"/>
      <c r="BK396" s="2"/>
      <c r="BL396" s="2"/>
      <c r="BM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R397" s="2"/>
      <c r="AS397" s="2"/>
      <c r="AT397" s="2"/>
      <c r="AU397" s="2"/>
      <c r="AV397" s="2"/>
      <c r="AW397" s="2"/>
      <c r="AX397" s="2"/>
      <c r="AY397" s="2"/>
      <c r="AZ397" s="2"/>
      <c r="BA397" s="2"/>
      <c r="BB397" s="2"/>
      <c r="BC397" s="2"/>
      <c r="BD397" s="2"/>
      <c r="BE397" s="2"/>
      <c r="BF397" s="2"/>
      <c r="BG397" s="2"/>
      <c r="BH397" s="2"/>
      <c r="BI397" s="2"/>
      <c r="BJ397" s="2"/>
      <c r="BK397" s="2"/>
      <c r="BL397" s="2"/>
      <c r="BM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R398" s="2"/>
      <c r="AS398" s="2"/>
      <c r="AT398" s="2"/>
      <c r="AU398" s="2"/>
      <c r="AV398" s="2"/>
      <c r="AW398" s="2"/>
      <c r="AX398" s="2"/>
      <c r="AY398" s="2"/>
      <c r="AZ398" s="2"/>
      <c r="BA398" s="2"/>
      <c r="BB398" s="2"/>
      <c r="BC398" s="2"/>
      <c r="BD398" s="2"/>
      <c r="BE398" s="2"/>
      <c r="BF398" s="2"/>
      <c r="BG398" s="2"/>
      <c r="BH398" s="2"/>
      <c r="BI398" s="2"/>
      <c r="BJ398" s="2"/>
      <c r="BK398" s="2"/>
      <c r="BL398" s="2"/>
      <c r="BM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R399" s="2"/>
      <c r="AS399" s="2"/>
      <c r="AT399" s="2"/>
      <c r="AU399" s="2"/>
      <c r="AV399" s="2"/>
      <c r="AW399" s="2"/>
      <c r="AX399" s="2"/>
      <c r="AY399" s="2"/>
      <c r="AZ399" s="2"/>
      <c r="BA399" s="2"/>
      <c r="BB399" s="2"/>
      <c r="BC399" s="2"/>
      <c r="BD399" s="2"/>
      <c r="BE399" s="2"/>
      <c r="BF399" s="2"/>
      <c r="BG399" s="2"/>
      <c r="BH399" s="2"/>
      <c r="BI399" s="2"/>
      <c r="BJ399" s="2"/>
      <c r="BK399" s="2"/>
      <c r="BL399" s="2"/>
      <c r="BM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R400" s="2"/>
      <c r="AS400" s="2"/>
      <c r="AT400" s="2"/>
      <c r="AU400" s="2"/>
      <c r="AV400" s="2"/>
      <c r="AW400" s="2"/>
      <c r="AX400" s="2"/>
      <c r="AY400" s="2"/>
      <c r="AZ400" s="2"/>
      <c r="BA400" s="2"/>
      <c r="BB400" s="2"/>
      <c r="BC400" s="2"/>
      <c r="BD400" s="2"/>
      <c r="BE400" s="2"/>
      <c r="BF400" s="2"/>
      <c r="BG400" s="2"/>
      <c r="BH400" s="2"/>
      <c r="BI400" s="2"/>
      <c r="BJ400" s="2"/>
      <c r="BK400" s="2"/>
      <c r="BL400" s="2"/>
      <c r="BM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R401" s="2"/>
      <c r="AS401" s="2"/>
      <c r="AT401" s="2"/>
      <c r="AU401" s="2"/>
      <c r="AV401" s="2"/>
      <c r="AW401" s="2"/>
      <c r="AX401" s="2"/>
      <c r="AY401" s="2"/>
      <c r="AZ401" s="2"/>
      <c r="BA401" s="2"/>
      <c r="BB401" s="2"/>
      <c r="BC401" s="2"/>
      <c r="BD401" s="2"/>
      <c r="BE401" s="2"/>
      <c r="BF401" s="2"/>
      <c r="BG401" s="2"/>
      <c r="BH401" s="2"/>
      <c r="BI401" s="2"/>
      <c r="BJ401" s="2"/>
      <c r="BK401" s="2"/>
      <c r="BL401" s="2"/>
      <c r="BM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R402" s="2"/>
      <c r="AS402" s="2"/>
      <c r="AT402" s="2"/>
      <c r="AU402" s="2"/>
      <c r="AV402" s="2"/>
      <c r="AW402" s="2"/>
      <c r="AX402" s="2"/>
      <c r="AY402" s="2"/>
      <c r="AZ402" s="2"/>
      <c r="BA402" s="2"/>
      <c r="BB402" s="2"/>
      <c r="BC402" s="2"/>
      <c r="BD402" s="2"/>
      <c r="BE402" s="2"/>
      <c r="BF402" s="2"/>
      <c r="BG402" s="2"/>
      <c r="BH402" s="2"/>
      <c r="BI402" s="2"/>
      <c r="BJ402" s="2"/>
      <c r="BK402" s="2"/>
      <c r="BL402" s="2"/>
      <c r="BM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R403" s="2"/>
      <c r="AS403" s="2"/>
      <c r="AT403" s="2"/>
      <c r="AU403" s="2"/>
      <c r="AV403" s="2"/>
      <c r="AW403" s="2"/>
      <c r="AX403" s="2"/>
      <c r="AY403" s="2"/>
      <c r="AZ403" s="2"/>
      <c r="BA403" s="2"/>
      <c r="BB403" s="2"/>
      <c r="BC403" s="2"/>
      <c r="BD403" s="2"/>
      <c r="BE403" s="2"/>
      <c r="BF403" s="2"/>
      <c r="BG403" s="2"/>
      <c r="BH403" s="2"/>
      <c r="BI403" s="2"/>
      <c r="BJ403" s="2"/>
      <c r="BK403" s="2"/>
      <c r="BL403" s="2"/>
      <c r="BM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R404" s="2"/>
      <c r="AS404" s="2"/>
      <c r="AT404" s="2"/>
      <c r="AU404" s="2"/>
      <c r="AV404" s="2"/>
      <c r="AW404" s="2"/>
      <c r="AX404" s="2"/>
      <c r="AY404" s="2"/>
      <c r="AZ404" s="2"/>
      <c r="BA404" s="2"/>
      <c r="BB404" s="2"/>
      <c r="BC404" s="2"/>
      <c r="BD404" s="2"/>
      <c r="BE404" s="2"/>
      <c r="BF404" s="2"/>
      <c r="BG404" s="2"/>
      <c r="BH404" s="2"/>
      <c r="BI404" s="2"/>
      <c r="BJ404" s="2"/>
      <c r="BK404" s="2"/>
      <c r="BL404" s="2"/>
      <c r="BM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R405" s="2"/>
      <c r="AS405" s="2"/>
      <c r="AT405" s="2"/>
      <c r="AU405" s="2"/>
      <c r="AV405" s="2"/>
      <c r="AW405" s="2"/>
      <c r="AX405" s="2"/>
      <c r="AY405" s="2"/>
      <c r="AZ405" s="2"/>
      <c r="BA405" s="2"/>
      <c r="BB405" s="2"/>
      <c r="BC405" s="2"/>
      <c r="BD405" s="2"/>
      <c r="BE405" s="2"/>
      <c r="BF405" s="2"/>
      <c r="BG405" s="2"/>
      <c r="BH405" s="2"/>
      <c r="BI405" s="2"/>
      <c r="BJ405" s="2"/>
      <c r="BK405" s="2"/>
      <c r="BL405" s="2"/>
      <c r="BM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R406" s="2"/>
      <c r="AS406" s="2"/>
      <c r="AT406" s="2"/>
      <c r="AU406" s="2"/>
      <c r="AV406" s="2"/>
      <c r="AW406" s="2"/>
      <c r="AX406" s="2"/>
      <c r="AY406" s="2"/>
      <c r="AZ406" s="2"/>
      <c r="BA406" s="2"/>
      <c r="BB406" s="2"/>
      <c r="BC406" s="2"/>
      <c r="BD406" s="2"/>
      <c r="BE406" s="2"/>
      <c r="BF406" s="2"/>
      <c r="BG406" s="2"/>
      <c r="BH406" s="2"/>
      <c r="BI406" s="2"/>
      <c r="BJ406" s="2"/>
      <c r="BK406" s="2"/>
      <c r="BL406" s="2"/>
      <c r="BM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R407" s="2"/>
      <c r="AS407" s="2"/>
      <c r="AT407" s="2"/>
      <c r="AU407" s="2"/>
      <c r="AV407" s="2"/>
      <c r="AW407" s="2"/>
      <c r="AX407" s="2"/>
      <c r="AY407" s="2"/>
      <c r="AZ407" s="2"/>
      <c r="BA407" s="2"/>
      <c r="BB407" s="2"/>
      <c r="BC407" s="2"/>
      <c r="BD407" s="2"/>
      <c r="BE407" s="2"/>
      <c r="BF407" s="2"/>
      <c r="BG407" s="2"/>
      <c r="BH407" s="2"/>
      <c r="BI407" s="2"/>
      <c r="BJ407" s="2"/>
      <c r="BK407" s="2"/>
      <c r="BL407" s="2"/>
      <c r="BM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R408" s="2"/>
      <c r="AS408" s="2"/>
      <c r="AT408" s="2"/>
      <c r="AU408" s="2"/>
      <c r="AV408" s="2"/>
      <c r="AW408" s="2"/>
      <c r="AX408" s="2"/>
      <c r="AY408" s="2"/>
      <c r="AZ408" s="2"/>
      <c r="BA408" s="2"/>
      <c r="BB408" s="2"/>
      <c r="BC408" s="2"/>
      <c r="BD408" s="2"/>
      <c r="BE408" s="2"/>
      <c r="BF408" s="2"/>
      <c r="BG408" s="2"/>
      <c r="BH408" s="2"/>
      <c r="BI408" s="2"/>
      <c r="BJ408" s="2"/>
      <c r="BK408" s="2"/>
      <c r="BL408" s="2"/>
      <c r="BM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R409" s="2"/>
      <c r="AS409" s="2"/>
      <c r="AT409" s="2"/>
      <c r="AU409" s="2"/>
      <c r="AV409" s="2"/>
      <c r="AW409" s="2"/>
      <c r="AX409" s="2"/>
      <c r="AY409" s="2"/>
      <c r="AZ409" s="2"/>
      <c r="BA409" s="2"/>
      <c r="BB409" s="2"/>
      <c r="BC409" s="2"/>
      <c r="BD409" s="2"/>
      <c r="BE409" s="2"/>
      <c r="BF409" s="2"/>
      <c r="BG409" s="2"/>
      <c r="BH409" s="2"/>
      <c r="BI409" s="2"/>
      <c r="BJ409" s="2"/>
      <c r="BK409" s="2"/>
      <c r="BL409" s="2"/>
      <c r="BM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R410" s="2"/>
      <c r="AS410" s="2"/>
      <c r="AT410" s="2"/>
      <c r="AU410" s="2"/>
      <c r="AV410" s="2"/>
      <c r="AW410" s="2"/>
      <c r="AX410" s="2"/>
      <c r="AY410" s="2"/>
      <c r="AZ410" s="2"/>
      <c r="BA410" s="2"/>
      <c r="BB410" s="2"/>
      <c r="BC410" s="2"/>
      <c r="BD410" s="2"/>
      <c r="BE410" s="2"/>
      <c r="BF410" s="2"/>
      <c r="BG410" s="2"/>
      <c r="BH410" s="2"/>
      <c r="BI410" s="2"/>
      <c r="BJ410" s="2"/>
      <c r="BK410" s="2"/>
      <c r="BL410" s="2"/>
      <c r="BM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R411" s="2"/>
      <c r="AS411" s="2"/>
      <c r="AT411" s="2"/>
      <c r="AU411" s="2"/>
      <c r="AV411" s="2"/>
      <c r="AW411" s="2"/>
      <c r="AX411" s="2"/>
      <c r="AY411" s="2"/>
      <c r="AZ411" s="2"/>
      <c r="BA411" s="2"/>
      <c r="BB411" s="2"/>
      <c r="BC411" s="2"/>
      <c r="BD411" s="2"/>
      <c r="BE411" s="2"/>
      <c r="BF411" s="2"/>
      <c r="BG411" s="2"/>
      <c r="BH411" s="2"/>
      <c r="BI411" s="2"/>
      <c r="BJ411" s="2"/>
      <c r="BK411" s="2"/>
      <c r="BL411" s="2"/>
      <c r="BM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R412" s="2"/>
      <c r="AS412" s="2"/>
      <c r="AT412" s="2"/>
      <c r="AU412" s="2"/>
      <c r="AV412" s="2"/>
      <c r="AW412" s="2"/>
      <c r="AX412" s="2"/>
      <c r="AY412" s="2"/>
      <c r="AZ412" s="2"/>
      <c r="BA412" s="2"/>
      <c r="BB412" s="2"/>
      <c r="BC412" s="2"/>
      <c r="BD412" s="2"/>
      <c r="BE412" s="2"/>
      <c r="BF412" s="2"/>
      <c r="BG412" s="2"/>
      <c r="BH412" s="2"/>
      <c r="BI412" s="2"/>
      <c r="BJ412" s="2"/>
      <c r="BK412" s="2"/>
      <c r="BL412" s="2"/>
      <c r="BM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R413" s="2"/>
      <c r="AS413" s="2"/>
      <c r="AT413" s="2"/>
      <c r="AU413" s="2"/>
      <c r="AV413" s="2"/>
      <c r="AW413" s="2"/>
      <c r="AX413" s="2"/>
      <c r="AY413" s="2"/>
      <c r="AZ413" s="2"/>
      <c r="BA413" s="2"/>
      <c r="BB413" s="2"/>
      <c r="BC413" s="2"/>
      <c r="BD413" s="2"/>
      <c r="BE413" s="2"/>
      <c r="BF413" s="2"/>
      <c r="BG413" s="2"/>
      <c r="BH413" s="2"/>
      <c r="BI413" s="2"/>
      <c r="BJ413" s="2"/>
      <c r="BK413" s="2"/>
      <c r="BL413" s="2"/>
      <c r="BM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R414" s="2"/>
      <c r="AS414" s="2"/>
      <c r="AT414" s="2"/>
      <c r="AU414" s="2"/>
      <c r="AV414" s="2"/>
      <c r="AW414" s="2"/>
      <c r="AX414" s="2"/>
      <c r="AY414" s="2"/>
      <c r="AZ414" s="2"/>
      <c r="BA414" s="2"/>
      <c r="BB414" s="2"/>
      <c r="BC414" s="2"/>
      <c r="BD414" s="2"/>
      <c r="BE414" s="2"/>
      <c r="BF414" s="2"/>
      <c r="BG414" s="2"/>
      <c r="BH414" s="2"/>
      <c r="BI414" s="2"/>
      <c r="BJ414" s="2"/>
      <c r="BK414" s="2"/>
      <c r="BL414" s="2"/>
      <c r="BM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R415" s="2"/>
      <c r="AS415" s="2"/>
      <c r="AT415" s="2"/>
      <c r="AU415" s="2"/>
      <c r="AV415" s="2"/>
      <c r="AW415" s="2"/>
      <c r="AX415" s="2"/>
      <c r="AY415" s="2"/>
      <c r="AZ415" s="2"/>
      <c r="BA415" s="2"/>
      <c r="BB415" s="2"/>
      <c r="BC415" s="2"/>
      <c r="BD415" s="2"/>
      <c r="BE415" s="2"/>
      <c r="BF415" s="2"/>
      <c r="BG415" s="2"/>
      <c r="BH415" s="2"/>
      <c r="BI415" s="2"/>
      <c r="BJ415" s="2"/>
      <c r="BK415" s="2"/>
      <c r="BL415" s="2"/>
      <c r="BM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R416" s="2"/>
      <c r="AS416" s="2"/>
      <c r="AT416" s="2"/>
      <c r="AU416" s="2"/>
      <c r="AV416" s="2"/>
      <c r="AW416" s="2"/>
      <c r="AX416" s="2"/>
      <c r="AY416" s="2"/>
      <c r="AZ416" s="2"/>
      <c r="BA416" s="2"/>
      <c r="BB416" s="2"/>
      <c r="BC416" s="2"/>
      <c r="BD416" s="2"/>
      <c r="BE416" s="2"/>
      <c r="BF416" s="2"/>
      <c r="BG416" s="2"/>
      <c r="BH416" s="2"/>
      <c r="BI416" s="2"/>
      <c r="BJ416" s="2"/>
      <c r="BK416" s="2"/>
      <c r="BL416" s="2"/>
      <c r="BM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R417" s="2"/>
      <c r="AS417" s="2"/>
      <c r="AT417" s="2"/>
      <c r="AU417" s="2"/>
      <c r="AV417" s="2"/>
      <c r="AW417" s="2"/>
      <c r="AX417" s="2"/>
      <c r="AY417" s="2"/>
      <c r="AZ417" s="2"/>
      <c r="BA417" s="2"/>
      <c r="BB417" s="2"/>
      <c r="BC417" s="2"/>
      <c r="BD417" s="2"/>
      <c r="BE417" s="2"/>
      <c r="BF417" s="2"/>
      <c r="BG417" s="2"/>
      <c r="BH417" s="2"/>
      <c r="BI417" s="2"/>
      <c r="BJ417" s="2"/>
      <c r="BK417" s="2"/>
      <c r="BL417" s="2"/>
      <c r="BM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R418" s="2"/>
      <c r="AS418" s="2"/>
      <c r="AT418" s="2"/>
      <c r="AU418" s="2"/>
      <c r="AV418" s="2"/>
      <c r="AW418" s="2"/>
      <c r="AX418" s="2"/>
      <c r="AY418" s="2"/>
      <c r="AZ418" s="2"/>
      <c r="BA418" s="2"/>
      <c r="BB418" s="2"/>
      <c r="BC418" s="2"/>
      <c r="BD418" s="2"/>
      <c r="BE418" s="2"/>
      <c r="BF418" s="2"/>
      <c r="BG418" s="2"/>
      <c r="BH418" s="2"/>
      <c r="BI418" s="2"/>
      <c r="BJ418" s="2"/>
      <c r="BK418" s="2"/>
      <c r="BL418" s="2"/>
      <c r="BM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R419" s="2"/>
      <c r="AS419" s="2"/>
      <c r="AT419" s="2"/>
      <c r="AU419" s="2"/>
      <c r="AV419" s="2"/>
      <c r="AW419" s="2"/>
      <c r="AX419" s="2"/>
      <c r="AY419" s="2"/>
      <c r="AZ419" s="2"/>
      <c r="BA419" s="2"/>
      <c r="BB419" s="2"/>
      <c r="BC419" s="2"/>
      <c r="BD419" s="2"/>
      <c r="BE419" s="2"/>
      <c r="BF419" s="2"/>
      <c r="BG419" s="2"/>
      <c r="BH419" s="2"/>
      <c r="BI419" s="2"/>
      <c r="BJ419" s="2"/>
      <c r="BK419" s="2"/>
      <c r="BL419" s="2"/>
      <c r="BM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R420" s="2"/>
      <c r="AS420" s="2"/>
      <c r="AT420" s="2"/>
      <c r="AU420" s="2"/>
      <c r="AV420" s="2"/>
      <c r="AW420" s="2"/>
      <c r="AX420" s="2"/>
      <c r="AY420" s="2"/>
      <c r="AZ420" s="2"/>
      <c r="BA420" s="2"/>
      <c r="BB420" s="2"/>
      <c r="BC420" s="2"/>
      <c r="BD420" s="2"/>
      <c r="BE420" s="2"/>
      <c r="BF420" s="2"/>
      <c r="BG420" s="2"/>
      <c r="BH420" s="2"/>
      <c r="BI420" s="2"/>
      <c r="BJ420" s="2"/>
      <c r="BK420" s="2"/>
      <c r="BL420" s="2"/>
      <c r="BM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R421" s="2"/>
      <c r="AS421" s="2"/>
      <c r="AT421" s="2"/>
      <c r="AU421" s="2"/>
      <c r="AV421" s="2"/>
      <c r="AW421" s="2"/>
      <c r="AX421" s="2"/>
      <c r="AY421" s="2"/>
      <c r="AZ421" s="2"/>
      <c r="BA421" s="2"/>
      <c r="BB421" s="2"/>
      <c r="BC421" s="2"/>
      <c r="BD421" s="2"/>
      <c r="BE421" s="2"/>
      <c r="BF421" s="2"/>
      <c r="BG421" s="2"/>
      <c r="BH421" s="2"/>
      <c r="BI421" s="2"/>
      <c r="BJ421" s="2"/>
      <c r="BK421" s="2"/>
      <c r="BL421" s="2"/>
      <c r="BM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R422" s="2"/>
      <c r="AS422" s="2"/>
      <c r="AT422" s="2"/>
      <c r="AU422" s="2"/>
      <c r="AV422" s="2"/>
      <c r="AW422" s="2"/>
      <c r="AX422" s="2"/>
      <c r="AY422" s="2"/>
      <c r="AZ422" s="2"/>
      <c r="BA422" s="2"/>
      <c r="BB422" s="2"/>
      <c r="BC422" s="2"/>
      <c r="BD422" s="2"/>
      <c r="BE422" s="2"/>
      <c r="BF422" s="2"/>
      <c r="BG422" s="2"/>
      <c r="BH422" s="2"/>
      <c r="BI422" s="2"/>
      <c r="BJ422" s="2"/>
      <c r="BK422" s="2"/>
      <c r="BL422" s="2"/>
      <c r="BM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R423" s="2"/>
      <c r="AS423" s="2"/>
      <c r="AT423" s="2"/>
      <c r="AU423" s="2"/>
      <c r="AV423" s="2"/>
      <c r="AW423" s="2"/>
      <c r="AX423" s="2"/>
      <c r="AY423" s="2"/>
      <c r="AZ423" s="2"/>
      <c r="BA423" s="2"/>
      <c r="BB423" s="2"/>
      <c r="BC423" s="2"/>
      <c r="BD423" s="2"/>
      <c r="BE423" s="2"/>
      <c r="BF423" s="2"/>
      <c r="BG423" s="2"/>
      <c r="BH423" s="2"/>
      <c r="BI423" s="2"/>
      <c r="BJ423" s="2"/>
      <c r="BK423" s="2"/>
      <c r="BL423" s="2"/>
      <c r="BM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R424" s="2"/>
      <c r="AS424" s="2"/>
      <c r="AT424" s="2"/>
      <c r="AU424" s="2"/>
      <c r="AV424" s="2"/>
      <c r="AW424" s="2"/>
      <c r="AX424" s="2"/>
      <c r="AY424" s="2"/>
      <c r="AZ424" s="2"/>
      <c r="BA424" s="2"/>
      <c r="BB424" s="2"/>
      <c r="BC424" s="2"/>
      <c r="BD424" s="2"/>
      <c r="BE424" s="2"/>
      <c r="BF424" s="2"/>
      <c r="BG424" s="2"/>
      <c r="BH424" s="2"/>
      <c r="BI424" s="2"/>
      <c r="BJ424" s="2"/>
      <c r="BK424" s="2"/>
      <c r="BL424" s="2"/>
      <c r="BM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R425" s="2"/>
      <c r="AS425" s="2"/>
      <c r="AT425" s="2"/>
      <c r="AU425" s="2"/>
      <c r="AV425" s="2"/>
      <c r="AW425" s="2"/>
      <c r="AX425" s="2"/>
      <c r="AY425" s="2"/>
      <c r="AZ425" s="2"/>
      <c r="BA425" s="2"/>
      <c r="BB425" s="2"/>
      <c r="BC425" s="2"/>
      <c r="BD425" s="2"/>
      <c r="BE425" s="2"/>
      <c r="BF425" s="2"/>
      <c r="BG425" s="2"/>
      <c r="BH425" s="2"/>
      <c r="BI425" s="2"/>
      <c r="BJ425" s="2"/>
      <c r="BK425" s="2"/>
      <c r="BL425" s="2"/>
      <c r="BM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R426" s="2"/>
      <c r="AS426" s="2"/>
      <c r="AT426" s="2"/>
      <c r="AU426" s="2"/>
      <c r="AV426" s="2"/>
      <c r="AW426" s="2"/>
      <c r="AX426" s="2"/>
      <c r="AY426" s="2"/>
      <c r="AZ426" s="2"/>
      <c r="BA426" s="2"/>
      <c r="BB426" s="2"/>
      <c r="BC426" s="2"/>
      <c r="BD426" s="2"/>
      <c r="BE426" s="2"/>
      <c r="BF426" s="2"/>
      <c r="BG426" s="2"/>
      <c r="BH426" s="2"/>
      <c r="BI426" s="2"/>
      <c r="BJ426" s="2"/>
      <c r="BK426" s="2"/>
      <c r="BL426" s="2"/>
      <c r="BM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R427" s="2"/>
      <c r="AS427" s="2"/>
      <c r="AT427" s="2"/>
      <c r="AU427" s="2"/>
      <c r="AV427" s="2"/>
      <c r="AW427" s="2"/>
      <c r="AX427" s="2"/>
      <c r="AY427" s="2"/>
      <c r="AZ427" s="2"/>
      <c r="BA427" s="2"/>
      <c r="BB427" s="2"/>
      <c r="BC427" s="2"/>
      <c r="BD427" s="2"/>
      <c r="BE427" s="2"/>
      <c r="BF427" s="2"/>
      <c r="BG427" s="2"/>
      <c r="BH427" s="2"/>
      <c r="BI427" s="2"/>
      <c r="BJ427" s="2"/>
      <c r="BK427" s="2"/>
      <c r="BL427" s="2"/>
      <c r="BM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R428" s="2"/>
      <c r="AS428" s="2"/>
      <c r="AT428" s="2"/>
      <c r="AU428" s="2"/>
      <c r="AV428" s="2"/>
      <c r="AW428" s="2"/>
      <c r="AX428" s="2"/>
      <c r="AY428" s="2"/>
      <c r="AZ428" s="2"/>
      <c r="BA428" s="2"/>
      <c r="BB428" s="2"/>
      <c r="BC428" s="2"/>
      <c r="BD428" s="2"/>
      <c r="BE428" s="2"/>
      <c r="BF428" s="2"/>
      <c r="BG428" s="2"/>
      <c r="BH428" s="2"/>
      <c r="BI428" s="2"/>
      <c r="BJ428" s="2"/>
      <c r="BK428" s="2"/>
      <c r="BL428" s="2"/>
      <c r="BM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R429" s="2"/>
      <c r="AS429" s="2"/>
      <c r="AT429" s="2"/>
      <c r="AU429" s="2"/>
      <c r="AV429" s="2"/>
      <c r="AW429" s="2"/>
      <c r="AX429" s="2"/>
      <c r="AY429" s="2"/>
      <c r="AZ429" s="2"/>
      <c r="BA429" s="2"/>
      <c r="BB429" s="2"/>
      <c r="BC429" s="2"/>
      <c r="BD429" s="2"/>
      <c r="BE429" s="2"/>
      <c r="BF429" s="2"/>
      <c r="BG429" s="2"/>
      <c r="BH429" s="2"/>
      <c r="BI429" s="2"/>
      <c r="BJ429" s="2"/>
      <c r="BK429" s="2"/>
      <c r="BL429" s="2"/>
      <c r="BM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R430" s="2"/>
      <c r="AS430" s="2"/>
      <c r="AT430" s="2"/>
      <c r="AU430" s="2"/>
      <c r="AV430" s="2"/>
      <c r="AW430" s="2"/>
      <c r="AX430" s="2"/>
      <c r="AY430" s="2"/>
      <c r="AZ430" s="2"/>
      <c r="BA430" s="2"/>
      <c r="BB430" s="2"/>
      <c r="BC430" s="2"/>
      <c r="BD430" s="2"/>
      <c r="BE430" s="2"/>
      <c r="BF430" s="2"/>
      <c r="BG430" s="2"/>
      <c r="BH430" s="2"/>
      <c r="BI430" s="2"/>
      <c r="BJ430" s="2"/>
      <c r="BK430" s="2"/>
      <c r="BL430" s="2"/>
      <c r="BM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R431" s="2"/>
      <c r="AS431" s="2"/>
      <c r="AT431" s="2"/>
      <c r="AU431" s="2"/>
      <c r="AV431" s="2"/>
      <c r="AW431" s="2"/>
      <c r="AX431" s="2"/>
      <c r="AY431" s="2"/>
      <c r="AZ431" s="2"/>
      <c r="BA431" s="2"/>
      <c r="BB431" s="2"/>
      <c r="BC431" s="2"/>
      <c r="BD431" s="2"/>
      <c r="BE431" s="2"/>
      <c r="BF431" s="2"/>
      <c r="BG431" s="2"/>
      <c r="BH431" s="2"/>
      <c r="BI431" s="2"/>
      <c r="BJ431" s="2"/>
      <c r="BK431" s="2"/>
      <c r="BL431" s="2"/>
      <c r="BM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R432" s="2"/>
      <c r="AS432" s="2"/>
      <c r="AT432" s="2"/>
      <c r="AU432" s="2"/>
      <c r="AV432" s="2"/>
      <c r="AW432" s="2"/>
      <c r="AX432" s="2"/>
      <c r="AY432" s="2"/>
      <c r="AZ432" s="2"/>
      <c r="BA432" s="2"/>
      <c r="BB432" s="2"/>
      <c r="BC432" s="2"/>
      <c r="BD432" s="2"/>
      <c r="BE432" s="2"/>
      <c r="BF432" s="2"/>
      <c r="BG432" s="2"/>
      <c r="BH432" s="2"/>
      <c r="BI432" s="2"/>
      <c r="BJ432" s="2"/>
      <c r="BK432" s="2"/>
      <c r="BL432" s="2"/>
      <c r="BM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R433" s="2"/>
      <c r="AS433" s="2"/>
      <c r="AT433" s="2"/>
      <c r="AU433" s="2"/>
      <c r="AV433" s="2"/>
      <c r="AW433" s="2"/>
      <c r="AX433" s="2"/>
      <c r="AY433" s="2"/>
      <c r="AZ433" s="2"/>
      <c r="BA433" s="2"/>
      <c r="BB433" s="2"/>
      <c r="BC433" s="2"/>
      <c r="BD433" s="2"/>
      <c r="BE433" s="2"/>
      <c r="BF433" s="2"/>
      <c r="BG433" s="2"/>
      <c r="BH433" s="2"/>
      <c r="BI433" s="2"/>
      <c r="BJ433" s="2"/>
      <c r="BK433" s="2"/>
      <c r="BL433" s="2"/>
      <c r="BM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R434" s="2"/>
      <c r="AS434" s="2"/>
      <c r="AT434" s="2"/>
      <c r="AU434" s="2"/>
      <c r="AV434" s="2"/>
      <c r="AW434" s="2"/>
      <c r="AX434" s="2"/>
      <c r="AY434" s="2"/>
      <c r="AZ434" s="2"/>
      <c r="BA434" s="2"/>
      <c r="BB434" s="2"/>
      <c r="BC434" s="2"/>
      <c r="BD434" s="2"/>
      <c r="BE434" s="2"/>
      <c r="BF434" s="2"/>
      <c r="BG434" s="2"/>
      <c r="BH434" s="2"/>
      <c r="BI434" s="2"/>
      <c r="BJ434" s="2"/>
      <c r="BK434" s="2"/>
      <c r="BL434" s="2"/>
      <c r="BM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R435" s="2"/>
      <c r="AS435" s="2"/>
      <c r="AT435" s="2"/>
      <c r="AU435" s="2"/>
      <c r="AV435" s="2"/>
      <c r="AW435" s="2"/>
      <c r="AX435" s="2"/>
      <c r="AY435" s="2"/>
      <c r="AZ435" s="2"/>
      <c r="BA435" s="2"/>
      <c r="BB435" s="2"/>
      <c r="BC435" s="2"/>
      <c r="BD435" s="2"/>
      <c r="BE435" s="2"/>
      <c r="BF435" s="2"/>
      <c r="BG435" s="2"/>
      <c r="BH435" s="2"/>
      <c r="BI435" s="2"/>
      <c r="BJ435" s="2"/>
      <c r="BK435" s="2"/>
      <c r="BL435" s="2"/>
      <c r="BM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R436" s="2"/>
      <c r="AS436" s="2"/>
      <c r="AT436" s="2"/>
      <c r="AU436" s="2"/>
      <c r="AV436" s="2"/>
      <c r="AW436" s="2"/>
      <c r="AX436" s="2"/>
      <c r="AY436" s="2"/>
      <c r="AZ436" s="2"/>
      <c r="BA436" s="2"/>
      <c r="BB436" s="2"/>
      <c r="BC436" s="2"/>
      <c r="BD436" s="2"/>
      <c r="BE436" s="2"/>
      <c r="BF436" s="2"/>
      <c r="BG436" s="2"/>
      <c r="BH436" s="2"/>
      <c r="BI436" s="2"/>
      <c r="BJ436" s="2"/>
      <c r="BK436" s="2"/>
      <c r="BL436" s="2"/>
      <c r="BM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R437" s="2"/>
      <c r="AS437" s="2"/>
      <c r="AT437" s="2"/>
      <c r="AU437" s="2"/>
      <c r="AV437" s="2"/>
      <c r="AW437" s="2"/>
      <c r="AX437" s="2"/>
      <c r="AY437" s="2"/>
      <c r="AZ437" s="2"/>
      <c r="BA437" s="2"/>
      <c r="BB437" s="2"/>
      <c r="BC437" s="2"/>
      <c r="BD437" s="2"/>
      <c r="BE437" s="2"/>
      <c r="BF437" s="2"/>
      <c r="BG437" s="2"/>
      <c r="BH437" s="2"/>
      <c r="BI437" s="2"/>
      <c r="BJ437" s="2"/>
      <c r="BK437" s="2"/>
      <c r="BL437" s="2"/>
      <c r="BM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R438" s="2"/>
      <c r="AS438" s="2"/>
      <c r="AT438" s="2"/>
      <c r="AU438" s="2"/>
      <c r="AV438" s="2"/>
      <c r="AW438" s="2"/>
      <c r="AX438" s="2"/>
      <c r="AY438" s="2"/>
      <c r="AZ438" s="2"/>
      <c r="BA438" s="2"/>
      <c r="BB438" s="2"/>
      <c r="BC438" s="2"/>
      <c r="BD438" s="2"/>
      <c r="BE438" s="2"/>
      <c r="BF438" s="2"/>
      <c r="BG438" s="2"/>
      <c r="BH438" s="2"/>
      <c r="BI438" s="2"/>
      <c r="BJ438" s="2"/>
      <c r="BK438" s="2"/>
      <c r="BL438" s="2"/>
      <c r="BM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R439" s="2"/>
      <c r="AS439" s="2"/>
      <c r="AT439" s="2"/>
      <c r="AU439" s="2"/>
      <c r="AV439" s="2"/>
      <c r="AW439" s="2"/>
      <c r="AX439" s="2"/>
      <c r="AY439" s="2"/>
      <c r="AZ439" s="2"/>
      <c r="BA439" s="2"/>
      <c r="BB439" s="2"/>
      <c r="BC439" s="2"/>
      <c r="BD439" s="2"/>
      <c r="BE439" s="2"/>
      <c r="BF439" s="2"/>
      <c r="BG439" s="2"/>
      <c r="BH439" s="2"/>
      <c r="BI439" s="2"/>
      <c r="BJ439" s="2"/>
      <c r="BK439" s="2"/>
      <c r="BL439" s="2"/>
      <c r="BM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R440" s="2"/>
      <c r="AS440" s="2"/>
      <c r="AT440" s="2"/>
      <c r="AU440" s="2"/>
      <c r="AV440" s="2"/>
      <c r="AW440" s="2"/>
      <c r="AX440" s="2"/>
      <c r="AY440" s="2"/>
      <c r="AZ440" s="2"/>
      <c r="BA440" s="2"/>
      <c r="BB440" s="2"/>
      <c r="BC440" s="2"/>
      <c r="BD440" s="2"/>
      <c r="BE440" s="2"/>
      <c r="BF440" s="2"/>
      <c r="BG440" s="2"/>
      <c r="BH440" s="2"/>
      <c r="BI440" s="2"/>
      <c r="BJ440" s="2"/>
      <c r="BK440" s="2"/>
      <c r="BL440" s="2"/>
      <c r="BM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R441" s="2"/>
      <c r="AS441" s="2"/>
      <c r="AT441" s="2"/>
      <c r="AU441" s="2"/>
      <c r="AV441" s="2"/>
      <c r="AW441" s="2"/>
      <c r="AX441" s="2"/>
      <c r="AY441" s="2"/>
      <c r="AZ441" s="2"/>
      <c r="BA441" s="2"/>
      <c r="BB441" s="2"/>
      <c r="BC441" s="2"/>
      <c r="BD441" s="2"/>
      <c r="BE441" s="2"/>
      <c r="BF441" s="2"/>
      <c r="BG441" s="2"/>
      <c r="BH441" s="2"/>
      <c r="BI441" s="2"/>
      <c r="BJ441" s="2"/>
      <c r="BK441" s="2"/>
      <c r="BL441" s="2"/>
      <c r="BM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R442" s="2"/>
      <c r="AS442" s="2"/>
      <c r="AT442" s="2"/>
      <c r="AU442" s="2"/>
      <c r="AV442" s="2"/>
      <c r="AW442" s="2"/>
      <c r="AX442" s="2"/>
      <c r="AY442" s="2"/>
      <c r="AZ442" s="2"/>
      <c r="BA442" s="2"/>
      <c r="BB442" s="2"/>
      <c r="BC442" s="2"/>
      <c r="BD442" s="2"/>
      <c r="BE442" s="2"/>
      <c r="BF442" s="2"/>
      <c r="BG442" s="2"/>
      <c r="BH442" s="2"/>
      <c r="BI442" s="2"/>
      <c r="BJ442" s="2"/>
      <c r="BK442" s="2"/>
      <c r="BL442" s="2"/>
      <c r="BM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R443" s="2"/>
      <c r="AS443" s="2"/>
      <c r="AT443" s="2"/>
      <c r="AU443" s="2"/>
      <c r="AV443" s="2"/>
      <c r="AW443" s="2"/>
      <c r="AX443" s="2"/>
      <c r="AY443" s="2"/>
      <c r="AZ443" s="2"/>
      <c r="BA443" s="2"/>
      <c r="BB443" s="2"/>
      <c r="BC443" s="2"/>
      <c r="BD443" s="2"/>
      <c r="BE443" s="2"/>
      <c r="BF443" s="2"/>
      <c r="BG443" s="2"/>
      <c r="BH443" s="2"/>
      <c r="BI443" s="2"/>
      <c r="BJ443" s="2"/>
      <c r="BK443" s="2"/>
      <c r="BL443" s="2"/>
      <c r="BM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R444" s="2"/>
      <c r="AS444" s="2"/>
      <c r="AT444" s="2"/>
      <c r="AU444" s="2"/>
      <c r="AV444" s="2"/>
      <c r="AW444" s="2"/>
      <c r="AX444" s="2"/>
      <c r="AY444" s="2"/>
      <c r="AZ444" s="2"/>
      <c r="BA444" s="2"/>
      <c r="BB444" s="2"/>
      <c r="BC444" s="2"/>
      <c r="BD444" s="2"/>
      <c r="BE444" s="2"/>
      <c r="BF444" s="2"/>
      <c r="BG444" s="2"/>
      <c r="BH444" s="2"/>
      <c r="BI444" s="2"/>
      <c r="BJ444" s="2"/>
      <c r="BK444" s="2"/>
      <c r="BL444" s="2"/>
      <c r="BM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R445" s="2"/>
      <c r="AS445" s="2"/>
      <c r="AT445" s="2"/>
      <c r="AU445" s="2"/>
      <c r="AV445" s="2"/>
      <c r="AW445" s="2"/>
      <c r="AX445" s="2"/>
      <c r="AY445" s="2"/>
      <c r="AZ445" s="2"/>
      <c r="BA445" s="2"/>
      <c r="BB445" s="2"/>
      <c r="BC445" s="2"/>
      <c r="BD445" s="2"/>
      <c r="BE445" s="2"/>
      <c r="BF445" s="2"/>
      <c r="BG445" s="2"/>
      <c r="BH445" s="2"/>
      <c r="BI445" s="2"/>
      <c r="BJ445" s="2"/>
      <c r="BK445" s="2"/>
      <c r="BL445" s="2"/>
      <c r="BM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R446" s="2"/>
      <c r="AS446" s="2"/>
      <c r="AT446" s="2"/>
      <c r="AU446" s="2"/>
      <c r="AV446" s="2"/>
      <c r="AW446" s="2"/>
      <c r="AX446" s="2"/>
      <c r="AY446" s="2"/>
      <c r="AZ446" s="2"/>
      <c r="BA446" s="2"/>
      <c r="BB446" s="2"/>
      <c r="BC446" s="2"/>
      <c r="BD446" s="2"/>
      <c r="BE446" s="2"/>
      <c r="BF446" s="2"/>
      <c r="BG446" s="2"/>
      <c r="BH446" s="2"/>
      <c r="BI446" s="2"/>
      <c r="BJ446" s="2"/>
      <c r="BK446" s="2"/>
      <c r="BL446" s="2"/>
      <c r="BM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R447" s="2"/>
      <c r="AS447" s="2"/>
      <c r="AT447" s="2"/>
      <c r="AU447" s="2"/>
      <c r="AV447" s="2"/>
      <c r="AW447" s="2"/>
      <c r="AX447" s="2"/>
      <c r="AY447" s="2"/>
      <c r="AZ447" s="2"/>
      <c r="BA447" s="2"/>
      <c r="BB447" s="2"/>
      <c r="BC447" s="2"/>
      <c r="BD447" s="2"/>
      <c r="BE447" s="2"/>
      <c r="BF447" s="2"/>
      <c r="BG447" s="2"/>
      <c r="BH447" s="2"/>
      <c r="BI447" s="2"/>
      <c r="BJ447" s="2"/>
      <c r="BK447" s="2"/>
      <c r="BL447" s="2"/>
      <c r="BM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R448" s="2"/>
      <c r="AS448" s="2"/>
      <c r="AT448" s="2"/>
      <c r="AU448" s="2"/>
      <c r="AV448" s="2"/>
      <c r="AW448" s="2"/>
      <c r="AX448" s="2"/>
      <c r="AY448" s="2"/>
      <c r="AZ448" s="2"/>
      <c r="BA448" s="2"/>
      <c r="BB448" s="2"/>
      <c r="BC448" s="2"/>
      <c r="BD448" s="2"/>
      <c r="BE448" s="2"/>
      <c r="BF448" s="2"/>
      <c r="BG448" s="2"/>
      <c r="BH448" s="2"/>
      <c r="BI448" s="2"/>
      <c r="BJ448" s="2"/>
      <c r="BK448" s="2"/>
      <c r="BL448" s="2"/>
      <c r="BM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R449" s="2"/>
      <c r="AS449" s="2"/>
      <c r="AT449" s="2"/>
      <c r="AU449" s="2"/>
      <c r="AV449" s="2"/>
      <c r="AW449" s="2"/>
      <c r="AX449" s="2"/>
      <c r="AY449" s="2"/>
      <c r="AZ449" s="2"/>
      <c r="BA449" s="2"/>
      <c r="BB449" s="2"/>
      <c r="BC449" s="2"/>
      <c r="BD449" s="2"/>
      <c r="BE449" s="2"/>
      <c r="BF449" s="2"/>
      <c r="BG449" s="2"/>
      <c r="BH449" s="2"/>
      <c r="BI449" s="2"/>
      <c r="BJ449" s="2"/>
      <c r="BK449" s="2"/>
      <c r="BL449" s="2"/>
      <c r="BM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R450" s="2"/>
      <c r="AS450" s="2"/>
      <c r="AT450" s="2"/>
      <c r="AU450" s="2"/>
      <c r="AV450" s="2"/>
      <c r="AW450" s="2"/>
      <c r="AX450" s="2"/>
      <c r="AY450" s="2"/>
      <c r="AZ450" s="2"/>
      <c r="BA450" s="2"/>
      <c r="BB450" s="2"/>
      <c r="BC450" s="2"/>
      <c r="BD450" s="2"/>
      <c r="BE450" s="2"/>
      <c r="BF450" s="2"/>
      <c r="BG450" s="2"/>
      <c r="BH450" s="2"/>
      <c r="BI450" s="2"/>
      <c r="BJ450" s="2"/>
      <c r="BK450" s="2"/>
      <c r="BL450" s="2"/>
      <c r="BM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R451" s="2"/>
      <c r="AS451" s="2"/>
      <c r="AT451" s="2"/>
      <c r="AU451" s="2"/>
      <c r="AV451" s="2"/>
      <c r="AW451" s="2"/>
      <c r="AX451" s="2"/>
      <c r="AY451" s="2"/>
      <c r="AZ451" s="2"/>
      <c r="BA451" s="2"/>
      <c r="BB451" s="2"/>
      <c r="BC451" s="2"/>
      <c r="BD451" s="2"/>
      <c r="BE451" s="2"/>
      <c r="BF451" s="2"/>
      <c r="BG451" s="2"/>
      <c r="BH451" s="2"/>
      <c r="BI451" s="2"/>
      <c r="BJ451" s="2"/>
      <c r="BK451" s="2"/>
      <c r="BL451" s="2"/>
      <c r="BM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R452" s="2"/>
      <c r="AS452" s="2"/>
      <c r="AT452" s="2"/>
      <c r="AU452" s="2"/>
      <c r="AV452" s="2"/>
      <c r="AW452" s="2"/>
      <c r="AX452" s="2"/>
      <c r="AY452" s="2"/>
      <c r="AZ452" s="2"/>
      <c r="BA452" s="2"/>
      <c r="BB452" s="2"/>
      <c r="BC452" s="2"/>
      <c r="BD452" s="2"/>
      <c r="BE452" s="2"/>
      <c r="BF452" s="2"/>
      <c r="BG452" s="2"/>
      <c r="BH452" s="2"/>
      <c r="BI452" s="2"/>
      <c r="BJ452" s="2"/>
      <c r="BK452" s="2"/>
      <c r="BL452" s="2"/>
      <c r="BM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R453" s="2"/>
      <c r="AS453" s="2"/>
      <c r="AT453" s="2"/>
      <c r="AU453" s="2"/>
      <c r="AV453" s="2"/>
      <c r="AW453" s="2"/>
      <c r="AX453" s="2"/>
      <c r="AY453" s="2"/>
      <c r="AZ453" s="2"/>
      <c r="BA453" s="2"/>
      <c r="BB453" s="2"/>
      <c r="BC453" s="2"/>
      <c r="BD453" s="2"/>
      <c r="BE453" s="2"/>
      <c r="BF453" s="2"/>
      <c r="BG453" s="2"/>
      <c r="BH453" s="2"/>
      <c r="BI453" s="2"/>
      <c r="BJ453" s="2"/>
      <c r="BK453" s="2"/>
      <c r="BL453" s="2"/>
      <c r="BM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R454" s="2"/>
      <c r="AS454" s="2"/>
      <c r="AT454" s="2"/>
      <c r="AU454" s="2"/>
      <c r="AV454" s="2"/>
      <c r="AW454" s="2"/>
      <c r="AX454" s="2"/>
      <c r="AY454" s="2"/>
      <c r="AZ454" s="2"/>
      <c r="BA454" s="2"/>
      <c r="BB454" s="2"/>
      <c r="BC454" s="2"/>
      <c r="BD454" s="2"/>
      <c r="BE454" s="2"/>
      <c r="BF454" s="2"/>
      <c r="BG454" s="2"/>
      <c r="BH454" s="2"/>
      <c r="BI454" s="2"/>
      <c r="BJ454" s="2"/>
      <c r="BK454" s="2"/>
      <c r="BL454" s="2"/>
      <c r="BM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R455" s="2"/>
      <c r="AS455" s="2"/>
      <c r="AT455" s="2"/>
      <c r="AU455" s="2"/>
      <c r="AV455" s="2"/>
      <c r="AW455" s="2"/>
      <c r="AX455" s="2"/>
      <c r="AY455" s="2"/>
      <c r="AZ455" s="2"/>
      <c r="BA455" s="2"/>
      <c r="BB455" s="2"/>
      <c r="BC455" s="2"/>
      <c r="BD455" s="2"/>
      <c r="BE455" s="2"/>
      <c r="BF455" s="2"/>
      <c r="BG455" s="2"/>
      <c r="BH455" s="2"/>
      <c r="BI455" s="2"/>
      <c r="BJ455" s="2"/>
      <c r="BK455" s="2"/>
      <c r="BL455" s="2"/>
      <c r="BM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R456" s="2"/>
      <c r="AS456" s="2"/>
      <c r="AT456" s="2"/>
      <c r="AU456" s="2"/>
      <c r="AV456" s="2"/>
      <c r="AW456" s="2"/>
      <c r="AX456" s="2"/>
      <c r="AY456" s="2"/>
      <c r="AZ456" s="2"/>
      <c r="BA456" s="2"/>
      <c r="BB456" s="2"/>
      <c r="BC456" s="2"/>
      <c r="BD456" s="2"/>
      <c r="BE456" s="2"/>
      <c r="BF456" s="2"/>
      <c r="BG456" s="2"/>
      <c r="BH456" s="2"/>
      <c r="BI456" s="2"/>
      <c r="BJ456" s="2"/>
      <c r="BK456" s="2"/>
      <c r="BL456" s="2"/>
      <c r="BM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R457" s="2"/>
      <c r="AS457" s="2"/>
      <c r="AT457" s="2"/>
      <c r="AU457" s="2"/>
      <c r="AV457" s="2"/>
      <c r="AW457" s="2"/>
      <c r="AX457" s="2"/>
      <c r="AY457" s="2"/>
      <c r="AZ457" s="2"/>
      <c r="BA457" s="2"/>
      <c r="BB457" s="2"/>
      <c r="BC457" s="2"/>
      <c r="BD457" s="2"/>
      <c r="BE457" s="2"/>
      <c r="BF457" s="2"/>
      <c r="BG457" s="2"/>
      <c r="BH457" s="2"/>
      <c r="BI457" s="2"/>
      <c r="BJ457" s="2"/>
      <c r="BK457" s="2"/>
      <c r="BL457" s="2"/>
      <c r="BM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R458" s="2"/>
      <c r="AS458" s="2"/>
      <c r="AT458" s="2"/>
      <c r="AU458" s="2"/>
      <c r="AV458" s="2"/>
      <c r="AW458" s="2"/>
      <c r="AX458" s="2"/>
      <c r="AY458" s="2"/>
      <c r="AZ458" s="2"/>
      <c r="BA458" s="2"/>
      <c r="BB458" s="2"/>
      <c r="BC458" s="2"/>
      <c r="BD458" s="2"/>
      <c r="BE458" s="2"/>
      <c r="BF458" s="2"/>
      <c r="BG458" s="2"/>
      <c r="BH458" s="2"/>
      <c r="BI458" s="2"/>
      <c r="BJ458" s="2"/>
      <c r="BK458" s="2"/>
      <c r="BL458" s="2"/>
      <c r="BM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R459" s="2"/>
      <c r="AS459" s="2"/>
      <c r="AT459" s="2"/>
      <c r="AU459" s="2"/>
      <c r="AV459" s="2"/>
      <c r="AW459" s="2"/>
      <c r="AX459" s="2"/>
      <c r="AY459" s="2"/>
      <c r="AZ459" s="2"/>
      <c r="BA459" s="2"/>
      <c r="BB459" s="2"/>
      <c r="BC459" s="2"/>
      <c r="BD459" s="2"/>
      <c r="BE459" s="2"/>
      <c r="BF459" s="2"/>
      <c r="BG459" s="2"/>
      <c r="BH459" s="2"/>
      <c r="BI459" s="2"/>
      <c r="BJ459" s="2"/>
      <c r="BK459" s="2"/>
      <c r="BL459" s="2"/>
      <c r="BM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R460" s="2"/>
      <c r="AS460" s="2"/>
      <c r="AT460" s="2"/>
      <c r="AU460" s="2"/>
      <c r="AV460" s="2"/>
      <c r="AW460" s="2"/>
      <c r="AX460" s="2"/>
      <c r="AY460" s="2"/>
      <c r="AZ460" s="2"/>
      <c r="BA460" s="2"/>
      <c r="BB460" s="2"/>
      <c r="BC460" s="2"/>
      <c r="BD460" s="2"/>
      <c r="BE460" s="2"/>
      <c r="BF460" s="2"/>
      <c r="BG460" s="2"/>
      <c r="BH460" s="2"/>
      <c r="BI460" s="2"/>
      <c r="BJ460" s="2"/>
      <c r="BK460" s="2"/>
      <c r="BL460" s="2"/>
      <c r="BM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R461" s="2"/>
      <c r="AS461" s="2"/>
      <c r="AT461" s="2"/>
      <c r="AU461" s="2"/>
      <c r="AV461" s="2"/>
      <c r="AW461" s="2"/>
      <c r="AX461" s="2"/>
      <c r="AY461" s="2"/>
      <c r="AZ461" s="2"/>
      <c r="BA461" s="2"/>
      <c r="BB461" s="2"/>
      <c r="BC461" s="2"/>
      <c r="BD461" s="2"/>
      <c r="BE461" s="2"/>
      <c r="BF461" s="2"/>
      <c r="BG461" s="2"/>
      <c r="BH461" s="2"/>
      <c r="BI461" s="2"/>
      <c r="BJ461" s="2"/>
      <c r="BK461" s="2"/>
      <c r="BL461" s="2"/>
      <c r="BM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R462" s="2"/>
      <c r="AS462" s="2"/>
      <c r="AT462" s="2"/>
      <c r="AU462" s="2"/>
      <c r="AV462" s="2"/>
      <c r="AW462" s="2"/>
      <c r="AX462" s="2"/>
      <c r="AY462" s="2"/>
      <c r="AZ462" s="2"/>
      <c r="BA462" s="2"/>
      <c r="BB462" s="2"/>
      <c r="BC462" s="2"/>
      <c r="BD462" s="2"/>
      <c r="BE462" s="2"/>
      <c r="BF462" s="2"/>
      <c r="BG462" s="2"/>
      <c r="BH462" s="2"/>
      <c r="BI462" s="2"/>
      <c r="BJ462" s="2"/>
      <c r="BK462" s="2"/>
      <c r="BL462" s="2"/>
      <c r="BM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R463" s="2"/>
      <c r="AS463" s="2"/>
      <c r="AT463" s="2"/>
      <c r="AU463" s="2"/>
      <c r="AV463" s="2"/>
      <c r="AW463" s="2"/>
      <c r="AX463" s="2"/>
      <c r="AY463" s="2"/>
      <c r="AZ463" s="2"/>
      <c r="BA463" s="2"/>
      <c r="BB463" s="2"/>
      <c r="BC463" s="2"/>
      <c r="BD463" s="2"/>
      <c r="BE463" s="2"/>
      <c r="BF463" s="2"/>
      <c r="BG463" s="2"/>
      <c r="BH463" s="2"/>
      <c r="BI463" s="2"/>
      <c r="BJ463" s="2"/>
      <c r="BK463" s="2"/>
      <c r="BL463" s="2"/>
      <c r="BM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R464" s="2"/>
      <c r="AS464" s="2"/>
      <c r="AT464" s="2"/>
      <c r="AU464" s="2"/>
      <c r="AV464" s="2"/>
      <c r="AW464" s="2"/>
      <c r="AX464" s="2"/>
      <c r="AY464" s="2"/>
      <c r="AZ464" s="2"/>
      <c r="BA464" s="2"/>
      <c r="BB464" s="2"/>
      <c r="BC464" s="2"/>
      <c r="BD464" s="2"/>
      <c r="BE464" s="2"/>
      <c r="BF464" s="2"/>
      <c r="BG464" s="2"/>
      <c r="BH464" s="2"/>
      <c r="BI464" s="2"/>
      <c r="BJ464" s="2"/>
      <c r="BK464" s="2"/>
      <c r="BL464" s="2"/>
      <c r="BM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R465" s="2"/>
      <c r="AS465" s="2"/>
      <c r="AT465" s="2"/>
      <c r="AU465" s="2"/>
      <c r="AV465" s="2"/>
      <c r="AW465" s="2"/>
      <c r="AX465" s="2"/>
      <c r="AY465" s="2"/>
      <c r="AZ465" s="2"/>
      <c r="BA465" s="2"/>
      <c r="BB465" s="2"/>
      <c r="BC465" s="2"/>
      <c r="BD465" s="2"/>
      <c r="BE465" s="2"/>
      <c r="BF465" s="2"/>
      <c r="BG465" s="2"/>
      <c r="BH465" s="2"/>
      <c r="BI465" s="2"/>
      <c r="BJ465" s="2"/>
      <c r="BK465" s="2"/>
      <c r="BL465" s="2"/>
      <c r="BM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R466" s="2"/>
      <c r="AS466" s="2"/>
      <c r="AT466" s="2"/>
      <c r="AU466" s="2"/>
      <c r="AV466" s="2"/>
      <c r="AW466" s="2"/>
      <c r="AX466" s="2"/>
      <c r="AY466" s="2"/>
      <c r="AZ466" s="2"/>
      <c r="BA466" s="2"/>
      <c r="BB466" s="2"/>
      <c r="BC466" s="2"/>
      <c r="BD466" s="2"/>
      <c r="BE466" s="2"/>
      <c r="BF466" s="2"/>
      <c r="BG466" s="2"/>
      <c r="BH466" s="2"/>
      <c r="BI466" s="2"/>
      <c r="BJ466" s="2"/>
      <c r="BK466" s="2"/>
      <c r="BL466" s="2"/>
      <c r="BM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R467" s="2"/>
      <c r="AS467" s="2"/>
      <c r="AT467" s="2"/>
      <c r="AU467" s="2"/>
      <c r="AV467" s="2"/>
      <c r="AW467" s="2"/>
      <c r="AX467" s="2"/>
      <c r="AY467" s="2"/>
      <c r="AZ467" s="2"/>
      <c r="BA467" s="2"/>
      <c r="BB467" s="2"/>
      <c r="BC467" s="2"/>
      <c r="BD467" s="2"/>
      <c r="BE467" s="2"/>
      <c r="BF467" s="2"/>
      <c r="BG467" s="2"/>
      <c r="BH467" s="2"/>
      <c r="BI467" s="2"/>
      <c r="BJ467" s="2"/>
      <c r="BK467" s="2"/>
      <c r="BL467" s="2"/>
      <c r="BM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R468" s="2"/>
      <c r="AS468" s="2"/>
      <c r="AT468" s="2"/>
      <c r="AU468" s="2"/>
      <c r="AV468" s="2"/>
      <c r="AW468" s="2"/>
      <c r="AX468" s="2"/>
      <c r="AY468" s="2"/>
      <c r="AZ468" s="2"/>
      <c r="BA468" s="2"/>
      <c r="BB468" s="2"/>
      <c r="BC468" s="2"/>
      <c r="BD468" s="2"/>
      <c r="BE468" s="2"/>
      <c r="BF468" s="2"/>
      <c r="BG468" s="2"/>
      <c r="BH468" s="2"/>
      <c r="BI468" s="2"/>
      <c r="BJ468" s="2"/>
      <c r="BK468" s="2"/>
      <c r="BL468" s="2"/>
      <c r="BM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R469" s="2"/>
      <c r="AS469" s="2"/>
      <c r="AT469" s="2"/>
      <c r="AU469" s="2"/>
      <c r="AV469" s="2"/>
      <c r="AW469" s="2"/>
      <c r="AX469" s="2"/>
      <c r="AY469" s="2"/>
      <c r="AZ469" s="2"/>
      <c r="BA469" s="2"/>
      <c r="BB469" s="2"/>
      <c r="BC469" s="2"/>
      <c r="BD469" s="2"/>
      <c r="BE469" s="2"/>
      <c r="BF469" s="2"/>
      <c r="BG469" s="2"/>
      <c r="BH469" s="2"/>
      <c r="BI469" s="2"/>
      <c r="BJ469" s="2"/>
      <c r="BK469" s="2"/>
      <c r="BL469" s="2"/>
      <c r="BM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R470" s="2"/>
      <c r="AS470" s="2"/>
      <c r="AT470" s="2"/>
      <c r="AU470" s="2"/>
      <c r="AV470" s="2"/>
      <c r="AW470" s="2"/>
      <c r="AX470" s="2"/>
      <c r="AY470" s="2"/>
      <c r="AZ470" s="2"/>
      <c r="BA470" s="2"/>
      <c r="BB470" s="2"/>
      <c r="BC470" s="2"/>
      <c r="BD470" s="2"/>
      <c r="BE470" s="2"/>
      <c r="BF470" s="2"/>
      <c r="BG470" s="2"/>
      <c r="BH470" s="2"/>
      <c r="BI470" s="2"/>
      <c r="BJ470" s="2"/>
      <c r="BK470" s="2"/>
      <c r="BL470" s="2"/>
      <c r="BM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R471" s="2"/>
      <c r="AS471" s="2"/>
      <c r="AT471" s="2"/>
      <c r="AU471" s="2"/>
      <c r="AV471" s="2"/>
      <c r="AW471" s="2"/>
      <c r="AX471" s="2"/>
      <c r="AY471" s="2"/>
      <c r="AZ471" s="2"/>
      <c r="BA471" s="2"/>
      <c r="BB471" s="2"/>
      <c r="BC471" s="2"/>
      <c r="BD471" s="2"/>
      <c r="BE471" s="2"/>
      <c r="BF471" s="2"/>
      <c r="BG471" s="2"/>
      <c r="BH471" s="2"/>
      <c r="BI471" s="2"/>
      <c r="BJ471" s="2"/>
      <c r="BK471" s="2"/>
      <c r="BL471" s="2"/>
      <c r="BM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R472" s="2"/>
      <c r="AS472" s="2"/>
      <c r="AT472" s="2"/>
      <c r="AU472" s="2"/>
      <c r="AV472" s="2"/>
      <c r="AW472" s="2"/>
      <c r="AX472" s="2"/>
      <c r="AY472" s="2"/>
      <c r="AZ472" s="2"/>
      <c r="BA472" s="2"/>
      <c r="BB472" s="2"/>
      <c r="BC472" s="2"/>
      <c r="BD472" s="2"/>
      <c r="BE472" s="2"/>
      <c r="BF472" s="2"/>
      <c r="BG472" s="2"/>
      <c r="BH472" s="2"/>
      <c r="BI472" s="2"/>
      <c r="BJ472" s="2"/>
      <c r="BK472" s="2"/>
      <c r="BL472" s="2"/>
      <c r="BM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R473" s="2"/>
      <c r="AS473" s="2"/>
      <c r="AT473" s="2"/>
      <c r="AU473" s="2"/>
      <c r="AV473" s="2"/>
      <c r="AW473" s="2"/>
      <c r="AX473" s="2"/>
      <c r="AY473" s="2"/>
      <c r="AZ473" s="2"/>
      <c r="BA473" s="2"/>
      <c r="BB473" s="2"/>
      <c r="BC473" s="2"/>
      <c r="BD473" s="2"/>
      <c r="BE473" s="2"/>
      <c r="BF473" s="2"/>
      <c r="BG473" s="2"/>
      <c r="BH473" s="2"/>
      <c r="BI473" s="2"/>
      <c r="BJ473" s="2"/>
      <c r="BK473" s="2"/>
      <c r="BL473" s="2"/>
      <c r="BM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R474" s="2"/>
      <c r="AS474" s="2"/>
      <c r="AT474" s="2"/>
      <c r="AU474" s="2"/>
      <c r="AV474" s="2"/>
      <c r="AW474" s="2"/>
      <c r="AX474" s="2"/>
      <c r="AY474" s="2"/>
      <c r="AZ474" s="2"/>
      <c r="BA474" s="2"/>
      <c r="BB474" s="2"/>
      <c r="BC474" s="2"/>
      <c r="BD474" s="2"/>
      <c r="BE474" s="2"/>
      <c r="BF474" s="2"/>
      <c r="BG474" s="2"/>
      <c r="BH474" s="2"/>
      <c r="BI474" s="2"/>
      <c r="BJ474" s="2"/>
      <c r="BK474" s="2"/>
      <c r="BL474" s="2"/>
      <c r="BM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R475" s="2"/>
      <c r="AS475" s="2"/>
      <c r="AT475" s="2"/>
      <c r="AU475" s="2"/>
      <c r="AV475" s="2"/>
      <c r="AW475" s="2"/>
      <c r="AX475" s="2"/>
      <c r="AY475" s="2"/>
      <c r="AZ475" s="2"/>
      <c r="BA475" s="2"/>
      <c r="BB475" s="2"/>
      <c r="BC475" s="2"/>
      <c r="BD475" s="2"/>
      <c r="BE475" s="2"/>
      <c r="BF475" s="2"/>
      <c r="BG475" s="2"/>
      <c r="BH475" s="2"/>
      <c r="BI475" s="2"/>
      <c r="BJ475" s="2"/>
      <c r="BK475" s="2"/>
      <c r="BL475" s="2"/>
      <c r="BM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R476" s="2"/>
      <c r="AS476" s="2"/>
      <c r="AT476" s="2"/>
      <c r="AU476" s="2"/>
      <c r="AV476" s="2"/>
      <c r="AW476" s="2"/>
      <c r="AX476" s="2"/>
      <c r="AY476" s="2"/>
      <c r="AZ476" s="2"/>
      <c r="BA476" s="2"/>
      <c r="BB476" s="2"/>
      <c r="BC476" s="2"/>
      <c r="BD476" s="2"/>
      <c r="BE476" s="2"/>
      <c r="BF476" s="2"/>
      <c r="BG476" s="2"/>
      <c r="BH476" s="2"/>
      <c r="BI476" s="2"/>
      <c r="BJ476" s="2"/>
      <c r="BK476" s="2"/>
      <c r="BL476" s="2"/>
      <c r="BM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R477" s="2"/>
      <c r="AS477" s="2"/>
      <c r="AT477" s="2"/>
      <c r="AU477" s="2"/>
      <c r="AV477" s="2"/>
      <c r="AW477" s="2"/>
      <c r="AX477" s="2"/>
      <c r="AY477" s="2"/>
      <c r="AZ477" s="2"/>
      <c r="BA477" s="2"/>
      <c r="BB477" s="2"/>
      <c r="BC477" s="2"/>
      <c r="BD477" s="2"/>
      <c r="BE477" s="2"/>
      <c r="BF477" s="2"/>
      <c r="BG477" s="2"/>
      <c r="BH477" s="2"/>
      <c r="BI477" s="2"/>
      <c r="BJ477" s="2"/>
      <c r="BK477" s="2"/>
      <c r="BL477" s="2"/>
      <c r="BM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R478" s="2"/>
      <c r="AS478" s="2"/>
      <c r="AT478" s="2"/>
      <c r="AU478" s="2"/>
      <c r="AV478" s="2"/>
      <c r="AW478" s="2"/>
      <c r="AX478" s="2"/>
      <c r="AY478" s="2"/>
      <c r="AZ478" s="2"/>
      <c r="BA478" s="2"/>
      <c r="BB478" s="2"/>
      <c r="BC478" s="2"/>
      <c r="BD478" s="2"/>
      <c r="BE478" s="2"/>
      <c r="BF478" s="2"/>
      <c r="BG478" s="2"/>
      <c r="BH478" s="2"/>
      <c r="BI478" s="2"/>
      <c r="BJ478" s="2"/>
      <c r="BK478" s="2"/>
      <c r="BL478" s="2"/>
      <c r="BM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R479" s="2"/>
      <c r="AS479" s="2"/>
      <c r="AT479" s="2"/>
      <c r="AU479" s="2"/>
      <c r="AV479" s="2"/>
      <c r="AW479" s="2"/>
      <c r="AX479" s="2"/>
      <c r="AY479" s="2"/>
      <c r="AZ479" s="2"/>
      <c r="BA479" s="2"/>
      <c r="BB479" s="2"/>
      <c r="BC479" s="2"/>
      <c r="BD479" s="2"/>
      <c r="BE479" s="2"/>
      <c r="BF479" s="2"/>
      <c r="BG479" s="2"/>
      <c r="BH479" s="2"/>
      <c r="BI479" s="2"/>
      <c r="BJ479" s="2"/>
      <c r="BK479" s="2"/>
      <c r="BL479" s="2"/>
      <c r="BM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R480" s="2"/>
      <c r="AS480" s="2"/>
      <c r="AT480" s="2"/>
      <c r="AU480" s="2"/>
      <c r="AV480" s="2"/>
      <c r="AW480" s="2"/>
      <c r="AX480" s="2"/>
      <c r="AY480" s="2"/>
      <c r="AZ480" s="2"/>
      <c r="BA480" s="2"/>
      <c r="BB480" s="2"/>
      <c r="BC480" s="2"/>
      <c r="BD480" s="2"/>
      <c r="BE480" s="2"/>
      <c r="BF480" s="2"/>
      <c r="BG480" s="2"/>
      <c r="BH480" s="2"/>
      <c r="BI480" s="2"/>
      <c r="BJ480" s="2"/>
      <c r="BK480" s="2"/>
      <c r="BL480" s="2"/>
      <c r="BM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R481" s="2"/>
      <c r="AS481" s="2"/>
      <c r="AT481" s="2"/>
      <c r="AU481" s="2"/>
      <c r="AV481" s="2"/>
      <c r="AW481" s="2"/>
      <c r="AX481" s="2"/>
      <c r="AY481" s="2"/>
      <c r="AZ481" s="2"/>
      <c r="BA481" s="2"/>
      <c r="BB481" s="2"/>
      <c r="BC481" s="2"/>
      <c r="BD481" s="2"/>
      <c r="BE481" s="2"/>
      <c r="BF481" s="2"/>
      <c r="BG481" s="2"/>
      <c r="BH481" s="2"/>
      <c r="BI481" s="2"/>
      <c r="BJ481" s="2"/>
      <c r="BK481" s="2"/>
      <c r="BL481" s="2"/>
      <c r="BM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R482" s="2"/>
      <c r="AS482" s="2"/>
      <c r="AT482" s="2"/>
      <c r="AU482" s="2"/>
      <c r="AV482" s="2"/>
      <c r="AW482" s="2"/>
      <c r="AX482" s="2"/>
      <c r="AY482" s="2"/>
      <c r="AZ482" s="2"/>
      <c r="BA482" s="2"/>
      <c r="BB482" s="2"/>
      <c r="BC482" s="2"/>
      <c r="BD482" s="2"/>
      <c r="BE482" s="2"/>
      <c r="BF482" s="2"/>
      <c r="BG482" s="2"/>
      <c r="BH482" s="2"/>
      <c r="BI482" s="2"/>
      <c r="BJ482" s="2"/>
      <c r="BK482" s="2"/>
      <c r="BL482" s="2"/>
      <c r="BM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R483" s="2"/>
      <c r="AS483" s="2"/>
      <c r="AT483" s="2"/>
      <c r="AU483" s="2"/>
      <c r="AV483" s="2"/>
      <c r="AW483" s="2"/>
      <c r="AX483" s="2"/>
      <c r="AY483" s="2"/>
      <c r="AZ483" s="2"/>
      <c r="BA483" s="2"/>
      <c r="BB483" s="2"/>
      <c r="BC483" s="2"/>
      <c r="BD483" s="2"/>
      <c r="BE483" s="2"/>
      <c r="BF483" s="2"/>
      <c r="BG483" s="2"/>
      <c r="BH483" s="2"/>
      <c r="BI483" s="2"/>
      <c r="BJ483" s="2"/>
      <c r="BK483" s="2"/>
      <c r="BL483" s="2"/>
      <c r="BM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R484" s="2"/>
      <c r="AS484" s="2"/>
      <c r="AT484" s="2"/>
      <c r="AU484" s="2"/>
      <c r="AV484" s="2"/>
      <c r="AW484" s="2"/>
      <c r="AX484" s="2"/>
      <c r="AY484" s="2"/>
      <c r="AZ484" s="2"/>
      <c r="BA484" s="2"/>
      <c r="BB484" s="2"/>
      <c r="BC484" s="2"/>
      <c r="BD484" s="2"/>
      <c r="BE484" s="2"/>
      <c r="BF484" s="2"/>
      <c r="BG484" s="2"/>
      <c r="BH484" s="2"/>
      <c r="BI484" s="2"/>
      <c r="BJ484" s="2"/>
      <c r="BK484" s="2"/>
      <c r="BL484" s="2"/>
      <c r="BM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R485" s="2"/>
      <c r="AS485" s="2"/>
      <c r="AT485" s="2"/>
      <c r="AU485" s="2"/>
      <c r="AV485" s="2"/>
      <c r="AW485" s="2"/>
      <c r="AX485" s="2"/>
      <c r="AY485" s="2"/>
      <c r="AZ485" s="2"/>
      <c r="BA485" s="2"/>
      <c r="BB485" s="2"/>
      <c r="BC485" s="2"/>
      <c r="BD485" s="2"/>
      <c r="BE485" s="2"/>
      <c r="BF485" s="2"/>
      <c r="BG485" s="2"/>
      <c r="BH485" s="2"/>
      <c r="BI485" s="2"/>
      <c r="BJ485" s="2"/>
      <c r="BK485" s="2"/>
      <c r="BL485" s="2"/>
      <c r="BM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R486" s="2"/>
      <c r="AS486" s="2"/>
      <c r="AT486" s="2"/>
      <c r="AU486" s="2"/>
      <c r="AV486" s="2"/>
      <c r="AW486" s="2"/>
      <c r="AX486" s="2"/>
      <c r="AY486" s="2"/>
      <c r="AZ486" s="2"/>
      <c r="BA486" s="2"/>
      <c r="BB486" s="2"/>
      <c r="BC486" s="2"/>
      <c r="BD486" s="2"/>
      <c r="BE486" s="2"/>
      <c r="BF486" s="2"/>
      <c r="BG486" s="2"/>
      <c r="BH486" s="2"/>
      <c r="BI486" s="2"/>
      <c r="BJ486" s="2"/>
      <c r="BK486" s="2"/>
      <c r="BL486" s="2"/>
      <c r="BM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R487" s="2"/>
      <c r="AS487" s="2"/>
      <c r="AT487" s="2"/>
      <c r="AU487" s="2"/>
      <c r="AV487" s="2"/>
      <c r="AW487" s="2"/>
      <c r="AX487" s="2"/>
      <c r="AY487" s="2"/>
      <c r="AZ487" s="2"/>
      <c r="BA487" s="2"/>
      <c r="BB487" s="2"/>
      <c r="BC487" s="2"/>
      <c r="BD487" s="2"/>
      <c r="BE487" s="2"/>
      <c r="BF487" s="2"/>
      <c r="BG487" s="2"/>
      <c r="BH487" s="2"/>
      <c r="BI487" s="2"/>
      <c r="BJ487" s="2"/>
      <c r="BK487" s="2"/>
      <c r="BL487" s="2"/>
      <c r="BM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R488" s="2"/>
      <c r="AS488" s="2"/>
      <c r="AT488" s="2"/>
      <c r="AU488" s="2"/>
      <c r="AV488" s="2"/>
      <c r="AW488" s="2"/>
      <c r="AX488" s="2"/>
      <c r="AY488" s="2"/>
      <c r="AZ488" s="2"/>
      <c r="BA488" s="2"/>
      <c r="BB488" s="2"/>
      <c r="BC488" s="2"/>
      <c r="BD488" s="2"/>
      <c r="BE488" s="2"/>
      <c r="BF488" s="2"/>
      <c r="BG488" s="2"/>
      <c r="BH488" s="2"/>
      <c r="BI488" s="2"/>
      <c r="BJ488" s="2"/>
      <c r="BK488" s="2"/>
      <c r="BL488" s="2"/>
      <c r="BM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R489" s="2"/>
      <c r="AS489" s="2"/>
      <c r="AT489" s="2"/>
      <c r="AU489" s="2"/>
      <c r="AV489" s="2"/>
      <c r="AW489" s="2"/>
      <c r="AX489" s="2"/>
      <c r="AY489" s="2"/>
      <c r="AZ489" s="2"/>
      <c r="BA489" s="2"/>
      <c r="BB489" s="2"/>
      <c r="BC489" s="2"/>
      <c r="BD489" s="2"/>
      <c r="BE489" s="2"/>
      <c r="BF489" s="2"/>
      <c r="BG489" s="2"/>
      <c r="BH489" s="2"/>
      <c r="BI489" s="2"/>
      <c r="BJ489" s="2"/>
      <c r="BK489" s="2"/>
      <c r="BL489" s="2"/>
      <c r="BM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R490" s="2"/>
      <c r="AS490" s="2"/>
      <c r="AT490" s="2"/>
      <c r="AU490" s="2"/>
      <c r="AV490" s="2"/>
      <c r="AW490" s="2"/>
      <c r="AX490" s="2"/>
      <c r="AY490" s="2"/>
      <c r="AZ490" s="2"/>
      <c r="BA490" s="2"/>
      <c r="BB490" s="2"/>
      <c r="BC490" s="2"/>
      <c r="BD490" s="2"/>
      <c r="BE490" s="2"/>
      <c r="BF490" s="2"/>
      <c r="BG490" s="2"/>
      <c r="BH490" s="2"/>
      <c r="BI490" s="2"/>
      <c r="BJ490" s="2"/>
      <c r="BK490" s="2"/>
      <c r="BL490" s="2"/>
      <c r="BM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R491" s="2"/>
      <c r="AS491" s="2"/>
      <c r="AT491" s="2"/>
      <c r="AU491" s="2"/>
      <c r="AV491" s="2"/>
      <c r="AW491" s="2"/>
      <c r="AX491" s="2"/>
      <c r="AY491" s="2"/>
      <c r="AZ491" s="2"/>
      <c r="BA491" s="2"/>
      <c r="BB491" s="2"/>
      <c r="BC491" s="2"/>
      <c r="BD491" s="2"/>
      <c r="BE491" s="2"/>
      <c r="BF491" s="2"/>
      <c r="BG491" s="2"/>
      <c r="BH491" s="2"/>
      <c r="BI491" s="2"/>
      <c r="BJ491" s="2"/>
      <c r="BK491" s="2"/>
      <c r="BL491" s="2"/>
      <c r="BM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R492" s="2"/>
      <c r="AS492" s="2"/>
      <c r="AT492" s="2"/>
      <c r="AU492" s="2"/>
      <c r="AV492" s="2"/>
      <c r="AW492" s="2"/>
      <c r="AX492" s="2"/>
      <c r="AY492" s="2"/>
      <c r="AZ492" s="2"/>
      <c r="BA492" s="2"/>
      <c r="BB492" s="2"/>
      <c r="BC492" s="2"/>
      <c r="BD492" s="2"/>
      <c r="BE492" s="2"/>
      <c r="BF492" s="2"/>
      <c r="BG492" s="2"/>
      <c r="BH492" s="2"/>
      <c r="BI492" s="2"/>
      <c r="BJ492" s="2"/>
      <c r="BK492" s="2"/>
      <c r="BL492" s="2"/>
      <c r="BM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R493" s="2"/>
      <c r="AS493" s="2"/>
      <c r="AT493" s="2"/>
      <c r="AU493" s="2"/>
      <c r="AV493" s="2"/>
      <c r="AW493" s="2"/>
      <c r="AX493" s="2"/>
      <c r="AY493" s="2"/>
      <c r="AZ493" s="2"/>
      <c r="BA493" s="2"/>
      <c r="BB493" s="2"/>
      <c r="BC493" s="2"/>
      <c r="BD493" s="2"/>
      <c r="BE493" s="2"/>
      <c r="BF493" s="2"/>
      <c r="BG493" s="2"/>
      <c r="BH493" s="2"/>
      <c r="BI493" s="2"/>
      <c r="BJ493" s="2"/>
      <c r="BK493" s="2"/>
      <c r="BL493" s="2"/>
      <c r="BM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R494" s="2"/>
      <c r="AS494" s="2"/>
      <c r="AT494" s="2"/>
      <c r="AU494" s="2"/>
      <c r="AV494" s="2"/>
      <c r="AW494" s="2"/>
      <c r="AX494" s="2"/>
      <c r="AY494" s="2"/>
      <c r="AZ494" s="2"/>
      <c r="BA494" s="2"/>
      <c r="BB494" s="2"/>
      <c r="BC494" s="2"/>
      <c r="BD494" s="2"/>
      <c r="BE494" s="2"/>
      <c r="BF494" s="2"/>
      <c r="BG494" s="2"/>
      <c r="BH494" s="2"/>
      <c r="BI494" s="2"/>
      <c r="BJ494" s="2"/>
      <c r="BK494" s="2"/>
      <c r="BL494" s="2"/>
      <c r="BM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R495" s="2"/>
      <c r="AS495" s="2"/>
      <c r="AT495" s="2"/>
      <c r="AU495" s="2"/>
      <c r="AV495" s="2"/>
      <c r="AW495" s="2"/>
      <c r="AX495" s="2"/>
      <c r="AY495" s="2"/>
      <c r="AZ495" s="2"/>
      <c r="BA495" s="2"/>
      <c r="BB495" s="2"/>
      <c r="BC495" s="2"/>
      <c r="BD495" s="2"/>
      <c r="BE495" s="2"/>
      <c r="BF495" s="2"/>
      <c r="BG495" s="2"/>
      <c r="BH495" s="2"/>
      <c r="BI495" s="2"/>
      <c r="BJ495" s="2"/>
      <c r="BK495" s="2"/>
      <c r="BL495" s="2"/>
      <c r="BM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R496" s="2"/>
      <c r="AS496" s="2"/>
      <c r="AT496" s="2"/>
      <c r="AU496" s="2"/>
      <c r="AV496" s="2"/>
      <c r="AW496" s="2"/>
      <c r="AX496" s="2"/>
      <c r="AY496" s="2"/>
      <c r="AZ496" s="2"/>
      <c r="BA496" s="2"/>
      <c r="BB496" s="2"/>
      <c r="BC496" s="2"/>
      <c r="BD496" s="2"/>
      <c r="BE496" s="2"/>
      <c r="BF496" s="2"/>
      <c r="BG496" s="2"/>
      <c r="BH496" s="2"/>
      <c r="BI496" s="2"/>
      <c r="BJ496" s="2"/>
      <c r="BK496" s="2"/>
      <c r="BL496" s="2"/>
      <c r="BM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R497" s="2"/>
      <c r="AS497" s="2"/>
      <c r="AT497" s="2"/>
      <c r="AU497" s="2"/>
      <c r="AV497" s="2"/>
      <c r="AW497" s="2"/>
      <c r="AX497" s="2"/>
      <c r="AY497" s="2"/>
      <c r="AZ497" s="2"/>
      <c r="BA497" s="2"/>
      <c r="BB497" s="2"/>
      <c r="BC497" s="2"/>
      <c r="BD497" s="2"/>
      <c r="BE497" s="2"/>
      <c r="BF497" s="2"/>
      <c r="BG497" s="2"/>
      <c r="BH497" s="2"/>
      <c r="BI497" s="2"/>
      <c r="BJ497" s="2"/>
      <c r="BK497" s="2"/>
      <c r="BL497" s="2"/>
      <c r="BM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R498" s="2"/>
      <c r="AS498" s="2"/>
      <c r="AT498" s="2"/>
      <c r="AU498" s="2"/>
      <c r="AV498" s="2"/>
      <c r="AW498" s="2"/>
      <c r="AX498" s="2"/>
      <c r="AY498" s="2"/>
      <c r="AZ498" s="2"/>
      <c r="BA498" s="2"/>
      <c r="BB498" s="2"/>
      <c r="BC498" s="2"/>
      <c r="BD498" s="2"/>
      <c r="BE498" s="2"/>
      <c r="BF498" s="2"/>
      <c r="BG498" s="2"/>
      <c r="BH498" s="2"/>
      <c r="BI498" s="2"/>
      <c r="BJ498" s="2"/>
      <c r="BK498" s="2"/>
      <c r="BL498" s="2"/>
      <c r="BM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R499" s="2"/>
      <c r="AS499" s="2"/>
      <c r="AT499" s="2"/>
      <c r="AU499" s="2"/>
      <c r="AV499" s="2"/>
      <c r="AW499" s="2"/>
      <c r="AX499" s="2"/>
      <c r="AY499" s="2"/>
      <c r="AZ499" s="2"/>
      <c r="BA499" s="2"/>
      <c r="BB499" s="2"/>
      <c r="BC499" s="2"/>
      <c r="BD499" s="2"/>
      <c r="BE499" s="2"/>
      <c r="BF499" s="2"/>
      <c r="BG499" s="2"/>
      <c r="BH499" s="2"/>
      <c r="BI499" s="2"/>
      <c r="BJ499" s="2"/>
      <c r="BK499" s="2"/>
      <c r="BL499" s="2"/>
      <c r="BM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R500" s="2"/>
      <c r="AS500" s="2"/>
      <c r="AT500" s="2"/>
      <c r="AU500" s="2"/>
      <c r="AV500" s="2"/>
      <c r="AW500" s="2"/>
      <c r="AX500" s="2"/>
      <c r="AY500" s="2"/>
      <c r="AZ500" s="2"/>
      <c r="BA500" s="2"/>
      <c r="BB500" s="2"/>
      <c r="BC500" s="2"/>
      <c r="BD500" s="2"/>
      <c r="BE500" s="2"/>
      <c r="BF500" s="2"/>
      <c r="BG500" s="2"/>
      <c r="BH500" s="2"/>
      <c r="BI500" s="2"/>
      <c r="BJ500" s="2"/>
      <c r="BK500" s="2"/>
      <c r="BL500" s="2"/>
      <c r="BM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R501" s="2"/>
      <c r="AS501" s="2"/>
      <c r="AT501" s="2"/>
      <c r="AU501" s="2"/>
      <c r="AV501" s="2"/>
      <c r="AW501" s="2"/>
      <c r="AX501" s="2"/>
      <c r="AY501" s="2"/>
      <c r="AZ501" s="2"/>
      <c r="BA501" s="2"/>
      <c r="BB501" s="2"/>
      <c r="BC501" s="2"/>
      <c r="BD501" s="2"/>
      <c r="BE501" s="2"/>
      <c r="BF501" s="2"/>
      <c r="BG501" s="2"/>
      <c r="BH501" s="2"/>
      <c r="BI501" s="2"/>
      <c r="BJ501" s="2"/>
      <c r="BK501" s="2"/>
      <c r="BL501" s="2"/>
      <c r="BM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R502" s="2"/>
      <c r="AS502" s="2"/>
      <c r="AT502" s="2"/>
      <c r="AU502" s="2"/>
      <c r="AV502" s="2"/>
      <c r="AW502" s="2"/>
      <c r="AX502" s="2"/>
      <c r="AY502" s="2"/>
      <c r="AZ502" s="2"/>
      <c r="BA502" s="2"/>
      <c r="BB502" s="2"/>
      <c r="BC502" s="2"/>
      <c r="BD502" s="2"/>
      <c r="BE502" s="2"/>
      <c r="BF502" s="2"/>
      <c r="BG502" s="2"/>
      <c r="BH502" s="2"/>
      <c r="BI502" s="2"/>
      <c r="BJ502" s="2"/>
      <c r="BK502" s="2"/>
      <c r="BL502" s="2"/>
      <c r="BM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R503" s="2"/>
      <c r="AS503" s="2"/>
      <c r="AT503" s="2"/>
      <c r="AU503" s="2"/>
      <c r="AV503" s="2"/>
      <c r="AW503" s="2"/>
      <c r="AX503" s="2"/>
      <c r="AY503" s="2"/>
      <c r="AZ503" s="2"/>
      <c r="BA503" s="2"/>
      <c r="BB503" s="2"/>
      <c r="BC503" s="2"/>
      <c r="BD503" s="2"/>
      <c r="BE503" s="2"/>
      <c r="BF503" s="2"/>
      <c r="BG503" s="2"/>
      <c r="BH503" s="2"/>
      <c r="BI503" s="2"/>
      <c r="BJ503" s="2"/>
      <c r="BK503" s="2"/>
      <c r="BL503" s="2"/>
      <c r="BM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R504" s="2"/>
      <c r="AS504" s="2"/>
      <c r="AT504" s="2"/>
      <c r="AU504" s="2"/>
      <c r="AV504" s="2"/>
      <c r="AW504" s="2"/>
      <c r="AX504" s="2"/>
      <c r="AY504" s="2"/>
      <c r="AZ504" s="2"/>
      <c r="BA504" s="2"/>
      <c r="BB504" s="2"/>
      <c r="BC504" s="2"/>
      <c r="BD504" s="2"/>
      <c r="BE504" s="2"/>
      <c r="BF504" s="2"/>
      <c r="BG504" s="2"/>
      <c r="BH504" s="2"/>
      <c r="BI504" s="2"/>
      <c r="BJ504" s="2"/>
      <c r="BK504" s="2"/>
      <c r="BL504" s="2"/>
      <c r="BM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R505" s="2"/>
      <c r="AS505" s="2"/>
      <c r="AT505" s="2"/>
      <c r="AU505" s="2"/>
      <c r="AV505" s="2"/>
      <c r="AW505" s="2"/>
      <c r="AX505" s="2"/>
      <c r="AY505" s="2"/>
      <c r="AZ505" s="2"/>
      <c r="BA505" s="2"/>
      <c r="BB505" s="2"/>
      <c r="BC505" s="2"/>
      <c r="BD505" s="2"/>
      <c r="BE505" s="2"/>
      <c r="BF505" s="2"/>
      <c r="BG505" s="2"/>
      <c r="BH505" s="2"/>
      <c r="BI505" s="2"/>
      <c r="BJ505" s="2"/>
      <c r="BK505" s="2"/>
      <c r="BL505" s="2"/>
      <c r="BM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R506" s="2"/>
      <c r="AS506" s="2"/>
      <c r="AT506" s="2"/>
      <c r="AU506" s="2"/>
      <c r="AV506" s="2"/>
      <c r="AW506" s="2"/>
      <c r="AX506" s="2"/>
      <c r="AY506" s="2"/>
      <c r="AZ506" s="2"/>
      <c r="BA506" s="2"/>
      <c r="BB506" s="2"/>
      <c r="BC506" s="2"/>
      <c r="BD506" s="2"/>
      <c r="BE506" s="2"/>
      <c r="BF506" s="2"/>
      <c r="BG506" s="2"/>
      <c r="BH506" s="2"/>
      <c r="BI506" s="2"/>
      <c r="BJ506" s="2"/>
      <c r="BK506" s="2"/>
      <c r="BL506" s="2"/>
      <c r="BM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R507" s="2"/>
      <c r="AS507" s="2"/>
      <c r="AT507" s="2"/>
      <c r="AU507" s="2"/>
      <c r="AV507" s="2"/>
      <c r="AW507" s="2"/>
      <c r="AX507" s="2"/>
      <c r="AY507" s="2"/>
      <c r="AZ507" s="2"/>
      <c r="BA507" s="2"/>
      <c r="BB507" s="2"/>
      <c r="BC507" s="2"/>
      <c r="BD507" s="2"/>
      <c r="BE507" s="2"/>
      <c r="BF507" s="2"/>
      <c r="BG507" s="2"/>
      <c r="BH507" s="2"/>
      <c r="BI507" s="2"/>
      <c r="BJ507" s="2"/>
      <c r="BK507" s="2"/>
      <c r="BL507" s="2"/>
      <c r="BM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R508" s="2"/>
      <c r="AS508" s="2"/>
      <c r="AT508" s="2"/>
      <c r="AU508" s="2"/>
      <c r="AV508" s="2"/>
      <c r="AW508" s="2"/>
      <c r="AX508" s="2"/>
      <c r="AY508" s="2"/>
      <c r="AZ508" s="2"/>
      <c r="BA508" s="2"/>
      <c r="BB508" s="2"/>
      <c r="BC508" s="2"/>
      <c r="BD508" s="2"/>
      <c r="BE508" s="2"/>
      <c r="BF508" s="2"/>
      <c r="BG508" s="2"/>
      <c r="BH508" s="2"/>
      <c r="BI508" s="2"/>
      <c r="BJ508" s="2"/>
      <c r="BK508" s="2"/>
      <c r="BL508" s="2"/>
      <c r="BM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R509" s="2"/>
      <c r="AS509" s="2"/>
      <c r="AT509" s="2"/>
      <c r="AU509" s="2"/>
      <c r="AV509" s="2"/>
      <c r="AW509" s="2"/>
      <c r="AX509" s="2"/>
      <c r="AY509" s="2"/>
      <c r="AZ509" s="2"/>
      <c r="BA509" s="2"/>
      <c r="BB509" s="2"/>
      <c r="BC509" s="2"/>
      <c r="BD509" s="2"/>
      <c r="BE509" s="2"/>
      <c r="BF509" s="2"/>
      <c r="BG509" s="2"/>
      <c r="BH509" s="2"/>
      <c r="BI509" s="2"/>
      <c r="BJ509" s="2"/>
      <c r="BK509" s="2"/>
      <c r="BL509" s="2"/>
      <c r="BM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R510" s="2"/>
      <c r="AS510" s="2"/>
      <c r="AT510" s="2"/>
      <c r="AU510" s="2"/>
      <c r="AV510" s="2"/>
      <c r="AW510" s="2"/>
      <c r="AX510" s="2"/>
      <c r="AY510" s="2"/>
      <c r="AZ510" s="2"/>
      <c r="BA510" s="2"/>
      <c r="BB510" s="2"/>
      <c r="BC510" s="2"/>
      <c r="BD510" s="2"/>
      <c r="BE510" s="2"/>
      <c r="BF510" s="2"/>
      <c r="BG510" s="2"/>
      <c r="BH510" s="2"/>
      <c r="BI510" s="2"/>
      <c r="BJ510" s="2"/>
      <c r="BK510" s="2"/>
      <c r="BL510" s="2"/>
      <c r="BM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R511" s="2"/>
      <c r="AS511" s="2"/>
      <c r="AT511" s="2"/>
      <c r="AU511" s="2"/>
      <c r="AV511" s="2"/>
      <c r="AW511" s="2"/>
      <c r="AX511" s="2"/>
      <c r="AY511" s="2"/>
      <c r="AZ511" s="2"/>
      <c r="BA511" s="2"/>
      <c r="BB511" s="2"/>
      <c r="BC511" s="2"/>
      <c r="BD511" s="2"/>
      <c r="BE511" s="2"/>
      <c r="BF511" s="2"/>
      <c r="BG511" s="2"/>
      <c r="BH511" s="2"/>
      <c r="BI511" s="2"/>
      <c r="BJ511" s="2"/>
      <c r="BK511" s="2"/>
      <c r="BL511" s="2"/>
      <c r="BM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R512" s="2"/>
      <c r="AS512" s="2"/>
      <c r="AT512" s="2"/>
      <c r="AU512" s="2"/>
      <c r="AV512" s="2"/>
      <c r="AW512" s="2"/>
      <c r="AX512" s="2"/>
      <c r="AY512" s="2"/>
      <c r="AZ512" s="2"/>
      <c r="BA512" s="2"/>
      <c r="BB512" s="2"/>
      <c r="BC512" s="2"/>
      <c r="BD512" s="2"/>
      <c r="BE512" s="2"/>
      <c r="BF512" s="2"/>
      <c r="BG512" s="2"/>
      <c r="BH512" s="2"/>
      <c r="BI512" s="2"/>
      <c r="BJ512" s="2"/>
      <c r="BK512" s="2"/>
      <c r="BL512" s="2"/>
      <c r="BM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R513" s="2"/>
      <c r="AS513" s="2"/>
      <c r="AT513" s="2"/>
      <c r="AU513" s="2"/>
      <c r="AV513" s="2"/>
      <c r="AW513" s="2"/>
      <c r="AX513" s="2"/>
      <c r="AY513" s="2"/>
      <c r="AZ513" s="2"/>
      <c r="BA513" s="2"/>
      <c r="BB513" s="2"/>
      <c r="BC513" s="2"/>
      <c r="BD513" s="2"/>
      <c r="BE513" s="2"/>
      <c r="BF513" s="2"/>
      <c r="BG513" s="2"/>
      <c r="BH513" s="2"/>
      <c r="BI513" s="2"/>
      <c r="BJ513" s="2"/>
      <c r="BK513" s="2"/>
      <c r="BL513" s="2"/>
      <c r="BM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R514" s="2"/>
      <c r="AS514" s="2"/>
      <c r="AT514" s="2"/>
      <c r="AU514" s="2"/>
      <c r="AV514" s="2"/>
      <c r="AW514" s="2"/>
      <c r="AX514" s="2"/>
      <c r="AY514" s="2"/>
      <c r="AZ514" s="2"/>
      <c r="BA514" s="2"/>
      <c r="BB514" s="2"/>
      <c r="BC514" s="2"/>
      <c r="BD514" s="2"/>
      <c r="BE514" s="2"/>
      <c r="BF514" s="2"/>
      <c r="BG514" s="2"/>
      <c r="BH514" s="2"/>
      <c r="BI514" s="2"/>
      <c r="BJ514" s="2"/>
      <c r="BK514" s="2"/>
      <c r="BL514" s="2"/>
      <c r="BM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R515" s="2"/>
      <c r="AS515" s="2"/>
      <c r="AT515" s="2"/>
      <c r="AU515" s="2"/>
      <c r="AV515" s="2"/>
      <c r="AW515" s="2"/>
      <c r="AX515" s="2"/>
      <c r="AY515" s="2"/>
      <c r="AZ515" s="2"/>
      <c r="BA515" s="2"/>
      <c r="BB515" s="2"/>
      <c r="BC515" s="2"/>
      <c r="BD515" s="2"/>
      <c r="BE515" s="2"/>
      <c r="BF515" s="2"/>
      <c r="BG515" s="2"/>
      <c r="BH515" s="2"/>
      <c r="BI515" s="2"/>
      <c r="BJ515" s="2"/>
      <c r="BK515" s="2"/>
      <c r="BL515" s="2"/>
      <c r="BM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R516" s="2"/>
      <c r="AS516" s="2"/>
      <c r="AT516" s="2"/>
      <c r="AU516" s="2"/>
      <c r="AV516" s="2"/>
      <c r="AW516" s="2"/>
      <c r="AX516" s="2"/>
      <c r="AY516" s="2"/>
      <c r="AZ516" s="2"/>
      <c r="BA516" s="2"/>
      <c r="BB516" s="2"/>
      <c r="BC516" s="2"/>
      <c r="BD516" s="2"/>
      <c r="BE516" s="2"/>
      <c r="BF516" s="2"/>
      <c r="BG516" s="2"/>
      <c r="BH516" s="2"/>
      <c r="BI516" s="2"/>
      <c r="BJ516" s="2"/>
      <c r="BK516" s="2"/>
      <c r="BL516" s="2"/>
      <c r="BM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R517" s="2"/>
      <c r="AS517" s="2"/>
      <c r="AT517" s="2"/>
      <c r="AU517" s="2"/>
      <c r="AV517" s="2"/>
      <c r="AW517" s="2"/>
      <c r="AX517" s="2"/>
      <c r="AY517" s="2"/>
      <c r="AZ517" s="2"/>
      <c r="BA517" s="2"/>
      <c r="BB517" s="2"/>
      <c r="BC517" s="2"/>
      <c r="BD517" s="2"/>
      <c r="BE517" s="2"/>
      <c r="BF517" s="2"/>
      <c r="BG517" s="2"/>
      <c r="BH517" s="2"/>
      <c r="BI517" s="2"/>
      <c r="BJ517" s="2"/>
      <c r="BK517" s="2"/>
      <c r="BL517" s="2"/>
      <c r="BM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R518" s="2"/>
      <c r="AS518" s="2"/>
      <c r="AT518" s="2"/>
      <c r="AU518" s="2"/>
      <c r="AV518" s="2"/>
      <c r="AW518" s="2"/>
      <c r="AX518" s="2"/>
      <c r="AY518" s="2"/>
      <c r="AZ518" s="2"/>
      <c r="BA518" s="2"/>
      <c r="BB518" s="2"/>
      <c r="BC518" s="2"/>
      <c r="BD518" s="2"/>
      <c r="BE518" s="2"/>
      <c r="BF518" s="2"/>
      <c r="BG518" s="2"/>
      <c r="BH518" s="2"/>
      <c r="BI518" s="2"/>
      <c r="BJ518" s="2"/>
      <c r="BK518" s="2"/>
      <c r="BL518" s="2"/>
      <c r="BM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R519" s="2"/>
      <c r="AS519" s="2"/>
      <c r="AT519" s="2"/>
      <c r="AU519" s="2"/>
      <c r="AV519" s="2"/>
      <c r="AW519" s="2"/>
      <c r="AX519" s="2"/>
      <c r="AY519" s="2"/>
      <c r="AZ519" s="2"/>
      <c r="BA519" s="2"/>
      <c r="BB519" s="2"/>
      <c r="BC519" s="2"/>
      <c r="BD519" s="2"/>
      <c r="BE519" s="2"/>
      <c r="BF519" s="2"/>
      <c r="BG519" s="2"/>
      <c r="BH519" s="2"/>
      <c r="BI519" s="2"/>
      <c r="BJ519" s="2"/>
      <c r="BK519" s="2"/>
      <c r="BL519" s="2"/>
      <c r="BM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R520" s="2"/>
      <c r="AS520" s="2"/>
      <c r="AT520" s="2"/>
      <c r="AU520" s="2"/>
      <c r="AV520" s="2"/>
      <c r="AW520" s="2"/>
      <c r="AX520" s="2"/>
      <c r="AY520" s="2"/>
      <c r="AZ520" s="2"/>
      <c r="BA520" s="2"/>
      <c r="BB520" s="2"/>
      <c r="BC520" s="2"/>
      <c r="BD520" s="2"/>
      <c r="BE520" s="2"/>
      <c r="BF520" s="2"/>
      <c r="BG520" s="2"/>
      <c r="BH520" s="2"/>
      <c r="BI520" s="2"/>
      <c r="BJ520" s="2"/>
      <c r="BK520" s="2"/>
      <c r="BL520" s="2"/>
      <c r="BM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R521" s="2"/>
      <c r="AS521" s="2"/>
      <c r="AT521" s="2"/>
      <c r="AU521" s="2"/>
      <c r="AV521" s="2"/>
      <c r="AW521" s="2"/>
      <c r="AX521" s="2"/>
      <c r="AY521" s="2"/>
      <c r="AZ521" s="2"/>
      <c r="BA521" s="2"/>
      <c r="BB521" s="2"/>
      <c r="BC521" s="2"/>
      <c r="BD521" s="2"/>
      <c r="BE521" s="2"/>
      <c r="BF521" s="2"/>
      <c r="BG521" s="2"/>
      <c r="BH521" s="2"/>
      <c r="BI521" s="2"/>
      <c r="BJ521" s="2"/>
      <c r="BK521" s="2"/>
      <c r="BL521" s="2"/>
      <c r="BM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R522" s="2"/>
      <c r="AS522" s="2"/>
      <c r="AT522" s="2"/>
      <c r="AU522" s="2"/>
      <c r="AV522" s="2"/>
      <c r="AW522" s="2"/>
      <c r="AX522" s="2"/>
      <c r="AY522" s="2"/>
      <c r="AZ522" s="2"/>
      <c r="BA522" s="2"/>
      <c r="BB522" s="2"/>
      <c r="BC522" s="2"/>
      <c r="BD522" s="2"/>
      <c r="BE522" s="2"/>
      <c r="BF522" s="2"/>
      <c r="BG522" s="2"/>
      <c r="BH522" s="2"/>
      <c r="BI522" s="2"/>
      <c r="BJ522" s="2"/>
      <c r="BK522" s="2"/>
      <c r="BL522" s="2"/>
      <c r="BM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R523" s="2"/>
      <c r="AS523" s="2"/>
      <c r="AT523" s="2"/>
      <c r="AU523" s="2"/>
      <c r="AV523" s="2"/>
      <c r="AW523" s="2"/>
      <c r="AX523" s="2"/>
      <c r="AY523" s="2"/>
      <c r="AZ523" s="2"/>
      <c r="BA523" s="2"/>
      <c r="BB523" s="2"/>
      <c r="BC523" s="2"/>
      <c r="BD523" s="2"/>
      <c r="BE523" s="2"/>
      <c r="BF523" s="2"/>
      <c r="BG523" s="2"/>
      <c r="BH523" s="2"/>
      <c r="BI523" s="2"/>
      <c r="BJ523" s="2"/>
      <c r="BK523" s="2"/>
      <c r="BL523" s="2"/>
      <c r="BM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R524" s="2"/>
      <c r="AS524" s="2"/>
      <c r="AT524" s="2"/>
      <c r="AU524" s="2"/>
      <c r="AV524" s="2"/>
      <c r="AW524" s="2"/>
      <c r="AX524" s="2"/>
      <c r="AY524" s="2"/>
      <c r="AZ524" s="2"/>
      <c r="BA524" s="2"/>
      <c r="BB524" s="2"/>
      <c r="BC524" s="2"/>
      <c r="BD524" s="2"/>
      <c r="BE524" s="2"/>
      <c r="BF524" s="2"/>
      <c r="BG524" s="2"/>
      <c r="BH524" s="2"/>
      <c r="BI524" s="2"/>
      <c r="BJ524" s="2"/>
      <c r="BK524" s="2"/>
      <c r="BL524" s="2"/>
      <c r="BM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R525" s="2"/>
      <c r="AS525" s="2"/>
      <c r="AT525" s="2"/>
      <c r="AU525" s="2"/>
      <c r="AV525" s="2"/>
      <c r="AW525" s="2"/>
      <c r="AX525" s="2"/>
      <c r="AY525" s="2"/>
      <c r="AZ525" s="2"/>
      <c r="BA525" s="2"/>
      <c r="BB525" s="2"/>
      <c r="BC525" s="2"/>
      <c r="BD525" s="2"/>
      <c r="BE525" s="2"/>
      <c r="BF525" s="2"/>
      <c r="BG525" s="2"/>
      <c r="BH525" s="2"/>
      <c r="BI525" s="2"/>
      <c r="BJ525" s="2"/>
      <c r="BK525" s="2"/>
      <c r="BL525" s="2"/>
      <c r="BM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R526" s="2"/>
      <c r="AS526" s="2"/>
      <c r="AT526" s="2"/>
      <c r="AU526" s="2"/>
      <c r="AV526" s="2"/>
      <c r="AW526" s="2"/>
      <c r="AX526" s="2"/>
      <c r="AY526" s="2"/>
      <c r="AZ526" s="2"/>
      <c r="BA526" s="2"/>
      <c r="BB526" s="2"/>
      <c r="BC526" s="2"/>
      <c r="BD526" s="2"/>
      <c r="BE526" s="2"/>
      <c r="BF526" s="2"/>
      <c r="BG526" s="2"/>
      <c r="BH526" s="2"/>
      <c r="BI526" s="2"/>
      <c r="BJ526" s="2"/>
      <c r="BK526" s="2"/>
      <c r="BL526" s="2"/>
      <c r="BM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R527" s="2"/>
      <c r="AS527" s="2"/>
      <c r="AT527" s="2"/>
      <c r="AU527" s="2"/>
      <c r="AV527" s="2"/>
      <c r="AW527" s="2"/>
      <c r="AX527" s="2"/>
      <c r="AY527" s="2"/>
      <c r="AZ527" s="2"/>
      <c r="BA527" s="2"/>
      <c r="BB527" s="2"/>
      <c r="BC527" s="2"/>
      <c r="BD527" s="2"/>
      <c r="BE527" s="2"/>
      <c r="BF527" s="2"/>
      <c r="BG527" s="2"/>
      <c r="BH527" s="2"/>
      <c r="BI527" s="2"/>
      <c r="BJ527" s="2"/>
      <c r="BK527" s="2"/>
      <c r="BL527" s="2"/>
      <c r="BM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R528" s="2"/>
      <c r="AS528" s="2"/>
      <c r="AT528" s="2"/>
      <c r="AU528" s="2"/>
      <c r="AV528" s="2"/>
      <c r="AW528" s="2"/>
      <c r="AX528" s="2"/>
      <c r="AY528" s="2"/>
      <c r="AZ528" s="2"/>
      <c r="BA528" s="2"/>
      <c r="BB528" s="2"/>
      <c r="BC528" s="2"/>
      <c r="BD528" s="2"/>
      <c r="BE528" s="2"/>
      <c r="BF528" s="2"/>
      <c r="BG528" s="2"/>
      <c r="BH528" s="2"/>
      <c r="BI528" s="2"/>
      <c r="BJ528" s="2"/>
      <c r="BK528" s="2"/>
      <c r="BL528" s="2"/>
      <c r="BM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R529" s="2"/>
      <c r="AS529" s="2"/>
      <c r="AT529" s="2"/>
      <c r="AU529" s="2"/>
      <c r="AV529" s="2"/>
      <c r="AW529" s="2"/>
      <c r="AX529" s="2"/>
      <c r="AY529" s="2"/>
      <c r="AZ529" s="2"/>
      <c r="BA529" s="2"/>
      <c r="BB529" s="2"/>
      <c r="BC529" s="2"/>
      <c r="BD529" s="2"/>
      <c r="BE529" s="2"/>
      <c r="BF529" s="2"/>
      <c r="BG529" s="2"/>
      <c r="BH529" s="2"/>
      <c r="BI529" s="2"/>
      <c r="BJ529" s="2"/>
      <c r="BK529" s="2"/>
      <c r="BL529" s="2"/>
      <c r="BM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R530" s="2"/>
      <c r="AS530" s="2"/>
      <c r="AT530" s="2"/>
      <c r="AU530" s="2"/>
      <c r="AV530" s="2"/>
      <c r="AW530" s="2"/>
      <c r="AX530" s="2"/>
      <c r="AY530" s="2"/>
      <c r="AZ530" s="2"/>
      <c r="BA530" s="2"/>
      <c r="BB530" s="2"/>
      <c r="BC530" s="2"/>
      <c r="BD530" s="2"/>
      <c r="BE530" s="2"/>
      <c r="BF530" s="2"/>
      <c r="BG530" s="2"/>
      <c r="BH530" s="2"/>
      <c r="BI530" s="2"/>
      <c r="BJ530" s="2"/>
      <c r="BK530" s="2"/>
      <c r="BL530" s="2"/>
      <c r="BM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R531" s="2"/>
      <c r="AS531" s="2"/>
      <c r="AT531" s="2"/>
      <c r="AU531" s="2"/>
      <c r="AV531" s="2"/>
      <c r="AW531" s="2"/>
      <c r="AX531" s="2"/>
      <c r="AY531" s="2"/>
      <c r="AZ531" s="2"/>
      <c r="BA531" s="2"/>
      <c r="BB531" s="2"/>
      <c r="BC531" s="2"/>
      <c r="BD531" s="2"/>
      <c r="BE531" s="2"/>
      <c r="BF531" s="2"/>
      <c r="BG531" s="2"/>
      <c r="BH531" s="2"/>
      <c r="BI531" s="2"/>
      <c r="BJ531" s="2"/>
      <c r="BK531" s="2"/>
      <c r="BL531" s="2"/>
      <c r="BM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R532" s="2"/>
      <c r="AS532" s="2"/>
      <c r="AT532" s="2"/>
      <c r="AU532" s="2"/>
      <c r="AV532" s="2"/>
      <c r="AW532" s="2"/>
      <c r="AX532" s="2"/>
      <c r="AY532" s="2"/>
      <c r="AZ532" s="2"/>
      <c r="BA532" s="2"/>
      <c r="BB532" s="2"/>
      <c r="BC532" s="2"/>
      <c r="BD532" s="2"/>
      <c r="BE532" s="2"/>
      <c r="BF532" s="2"/>
      <c r="BG532" s="2"/>
      <c r="BH532" s="2"/>
      <c r="BI532" s="2"/>
      <c r="BJ532" s="2"/>
      <c r="BK532" s="2"/>
      <c r="BL532" s="2"/>
      <c r="BM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R533" s="2"/>
      <c r="AS533" s="2"/>
      <c r="AT533" s="2"/>
      <c r="AU533" s="2"/>
      <c r="AV533" s="2"/>
      <c r="AW533" s="2"/>
      <c r="AX533" s="2"/>
      <c r="AY533" s="2"/>
      <c r="AZ533" s="2"/>
      <c r="BA533" s="2"/>
      <c r="BB533" s="2"/>
      <c r="BC533" s="2"/>
      <c r="BD533" s="2"/>
      <c r="BE533" s="2"/>
      <c r="BF533" s="2"/>
      <c r="BG533" s="2"/>
      <c r="BH533" s="2"/>
      <c r="BI533" s="2"/>
      <c r="BJ533" s="2"/>
      <c r="BK533" s="2"/>
      <c r="BL533" s="2"/>
      <c r="BM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R534" s="2"/>
      <c r="AS534" s="2"/>
      <c r="AT534" s="2"/>
      <c r="AU534" s="2"/>
      <c r="AV534" s="2"/>
      <c r="AW534" s="2"/>
      <c r="AX534" s="2"/>
      <c r="AY534" s="2"/>
      <c r="AZ534" s="2"/>
      <c r="BA534" s="2"/>
      <c r="BB534" s="2"/>
      <c r="BC534" s="2"/>
      <c r="BD534" s="2"/>
      <c r="BE534" s="2"/>
      <c r="BF534" s="2"/>
      <c r="BG534" s="2"/>
      <c r="BH534" s="2"/>
      <c r="BI534" s="2"/>
      <c r="BJ534" s="2"/>
      <c r="BK534" s="2"/>
      <c r="BL534" s="2"/>
      <c r="BM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R535" s="2"/>
      <c r="AS535" s="2"/>
      <c r="AT535" s="2"/>
      <c r="AU535" s="2"/>
      <c r="AV535" s="2"/>
      <c r="AW535" s="2"/>
      <c r="AX535" s="2"/>
      <c r="AY535" s="2"/>
      <c r="AZ535" s="2"/>
      <c r="BA535" s="2"/>
      <c r="BB535" s="2"/>
      <c r="BC535" s="2"/>
      <c r="BD535" s="2"/>
      <c r="BE535" s="2"/>
      <c r="BF535" s="2"/>
      <c r="BG535" s="2"/>
      <c r="BH535" s="2"/>
      <c r="BI535" s="2"/>
      <c r="BJ535" s="2"/>
      <c r="BK535" s="2"/>
      <c r="BL535" s="2"/>
      <c r="BM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R536" s="2"/>
      <c r="AS536" s="2"/>
      <c r="AT536" s="2"/>
      <c r="AU536" s="2"/>
      <c r="AV536" s="2"/>
      <c r="AW536" s="2"/>
      <c r="AX536" s="2"/>
      <c r="AY536" s="2"/>
      <c r="AZ536" s="2"/>
      <c r="BA536" s="2"/>
      <c r="BB536" s="2"/>
      <c r="BC536" s="2"/>
      <c r="BD536" s="2"/>
      <c r="BE536" s="2"/>
      <c r="BF536" s="2"/>
      <c r="BG536" s="2"/>
      <c r="BH536" s="2"/>
      <c r="BI536" s="2"/>
      <c r="BJ536" s="2"/>
      <c r="BK536" s="2"/>
      <c r="BL536" s="2"/>
      <c r="BM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R537" s="2"/>
      <c r="AS537" s="2"/>
      <c r="AT537" s="2"/>
      <c r="AU537" s="2"/>
      <c r="AV537" s="2"/>
      <c r="AW537" s="2"/>
      <c r="AX537" s="2"/>
      <c r="AY537" s="2"/>
      <c r="AZ537" s="2"/>
      <c r="BA537" s="2"/>
      <c r="BB537" s="2"/>
      <c r="BC537" s="2"/>
      <c r="BD537" s="2"/>
      <c r="BE537" s="2"/>
      <c r="BF537" s="2"/>
      <c r="BG537" s="2"/>
      <c r="BH537" s="2"/>
      <c r="BI537" s="2"/>
      <c r="BJ537" s="2"/>
      <c r="BK537" s="2"/>
      <c r="BL537" s="2"/>
      <c r="BM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R538" s="2"/>
      <c r="AS538" s="2"/>
      <c r="AT538" s="2"/>
      <c r="AU538" s="2"/>
      <c r="AV538" s="2"/>
      <c r="AW538" s="2"/>
      <c r="AX538" s="2"/>
      <c r="AY538" s="2"/>
      <c r="AZ538" s="2"/>
      <c r="BA538" s="2"/>
      <c r="BB538" s="2"/>
      <c r="BC538" s="2"/>
      <c r="BD538" s="2"/>
      <c r="BE538" s="2"/>
      <c r="BF538" s="2"/>
      <c r="BG538" s="2"/>
      <c r="BH538" s="2"/>
      <c r="BI538" s="2"/>
      <c r="BJ538" s="2"/>
      <c r="BK538" s="2"/>
      <c r="BL538" s="2"/>
      <c r="BM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R539" s="2"/>
      <c r="AS539" s="2"/>
      <c r="AT539" s="2"/>
      <c r="AU539" s="2"/>
      <c r="AV539" s="2"/>
      <c r="AW539" s="2"/>
      <c r="AX539" s="2"/>
      <c r="AY539" s="2"/>
      <c r="AZ539" s="2"/>
      <c r="BA539" s="2"/>
      <c r="BB539" s="2"/>
      <c r="BC539" s="2"/>
      <c r="BD539" s="2"/>
      <c r="BE539" s="2"/>
      <c r="BF539" s="2"/>
      <c r="BG539" s="2"/>
      <c r="BH539" s="2"/>
      <c r="BI539" s="2"/>
      <c r="BJ539" s="2"/>
      <c r="BK539" s="2"/>
      <c r="BL539" s="2"/>
      <c r="BM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R540" s="2"/>
      <c r="AS540" s="2"/>
      <c r="AT540" s="2"/>
      <c r="AU540" s="2"/>
      <c r="AV540" s="2"/>
      <c r="AW540" s="2"/>
      <c r="AX540" s="2"/>
      <c r="AY540" s="2"/>
      <c r="AZ540" s="2"/>
      <c r="BA540" s="2"/>
      <c r="BB540" s="2"/>
      <c r="BC540" s="2"/>
      <c r="BD540" s="2"/>
      <c r="BE540" s="2"/>
      <c r="BF540" s="2"/>
      <c r="BG540" s="2"/>
      <c r="BH540" s="2"/>
      <c r="BI540" s="2"/>
      <c r="BJ540" s="2"/>
      <c r="BK540" s="2"/>
      <c r="BL540" s="2"/>
      <c r="BM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R541" s="2"/>
      <c r="AS541" s="2"/>
      <c r="AT541" s="2"/>
      <c r="AU541" s="2"/>
      <c r="AV541" s="2"/>
      <c r="AW541" s="2"/>
      <c r="AX541" s="2"/>
      <c r="AY541" s="2"/>
      <c r="AZ541" s="2"/>
      <c r="BA541" s="2"/>
      <c r="BB541" s="2"/>
      <c r="BC541" s="2"/>
      <c r="BD541" s="2"/>
      <c r="BE541" s="2"/>
      <c r="BF541" s="2"/>
      <c r="BG541" s="2"/>
      <c r="BH541" s="2"/>
      <c r="BI541" s="2"/>
      <c r="BJ541" s="2"/>
      <c r="BK541" s="2"/>
      <c r="BL541" s="2"/>
      <c r="BM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R542" s="2"/>
      <c r="AS542" s="2"/>
      <c r="AT542" s="2"/>
      <c r="AU542" s="2"/>
      <c r="AV542" s="2"/>
      <c r="AW542" s="2"/>
      <c r="AX542" s="2"/>
      <c r="AY542" s="2"/>
      <c r="AZ542" s="2"/>
      <c r="BA542" s="2"/>
      <c r="BB542" s="2"/>
      <c r="BC542" s="2"/>
      <c r="BD542" s="2"/>
      <c r="BE542" s="2"/>
      <c r="BF542" s="2"/>
      <c r="BG542" s="2"/>
      <c r="BH542" s="2"/>
      <c r="BI542" s="2"/>
      <c r="BJ542" s="2"/>
      <c r="BK542" s="2"/>
      <c r="BL542" s="2"/>
      <c r="BM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R543" s="2"/>
      <c r="AS543" s="2"/>
      <c r="AT543" s="2"/>
      <c r="AU543" s="2"/>
      <c r="AV543" s="2"/>
      <c r="AW543" s="2"/>
      <c r="AX543" s="2"/>
      <c r="AY543" s="2"/>
      <c r="AZ543" s="2"/>
      <c r="BA543" s="2"/>
      <c r="BB543" s="2"/>
      <c r="BC543" s="2"/>
      <c r="BD543" s="2"/>
      <c r="BE543" s="2"/>
      <c r="BF543" s="2"/>
      <c r="BG543" s="2"/>
      <c r="BH543" s="2"/>
      <c r="BI543" s="2"/>
      <c r="BJ543" s="2"/>
      <c r="BK543" s="2"/>
      <c r="BL543" s="2"/>
      <c r="BM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R544" s="2"/>
      <c r="AS544" s="2"/>
      <c r="AT544" s="2"/>
      <c r="AU544" s="2"/>
      <c r="AV544" s="2"/>
      <c r="AW544" s="2"/>
      <c r="AX544" s="2"/>
      <c r="AY544" s="2"/>
      <c r="AZ544" s="2"/>
      <c r="BA544" s="2"/>
      <c r="BB544" s="2"/>
      <c r="BC544" s="2"/>
      <c r="BD544" s="2"/>
      <c r="BE544" s="2"/>
      <c r="BF544" s="2"/>
      <c r="BG544" s="2"/>
      <c r="BH544" s="2"/>
      <c r="BI544" s="2"/>
      <c r="BJ544" s="2"/>
      <c r="BK544" s="2"/>
      <c r="BL544" s="2"/>
      <c r="BM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R545" s="2"/>
      <c r="AS545" s="2"/>
      <c r="AT545" s="2"/>
      <c r="AU545" s="2"/>
      <c r="AV545" s="2"/>
      <c r="AW545" s="2"/>
      <c r="AX545" s="2"/>
      <c r="AY545" s="2"/>
      <c r="AZ545" s="2"/>
      <c r="BA545" s="2"/>
      <c r="BB545" s="2"/>
      <c r="BC545" s="2"/>
      <c r="BD545" s="2"/>
      <c r="BE545" s="2"/>
      <c r="BF545" s="2"/>
      <c r="BG545" s="2"/>
      <c r="BH545" s="2"/>
      <c r="BI545" s="2"/>
      <c r="BJ545" s="2"/>
      <c r="BK545" s="2"/>
      <c r="BL545" s="2"/>
      <c r="BM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R546" s="2"/>
      <c r="AS546" s="2"/>
      <c r="AT546" s="2"/>
      <c r="AU546" s="2"/>
      <c r="AV546" s="2"/>
      <c r="AW546" s="2"/>
      <c r="AX546" s="2"/>
      <c r="AY546" s="2"/>
      <c r="AZ546" s="2"/>
      <c r="BA546" s="2"/>
      <c r="BB546" s="2"/>
      <c r="BC546" s="2"/>
      <c r="BD546" s="2"/>
      <c r="BE546" s="2"/>
      <c r="BF546" s="2"/>
      <c r="BG546" s="2"/>
      <c r="BH546" s="2"/>
      <c r="BI546" s="2"/>
      <c r="BJ546" s="2"/>
      <c r="BK546" s="2"/>
      <c r="BL546" s="2"/>
      <c r="BM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R547" s="2"/>
      <c r="AS547" s="2"/>
      <c r="AT547" s="2"/>
      <c r="AU547" s="2"/>
      <c r="AV547" s="2"/>
      <c r="AW547" s="2"/>
      <c r="AX547" s="2"/>
      <c r="AY547" s="2"/>
      <c r="AZ547" s="2"/>
      <c r="BA547" s="2"/>
      <c r="BB547" s="2"/>
      <c r="BC547" s="2"/>
      <c r="BD547" s="2"/>
      <c r="BE547" s="2"/>
      <c r="BF547" s="2"/>
      <c r="BG547" s="2"/>
      <c r="BH547" s="2"/>
      <c r="BI547" s="2"/>
      <c r="BJ547" s="2"/>
      <c r="BK547" s="2"/>
      <c r="BL547" s="2"/>
      <c r="BM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R548" s="2"/>
      <c r="AS548" s="2"/>
      <c r="AT548" s="2"/>
      <c r="AU548" s="2"/>
      <c r="AV548" s="2"/>
      <c r="AW548" s="2"/>
      <c r="AX548" s="2"/>
      <c r="AY548" s="2"/>
      <c r="AZ548" s="2"/>
      <c r="BA548" s="2"/>
      <c r="BB548" s="2"/>
      <c r="BC548" s="2"/>
      <c r="BD548" s="2"/>
      <c r="BE548" s="2"/>
      <c r="BF548" s="2"/>
      <c r="BG548" s="2"/>
      <c r="BH548" s="2"/>
      <c r="BI548" s="2"/>
      <c r="BJ548" s="2"/>
      <c r="BK548" s="2"/>
      <c r="BL548" s="2"/>
      <c r="BM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R549" s="2"/>
      <c r="AS549" s="2"/>
      <c r="AT549" s="2"/>
      <c r="AU549" s="2"/>
      <c r="AV549" s="2"/>
      <c r="AW549" s="2"/>
      <c r="AX549" s="2"/>
      <c r="AY549" s="2"/>
      <c r="AZ549" s="2"/>
      <c r="BA549" s="2"/>
      <c r="BB549" s="2"/>
      <c r="BC549" s="2"/>
      <c r="BD549" s="2"/>
      <c r="BE549" s="2"/>
      <c r="BF549" s="2"/>
      <c r="BG549" s="2"/>
      <c r="BH549" s="2"/>
      <c r="BI549" s="2"/>
      <c r="BJ549" s="2"/>
      <c r="BK549" s="2"/>
      <c r="BL549" s="2"/>
      <c r="BM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R550" s="2"/>
      <c r="AS550" s="2"/>
      <c r="AT550" s="2"/>
      <c r="AU550" s="2"/>
      <c r="AV550" s="2"/>
      <c r="AW550" s="2"/>
      <c r="AX550" s="2"/>
      <c r="AY550" s="2"/>
      <c r="AZ550" s="2"/>
      <c r="BA550" s="2"/>
      <c r="BB550" s="2"/>
      <c r="BC550" s="2"/>
      <c r="BD550" s="2"/>
      <c r="BE550" s="2"/>
      <c r="BF550" s="2"/>
      <c r="BG550" s="2"/>
      <c r="BH550" s="2"/>
      <c r="BI550" s="2"/>
      <c r="BJ550" s="2"/>
      <c r="BK550" s="2"/>
      <c r="BL550" s="2"/>
      <c r="BM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R551" s="2"/>
      <c r="AS551" s="2"/>
      <c r="AT551" s="2"/>
      <c r="AU551" s="2"/>
      <c r="AV551" s="2"/>
      <c r="AW551" s="2"/>
      <c r="AX551" s="2"/>
      <c r="AY551" s="2"/>
      <c r="AZ551" s="2"/>
      <c r="BA551" s="2"/>
      <c r="BB551" s="2"/>
      <c r="BC551" s="2"/>
      <c r="BD551" s="2"/>
      <c r="BE551" s="2"/>
      <c r="BF551" s="2"/>
      <c r="BG551" s="2"/>
      <c r="BH551" s="2"/>
      <c r="BI551" s="2"/>
      <c r="BJ551" s="2"/>
      <c r="BK551" s="2"/>
      <c r="BL551" s="2"/>
      <c r="BM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R552" s="2"/>
      <c r="AS552" s="2"/>
      <c r="AT552" s="2"/>
      <c r="AU552" s="2"/>
      <c r="AV552" s="2"/>
      <c r="AW552" s="2"/>
      <c r="AX552" s="2"/>
      <c r="AY552" s="2"/>
      <c r="AZ552" s="2"/>
      <c r="BA552" s="2"/>
      <c r="BB552" s="2"/>
      <c r="BC552" s="2"/>
      <c r="BD552" s="2"/>
      <c r="BE552" s="2"/>
      <c r="BF552" s="2"/>
      <c r="BG552" s="2"/>
      <c r="BH552" s="2"/>
      <c r="BI552" s="2"/>
      <c r="BJ552" s="2"/>
      <c r="BK552" s="2"/>
      <c r="BL552" s="2"/>
      <c r="BM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R553" s="2"/>
      <c r="AS553" s="2"/>
      <c r="AT553" s="2"/>
      <c r="AU553" s="2"/>
      <c r="AV553" s="2"/>
      <c r="AW553" s="2"/>
      <c r="AX553" s="2"/>
      <c r="AY553" s="2"/>
      <c r="AZ553" s="2"/>
      <c r="BA553" s="2"/>
      <c r="BB553" s="2"/>
      <c r="BC553" s="2"/>
      <c r="BD553" s="2"/>
      <c r="BE553" s="2"/>
      <c r="BF553" s="2"/>
      <c r="BG553" s="2"/>
      <c r="BH553" s="2"/>
      <c r="BI553" s="2"/>
      <c r="BJ553" s="2"/>
      <c r="BK553" s="2"/>
      <c r="BL553" s="2"/>
      <c r="BM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R554" s="2"/>
      <c r="AS554" s="2"/>
      <c r="AT554" s="2"/>
      <c r="AU554" s="2"/>
      <c r="AV554" s="2"/>
      <c r="AW554" s="2"/>
      <c r="AX554" s="2"/>
      <c r="AY554" s="2"/>
      <c r="AZ554" s="2"/>
      <c r="BA554" s="2"/>
      <c r="BB554" s="2"/>
      <c r="BC554" s="2"/>
      <c r="BD554" s="2"/>
      <c r="BE554" s="2"/>
      <c r="BF554" s="2"/>
      <c r="BG554" s="2"/>
      <c r="BH554" s="2"/>
      <c r="BI554" s="2"/>
      <c r="BJ554" s="2"/>
      <c r="BK554" s="2"/>
      <c r="BL554" s="2"/>
      <c r="BM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R555" s="2"/>
      <c r="AS555" s="2"/>
      <c r="AT555" s="2"/>
      <c r="AU555" s="2"/>
      <c r="AV555" s="2"/>
      <c r="AW555" s="2"/>
      <c r="AX555" s="2"/>
      <c r="AY555" s="2"/>
      <c r="AZ555" s="2"/>
      <c r="BA555" s="2"/>
      <c r="BB555" s="2"/>
      <c r="BC555" s="2"/>
      <c r="BD555" s="2"/>
      <c r="BE555" s="2"/>
      <c r="BF555" s="2"/>
      <c r="BG555" s="2"/>
      <c r="BH555" s="2"/>
      <c r="BI555" s="2"/>
      <c r="BJ555" s="2"/>
      <c r="BK555" s="2"/>
      <c r="BL555" s="2"/>
      <c r="BM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R556" s="2"/>
      <c r="AS556" s="2"/>
      <c r="AT556" s="2"/>
      <c r="AU556" s="2"/>
      <c r="AV556" s="2"/>
      <c r="AW556" s="2"/>
      <c r="AX556" s="2"/>
      <c r="AY556" s="2"/>
      <c r="AZ556" s="2"/>
      <c r="BA556" s="2"/>
      <c r="BB556" s="2"/>
      <c r="BC556" s="2"/>
      <c r="BD556" s="2"/>
      <c r="BE556" s="2"/>
      <c r="BF556" s="2"/>
      <c r="BG556" s="2"/>
      <c r="BH556" s="2"/>
      <c r="BI556" s="2"/>
      <c r="BJ556" s="2"/>
      <c r="BK556" s="2"/>
      <c r="BL556" s="2"/>
      <c r="BM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R557" s="2"/>
      <c r="AS557" s="2"/>
      <c r="AT557" s="2"/>
      <c r="AU557" s="2"/>
      <c r="AV557" s="2"/>
      <c r="AW557" s="2"/>
      <c r="AX557" s="2"/>
      <c r="AY557" s="2"/>
      <c r="AZ557" s="2"/>
      <c r="BA557" s="2"/>
      <c r="BB557" s="2"/>
      <c r="BC557" s="2"/>
      <c r="BD557" s="2"/>
      <c r="BE557" s="2"/>
      <c r="BF557" s="2"/>
      <c r="BG557" s="2"/>
      <c r="BH557" s="2"/>
      <c r="BI557" s="2"/>
      <c r="BJ557" s="2"/>
      <c r="BK557" s="2"/>
      <c r="BL557" s="2"/>
      <c r="BM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R558" s="2"/>
      <c r="AS558" s="2"/>
      <c r="AT558" s="2"/>
      <c r="AU558" s="2"/>
      <c r="AV558" s="2"/>
      <c r="AW558" s="2"/>
      <c r="AX558" s="2"/>
      <c r="AY558" s="2"/>
      <c r="AZ558" s="2"/>
      <c r="BA558" s="2"/>
      <c r="BB558" s="2"/>
      <c r="BC558" s="2"/>
      <c r="BD558" s="2"/>
      <c r="BE558" s="2"/>
      <c r="BF558" s="2"/>
      <c r="BG558" s="2"/>
      <c r="BH558" s="2"/>
      <c r="BI558" s="2"/>
      <c r="BJ558" s="2"/>
      <c r="BK558" s="2"/>
      <c r="BL558" s="2"/>
      <c r="BM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R559" s="2"/>
      <c r="AS559" s="2"/>
      <c r="AT559" s="2"/>
      <c r="AU559" s="2"/>
      <c r="AV559" s="2"/>
      <c r="AW559" s="2"/>
      <c r="AX559" s="2"/>
      <c r="AY559" s="2"/>
      <c r="AZ559" s="2"/>
      <c r="BA559" s="2"/>
      <c r="BB559" s="2"/>
      <c r="BC559" s="2"/>
      <c r="BD559" s="2"/>
      <c r="BE559" s="2"/>
      <c r="BF559" s="2"/>
      <c r="BG559" s="2"/>
      <c r="BH559" s="2"/>
      <c r="BI559" s="2"/>
      <c r="BJ559" s="2"/>
      <c r="BK559" s="2"/>
      <c r="BL559" s="2"/>
      <c r="BM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R560" s="2"/>
      <c r="AS560" s="2"/>
      <c r="AT560" s="2"/>
      <c r="AU560" s="2"/>
      <c r="AV560" s="2"/>
      <c r="AW560" s="2"/>
      <c r="AX560" s="2"/>
      <c r="AY560" s="2"/>
      <c r="AZ560" s="2"/>
      <c r="BA560" s="2"/>
      <c r="BB560" s="2"/>
      <c r="BC560" s="2"/>
      <c r="BD560" s="2"/>
      <c r="BE560" s="2"/>
      <c r="BF560" s="2"/>
      <c r="BG560" s="2"/>
      <c r="BH560" s="2"/>
      <c r="BI560" s="2"/>
      <c r="BJ560" s="2"/>
      <c r="BK560" s="2"/>
      <c r="BL560" s="2"/>
      <c r="BM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R561" s="2"/>
      <c r="AS561" s="2"/>
      <c r="AT561" s="2"/>
      <c r="AU561" s="2"/>
      <c r="AV561" s="2"/>
      <c r="AW561" s="2"/>
      <c r="AX561" s="2"/>
      <c r="AY561" s="2"/>
      <c r="AZ561" s="2"/>
      <c r="BA561" s="2"/>
      <c r="BB561" s="2"/>
      <c r="BC561" s="2"/>
      <c r="BD561" s="2"/>
      <c r="BE561" s="2"/>
      <c r="BF561" s="2"/>
      <c r="BG561" s="2"/>
      <c r="BH561" s="2"/>
      <c r="BI561" s="2"/>
      <c r="BJ561" s="2"/>
      <c r="BK561" s="2"/>
      <c r="BL561" s="2"/>
      <c r="BM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R562" s="2"/>
      <c r="AS562" s="2"/>
      <c r="AT562" s="2"/>
      <c r="AU562" s="2"/>
      <c r="AV562" s="2"/>
      <c r="AW562" s="2"/>
      <c r="AX562" s="2"/>
      <c r="AY562" s="2"/>
      <c r="AZ562" s="2"/>
      <c r="BA562" s="2"/>
      <c r="BB562" s="2"/>
      <c r="BC562" s="2"/>
      <c r="BD562" s="2"/>
      <c r="BE562" s="2"/>
      <c r="BF562" s="2"/>
      <c r="BG562" s="2"/>
      <c r="BH562" s="2"/>
      <c r="BI562" s="2"/>
      <c r="BJ562" s="2"/>
      <c r="BK562" s="2"/>
      <c r="BL562" s="2"/>
      <c r="BM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R563" s="2"/>
      <c r="AS563" s="2"/>
      <c r="AT563" s="2"/>
      <c r="AU563" s="2"/>
      <c r="AV563" s="2"/>
      <c r="AW563" s="2"/>
      <c r="AX563" s="2"/>
      <c r="AY563" s="2"/>
      <c r="AZ563" s="2"/>
      <c r="BA563" s="2"/>
      <c r="BB563" s="2"/>
      <c r="BC563" s="2"/>
      <c r="BD563" s="2"/>
      <c r="BE563" s="2"/>
      <c r="BF563" s="2"/>
      <c r="BG563" s="2"/>
      <c r="BH563" s="2"/>
      <c r="BI563" s="2"/>
      <c r="BJ563" s="2"/>
      <c r="BK563" s="2"/>
      <c r="BL563" s="2"/>
      <c r="BM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R564" s="2"/>
      <c r="AS564" s="2"/>
      <c r="AT564" s="2"/>
      <c r="AU564" s="2"/>
      <c r="AV564" s="2"/>
      <c r="AW564" s="2"/>
      <c r="AX564" s="2"/>
      <c r="AY564" s="2"/>
      <c r="AZ564" s="2"/>
      <c r="BA564" s="2"/>
      <c r="BB564" s="2"/>
      <c r="BC564" s="2"/>
      <c r="BD564" s="2"/>
      <c r="BE564" s="2"/>
      <c r="BF564" s="2"/>
      <c r="BG564" s="2"/>
      <c r="BH564" s="2"/>
      <c r="BI564" s="2"/>
      <c r="BJ564" s="2"/>
      <c r="BK564" s="2"/>
      <c r="BL564" s="2"/>
      <c r="BM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R565" s="2"/>
      <c r="AS565" s="2"/>
      <c r="AT565" s="2"/>
      <c r="AU565" s="2"/>
      <c r="AV565" s="2"/>
      <c r="AW565" s="2"/>
      <c r="AX565" s="2"/>
      <c r="AY565" s="2"/>
      <c r="AZ565" s="2"/>
      <c r="BA565" s="2"/>
      <c r="BB565" s="2"/>
      <c r="BC565" s="2"/>
      <c r="BD565" s="2"/>
      <c r="BE565" s="2"/>
      <c r="BF565" s="2"/>
      <c r="BG565" s="2"/>
      <c r="BH565" s="2"/>
      <c r="BI565" s="2"/>
      <c r="BJ565" s="2"/>
      <c r="BK565" s="2"/>
      <c r="BL565" s="2"/>
      <c r="BM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R566" s="2"/>
      <c r="AS566" s="2"/>
      <c r="AT566" s="2"/>
      <c r="AU566" s="2"/>
      <c r="AV566" s="2"/>
      <c r="AW566" s="2"/>
      <c r="AX566" s="2"/>
      <c r="AY566" s="2"/>
      <c r="AZ566" s="2"/>
      <c r="BA566" s="2"/>
      <c r="BB566" s="2"/>
      <c r="BC566" s="2"/>
      <c r="BD566" s="2"/>
      <c r="BE566" s="2"/>
      <c r="BF566" s="2"/>
      <c r="BG566" s="2"/>
      <c r="BH566" s="2"/>
      <c r="BI566" s="2"/>
      <c r="BJ566" s="2"/>
      <c r="BK566" s="2"/>
      <c r="BL566" s="2"/>
      <c r="BM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R567" s="2"/>
      <c r="AS567" s="2"/>
      <c r="AT567" s="2"/>
      <c r="AU567" s="2"/>
      <c r="AV567" s="2"/>
      <c r="AW567" s="2"/>
      <c r="AX567" s="2"/>
      <c r="AY567" s="2"/>
      <c r="AZ567" s="2"/>
      <c r="BA567" s="2"/>
      <c r="BB567" s="2"/>
      <c r="BC567" s="2"/>
      <c r="BD567" s="2"/>
      <c r="BE567" s="2"/>
      <c r="BF567" s="2"/>
      <c r="BG567" s="2"/>
      <c r="BH567" s="2"/>
      <c r="BI567" s="2"/>
      <c r="BJ567" s="2"/>
      <c r="BK567" s="2"/>
      <c r="BL567" s="2"/>
      <c r="BM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R568" s="2"/>
      <c r="AS568" s="2"/>
      <c r="AT568" s="2"/>
      <c r="AU568" s="2"/>
      <c r="AV568" s="2"/>
      <c r="AW568" s="2"/>
      <c r="AX568" s="2"/>
      <c r="AY568" s="2"/>
      <c r="AZ568" s="2"/>
      <c r="BA568" s="2"/>
      <c r="BB568" s="2"/>
      <c r="BC568" s="2"/>
      <c r="BD568" s="2"/>
      <c r="BE568" s="2"/>
      <c r="BF568" s="2"/>
      <c r="BG568" s="2"/>
      <c r="BH568" s="2"/>
      <c r="BI568" s="2"/>
      <c r="BJ568" s="2"/>
      <c r="BK568" s="2"/>
      <c r="BL568" s="2"/>
      <c r="BM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R569" s="2"/>
      <c r="AS569" s="2"/>
      <c r="AT569" s="2"/>
      <c r="AU569" s="2"/>
      <c r="AV569" s="2"/>
      <c r="AW569" s="2"/>
      <c r="AX569" s="2"/>
      <c r="AY569" s="2"/>
      <c r="AZ569" s="2"/>
      <c r="BA569" s="2"/>
      <c r="BB569" s="2"/>
      <c r="BC569" s="2"/>
      <c r="BD569" s="2"/>
      <c r="BE569" s="2"/>
      <c r="BF569" s="2"/>
      <c r="BG569" s="2"/>
      <c r="BH569" s="2"/>
      <c r="BI569" s="2"/>
      <c r="BJ569" s="2"/>
      <c r="BK569" s="2"/>
      <c r="BL569" s="2"/>
      <c r="BM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R570" s="2"/>
      <c r="AS570" s="2"/>
      <c r="AT570" s="2"/>
      <c r="AU570" s="2"/>
      <c r="AV570" s="2"/>
      <c r="AW570" s="2"/>
      <c r="AX570" s="2"/>
      <c r="AY570" s="2"/>
      <c r="AZ570" s="2"/>
      <c r="BA570" s="2"/>
      <c r="BB570" s="2"/>
      <c r="BC570" s="2"/>
      <c r="BD570" s="2"/>
      <c r="BE570" s="2"/>
      <c r="BF570" s="2"/>
      <c r="BG570" s="2"/>
      <c r="BH570" s="2"/>
      <c r="BI570" s="2"/>
      <c r="BJ570" s="2"/>
      <c r="BK570" s="2"/>
      <c r="BL570" s="2"/>
      <c r="BM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R571" s="2"/>
      <c r="AS571" s="2"/>
      <c r="AT571" s="2"/>
      <c r="AU571" s="2"/>
      <c r="AV571" s="2"/>
      <c r="AW571" s="2"/>
      <c r="AX571" s="2"/>
      <c r="AY571" s="2"/>
      <c r="AZ571" s="2"/>
      <c r="BA571" s="2"/>
      <c r="BB571" s="2"/>
      <c r="BC571" s="2"/>
      <c r="BD571" s="2"/>
      <c r="BE571" s="2"/>
      <c r="BF571" s="2"/>
      <c r="BG571" s="2"/>
      <c r="BH571" s="2"/>
      <c r="BI571" s="2"/>
      <c r="BJ571" s="2"/>
      <c r="BK571" s="2"/>
      <c r="BL571" s="2"/>
      <c r="BM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R572" s="2"/>
      <c r="AS572" s="2"/>
      <c r="AT572" s="2"/>
      <c r="AU572" s="2"/>
      <c r="AV572" s="2"/>
      <c r="AW572" s="2"/>
      <c r="AX572" s="2"/>
      <c r="AY572" s="2"/>
      <c r="AZ572" s="2"/>
      <c r="BA572" s="2"/>
      <c r="BB572" s="2"/>
      <c r="BC572" s="2"/>
      <c r="BD572" s="2"/>
      <c r="BE572" s="2"/>
      <c r="BF572" s="2"/>
      <c r="BG572" s="2"/>
      <c r="BH572" s="2"/>
      <c r="BI572" s="2"/>
      <c r="BJ572" s="2"/>
      <c r="BK572" s="2"/>
      <c r="BL572" s="2"/>
      <c r="BM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R573" s="2"/>
      <c r="AS573" s="2"/>
      <c r="AT573" s="2"/>
      <c r="AU573" s="2"/>
      <c r="AV573" s="2"/>
      <c r="AW573" s="2"/>
      <c r="AX573" s="2"/>
      <c r="AY573" s="2"/>
      <c r="AZ573" s="2"/>
      <c r="BA573" s="2"/>
      <c r="BB573" s="2"/>
      <c r="BC573" s="2"/>
      <c r="BD573" s="2"/>
      <c r="BE573" s="2"/>
      <c r="BF573" s="2"/>
      <c r="BG573" s="2"/>
      <c r="BH573" s="2"/>
      <c r="BI573" s="2"/>
      <c r="BJ573" s="2"/>
      <c r="BK573" s="2"/>
      <c r="BL573" s="2"/>
      <c r="BM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R574" s="2"/>
      <c r="AS574" s="2"/>
      <c r="AT574" s="2"/>
      <c r="AU574" s="2"/>
      <c r="AV574" s="2"/>
      <c r="AW574" s="2"/>
      <c r="AX574" s="2"/>
      <c r="AY574" s="2"/>
      <c r="AZ574" s="2"/>
      <c r="BA574" s="2"/>
      <c r="BB574" s="2"/>
      <c r="BC574" s="2"/>
      <c r="BD574" s="2"/>
      <c r="BE574" s="2"/>
      <c r="BF574" s="2"/>
      <c r="BG574" s="2"/>
      <c r="BH574" s="2"/>
      <c r="BI574" s="2"/>
      <c r="BJ574" s="2"/>
      <c r="BK574" s="2"/>
      <c r="BL574" s="2"/>
      <c r="BM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R575" s="2"/>
      <c r="AS575" s="2"/>
      <c r="AT575" s="2"/>
      <c r="AU575" s="2"/>
      <c r="AV575" s="2"/>
      <c r="AW575" s="2"/>
      <c r="AX575" s="2"/>
      <c r="AY575" s="2"/>
      <c r="AZ575" s="2"/>
      <c r="BA575" s="2"/>
      <c r="BB575" s="2"/>
      <c r="BC575" s="2"/>
      <c r="BD575" s="2"/>
      <c r="BE575" s="2"/>
      <c r="BF575" s="2"/>
      <c r="BG575" s="2"/>
      <c r="BH575" s="2"/>
      <c r="BI575" s="2"/>
      <c r="BJ575" s="2"/>
      <c r="BK575" s="2"/>
      <c r="BL575" s="2"/>
      <c r="BM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R576" s="2"/>
      <c r="AS576" s="2"/>
      <c r="AT576" s="2"/>
      <c r="AU576" s="2"/>
      <c r="AV576" s="2"/>
      <c r="AW576" s="2"/>
      <c r="AX576" s="2"/>
      <c r="AY576" s="2"/>
      <c r="AZ576" s="2"/>
      <c r="BA576" s="2"/>
      <c r="BB576" s="2"/>
      <c r="BC576" s="2"/>
      <c r="BD576" s="2"/>
      <c r="BE576" s="2"/>
      <c r="BF576" s="2"/>
      <c r="BG576" s="2"/>
      <c r="BH576" s="2"/>
      <c r="BI576" s="2"/>
      <c r="BJ576" s="2"/>
      <c r="BK576" s="2"/>
      <c r="BL576" s="2"/>
      <c r="BM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R577" s="2"/>
      <c r="AS577" s="2"/>
      <c r="AT577" s="2"/>
      <c r="AU577" s="2"/>
      <c r="AV577" s="2"/>
      <c r="AW577" s="2"/>
      <c r="AX577" s="2"/>
      <c r="AY577" s="2"/>
      <c r="AZ577" s="2"/>
      <c r="BA577" s="2"/>
      <c r="BB577" s="2"/>
      <c r="BC577" s="2"/>
      <c r="BD577" s="2"/>
      <c r="BE577" s="2"/>
      <c r="BF577" s="2"/>
      <c r="BG577" s="2"/>
      <c r="BH577" s="2"/>
      <c r="BI577" s="2"/>
      <c r="BJ577" s="2"/>
      <c r="BK577" s="2"/>
      <c r="BL577" s="2"/>
      <c r="BM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R578" s="2"/>
      <c r="AS578" s="2"/>
      <c r="AT578" s="2"/>
      <c r="AU578" s="2"/>
      <c r="AV578" s="2"/>
      <c r="AW578" s="2"/>
      <c r="AX578" s="2"/>
      <c r="AY578" s="2"/>
      <c r="AZ578" s="2"/>
      <c r="BA578" s="2"/>
      <c r="BB578" s="2"/>
      <c r="BC578" s="2"/>
      <c r="BD578" s="2"/>
      <c r="BE578" s="2"/>
      <c r="BF578" s="2"/>
      <c r="BG578" s="2"/>
      <c r="BH578" s="2"/>
      <c r="BI578" s="2"/>
      <c r="BJ578" s="2"/>
      <c r="BK578" s="2"/>
      <c r="BL578" s="2"/>
      <c r="BM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R579" s="2"/>
      <c r="AS579" s="2"/>
      <c r="AT579" s="2"/>
      <c r="AU579" s="2"/>
      <c r="AV579" s="2"/>
      <c r="AW579" s="2"/>
      <c r="AX579" s="2"/>
      <c r="AY579" s="2"/>
      <c r="AZ579" s="2"/>
      <c r="BA579" s="2"/>
      <c r="BB579" s="2"/>
      <c r="BC579" s="2"/>
      <c r="BD579" s="2"/>
      <c r="BE579" s="2"/>
      <c r="BF579" s="2"/>
      <c r="BG579" s="2"/>
      <c r="BH579" s="2"/>
      <c r="BI579" s="2"/>
      <c r="BJ579" s="2"/>
      <c r="BK579" s="2"/>
      <c r="BL579" s="2"/>
      <c r="BM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R580" s="2"/>
      <c r="AS580" s="2"/>
      <c r="AT580" s="2"/>
      <c r="AU580" s="2"/>
      <c r="AV580" s="2"/>
      <c r="AW580" s="2"/>
      <c r="AX580" s="2"/>
      <c r="AY580" s="2"/>
      <c r="AZ580" s="2"/>
      <c r="BA580" s="2"/>
      <c r="BB580" s="2"/>
      <c r="BC580" s="2"/>
      <c r="BD580" s="2"/>
      <c r="BE580" s="2"/>
      <c r="BF580" s="2"/>
      <c r="BG580" s="2"/>
      <c r="BH580" s="2"/>
      <c r="BI580" s="2"/>
      <c r="BJ580" s="2"/>
      <c r="BK580" s="2"/>
      <c r="BL580" s="2"/>
      <c r="BM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R581" s="2"/>
      <c r="AS581" s="2"/>
      <c r="AT581" s="2"/>
      <c r="AU581" s="2"/>
      <c r="AV581" s="2"/>
      <c r="AW581" s="2"/>
      <c r="AX581" s="2"/>
      <c r="AY581" s="2"/>
      <c r="AZ581" s="2"/>
      <c r="BA581" s="2"/>
      <c r="BB581" s="2"/>
      <c r="BC581" s="2"/>
      <c r="BD581" s="2"/>
      <c r="BE581" s="2"/>
      <c r="BF581" s="2"/>
      <c r="BG581" s="2"/>
      <c r="BH581" s="2"/>
      <c r="BI581" s="2"/>
      <c r="BJ581" s="2"/>
      <c r="BK581" s="2"/>
      <c r="BL581" s="2"/>
      <c r="BM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R582" s="2"/>
      <c r="AS582" s="2"/>
      <c r="AT582" s="2"/>
      <c r="AU582" s="2"/>
      <c r="AV582" s="2"/>
      <c r="AW582" s="2"/>
      <c r="AX582" s="2"/>
      <c r="AY582" s="2"/>
      <c r="AZ582" s="2"/>
      <c r="BA582" s="2"/>
      <c r="BB582" s="2"/>
      <c r="BC582" s="2"/>
      <c r="BD582" s="2"/>
      <c r="BE582" s="2"/>
      <c r="BF582" s="2"/>
      <c r="BG582" s="2"/>
      <c r="BH582" s="2"/>
      <c r="BI582" s="2"/>
      <c r="BJ582" s="2"/>
      <c r="BK582" s="2"/>
      <c r="BL582" s="2"/>
      <c r="BM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R583" s="2"/>
      <c r="AS583" s="2"/>
      <c r="AT583" s="2"/>
      <c r="AU583" s="2"/>
      <c r="AV583" s="2"/>
      <c r="AW583" s="2"/>
      <c r="AX583" s="2"/>
      <c r="AY583" s="2"/>
      <c r="AZ583" s="2"/>
      <c r="BA583" s="2"/>
      <c r="BB583" s="2"/>
      <c r="BC583" s="2"/>
      <c r="BD583" s="2"/>
      <c r="BE583" s="2"/>
      <c r="BF583" s="2"/>
      <c r="BG583" s="2"/>
      <c r="BH583" s="2"/>
      <c r="BI583" s="2"/>
      <c r="BJ583" s="2"/>
      <c r="BK583" s="2"/>
      <c r="BL583" s="2"/>
      <c r="BM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R584" s="2"/>
      <c r="AS584" s="2"/>
      <c r="AT584" s="2"/>
      <c r="AU584" s="2"/>
      <c r="AV584" s="2"/>
      <c r="AW584" s="2"/>
      <c r="AX584" s="2"/>
      <c r="AY584" s="2"/>
      <c r="AZ584" s="2"/>
      <c r="BA584" s="2"/>
      <c r="BB584" s="2"/>
      <c r="BC584" s="2"/>
      <c r="BD584" s="2"/>
      <c r="BE584" s="2"/>
      <c r="BF584" s="2"/>
      <c r="BG584" s="2"/>
      <c r="BH584" s="2"/>
      <c r="BI584" s="2"/>
      <c r="BJ584" s="2"/>
      <c r="BK584" s="2"/>
      <c r="BL584" s="2"/>
      <c r="BM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R585" s="2"/>
      <c r="AS585" s="2"/>
      <c r="AT585" s="2"/>
      <c r="AU585" s="2"/>
      <c r="AV585" s="2"/>
      <c r="AW585" s="2"/>
      <c r="AX585" s="2"/>
      <c r="AY585" s="2"/>
      <c r="AZ585" s="2"/>
      <c r="BA585" s="2"/>
      <c r="BB585" s="2"/>
      <c r="BC585" s="2"/>
      <c r="BD585" s="2"/>
      <c r="BE585" s="2"/>
      <c r="BF585" s="2"/>
      <c r="BG585" s="2"/>
      <c r="BH585" s="2"/>
      <c r="BI585" s="2"/>
      <c r="BJ585" s="2"/>
      <c r="BK585" s="2"/>
      <c r="BL585" s="2"/>
      <c r="BM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R586" s="2"/>
      <c r="AS586" s="2"/>
      <c r="AT586" s="2"/>
      <c r="AU586" s="2"/>
      <c r="AV586" s="2"/>
      <c r="AW586" s="2"/>
      <c r="AX586" s="2"/>
      <c r="AY586" s="2"/>
      <c r="AZ586" s="2"/>
      <c r="BA586" s="2"/>
      <c r="BB586" s="2"/>
      <c r="BC586" s="2"/>
      <c r="BD586" s="2"/>
      <c r="BE586" s="2"/>
      <c r="BF586" s="2"/>
      <c r="BG586" s="2"/>
      <c r="BH586" s="2"/>
      <c r="BI586" s="2"/>
      <c r="BJ586" s="2"/>
      <c r="BK586" s="2"/>
      <c r="BL586" s="2"/>
      <c r="BM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R587" s="2"/>
      <c r="AS587" s="2"/>
      <c r="AT587" s="2"/>
      <c r="AU587" s="2"/>
      <c r="AV587" s="2"/>
      <c r="AW587" s="2"/>
      <c r="AX587" s="2"/>
      <c r="AY587" s="2"/>
      <c r="AZ587" s="2"/>
      <c r="BA587" s="2"/>
      <c r="BB587" s="2"/>
      <c r="BC587" s="2"/>
      <c r="BD587" s="2"/>
      <c r="BE587" s="2"/>
      <c r="BF587" s="2"/>
      <c r="BG587" s="2"/>
      <c r="BH587" s="2"/>
      <c r="BI587" s="2"/>
      <c r="BJ587" s="2"/>
      <c r="BK587" s="2"/>
      <c r="BL587" s="2"/>
      <c r="BM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R588" s="2"/>
      <c r="AS588" s="2"/>
      <c r="AT588" s="2"/>
      <c r="AU588" s="2"/>
      <c r="AV588" s="2"/>
      <c r="AW588" s="2"/>
      <c r="AX588" s="2"/>
      <c r="AY588" s="2"/>
      <c r="AZ588" s="2"/>
      <c r="BA588" s="2"/>
      <c r="BB588" s="2"/>
      <c r="BC588" s="2"/>
      <c r="BD588" s="2"/>
      <c r="BE588" s="2"/>
      <c r="BF588" s="2"/>
      <c r="BG588" s="2"/>
      <c r="BH588" s="2"/>
      <c r="BI588" s="2"/>
      <c r="BJ588" s="2"/>
      <c r="BK588" s="2"/>
      <c r="BL588" s="2"/>
      <c r="BM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R589" s="2"/>
      <c r="AS589" s="2"/>
      <c r="AT589" s="2"/>
      <c r="AU589" s="2"/>
      <c r="AV589" s="2"/>
      <c r="AW589" s="2"/>
      <c r="AX589" s="2"/>
      <c r="AY589" s="2"/>
      <c r="AZ589" s="2"/>
      <c r="BA589" s="2"/>
      <c r="BB589" s="2"/>
      <c r="BC589" s="2"/>
      <c r="BD589" s="2"/>
      <c r="BE589" s="2"/>
      <c r="BF589" s="2"/>
      <c r="BG589" s="2"/>
      <c r="BH589" s="2"/>
      <c r="BI589" s="2"/>
      <c r="BJ589" s="2"/>
      <c r="BK589" s="2"/>
      <c r="BL589" s="2"/>
      <c r="BM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R590" s="2"/>
      <c r="AS590" s="2"/>
      <c r="AT590" s="2"/>
      <c r="AU590" s="2"/>
      <c r="AV590" s="2"/>
      <c r="AW590" s="2"/>
      <c r="AX590" s="2"/>
      <c r="AY590" s="2"/>
      <c r="AZ590" s="2"/>
      <c r="BA590" s="2"/>
      <c r="BB590" s="2"/>
      <c r="BC590" s="2"/>
      <c r="BD590" s="2"/>
      <c r="BE590" s="2"/>
      <c r="BF590" s="2"/>
      <c r="BG590" s="2"/>
      <c r="BH590" s="2"/>
      <c r="BI590" s="2"/>
      <c r="BJ590" s="2"/>
      <c r="BK590" s="2"/>
      <c r="BL590" s="2"/>
      <c r="BM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R591" s="2"/>
      <c r="AS591" s="2"/>
      <c r="AT591" s="2"/>
      <c r="AU591" s="2"/>
      <c r="AV591" s="2"/>
      <c r="AW591" s="2"/>
      <c r="AX591" s="2"/>
      <c r="AY591" s="2"/>
      <c r="AZ591" s="2"/>
      <c r="BA591" s="2"/>
      <c r="BB591" s="2"/>
      <c r="BC591" s="2"/>
      <c r="BD591" s="2"/>
      <c r="BE591" s="2"/>
      <c r="BF591" s="2"/>
      <c r="BG591" s="2"/>
      <c r="BH591" s="2"/>
      <c r="BI591" s="2"/>
      <c r="BJ591" s="2"/>
      <c r="BK591" s="2"/>
      <c r="BL591" s="2"/>
      <c r="BM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R592" s="2"/>
      <c r="AS592" s="2"/>
      <c r="AT592" s="2"/>
      <c r="AU592" s="2"/>
      <c r="AV592" s="2"/>
      <c r="AW592" s="2"/>
      <c r="AX592" s="2"/>
      <c r="AY592" s="2"/>
      <c r="AZ592" s="2"/>
      <c r="BA592" s="2"/>
      <c r="BB592" s="2"/>
      <c r="BC592" s="2"/>
      <c r="BD592" s="2"/>
      <c r="BE592" s="2"/>
      <c r="BF592" s="2"/>
      <c r="BG592" s="2"/>
      <c r="BH592" s="2"/>
      <c r="BI592" s="2"/>
      <c r="BJ592" s="2"/>
      <c r="BK592" s="2"/>
      <c r="BL592" s="2"/>
      <c r="BM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R593" s="2"/>
      <c r="AS593" s="2"/>
      <c r="AT593" s="2"/>
      <c r="AU593" s="2"/>
      <c r="AV593" s="2"/>
      <c r="AW593" s="2"/>
      <c r="AX593" s="2"/>
      <c r="AY593" s="2"/>
      <c r="AZ593" s="2"/>
      <c r="BA593" s="2"/>
      <c r="BB593" s="2"/>
      <c r="BC593" s="2"/>
      <c r="BD593" s="2"/>
      <c r="BE593" s="2"/>
      <c r="BF593" s="2"/>
      <c r="BG593" s="2"/>
      <c r="BH593" s="2"/>
      <c r="BI593" s="2"/>
      <c r="BJ593" s="2"/>
      <c r="BK593" s="2"/>
      <c r="BL593" s="2"/>
      <c r="BM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R594" s="2"/>
      <c r="AS594" s="2"/>
      <c r="AT594" s="2"/>
      <c r="AU594" s="2"/>
      <c r="AV594" s="2"/>
      <c r="AW594" s="2"/>
      <c r="AX594" s="2"/>
      <c r="AY594" s="2"/>
      <c r="AZ594" s="2"/>
      <c r="BA594" s="2"/>
      <c r="BB594" s="2"/>
      <c r="BC594" s="2"/>
      <c r="BD594" s="2"/>
      <c r="BE594" s="2"/>
      <c r="BF594" s="2"/>
      <c r="BG594" s="2"/>
      <c r="BH594" s="2"/>
      <c r="BI594" s="2"/>
      <c r="BJ594" s="2"/>
      <c r="BK594" s="2"/>
      <c r="BL594" s="2"/>
      <c r="BM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R595" s="2"/>
      <c r="AS595" s="2"/>
      <c r="AT595" s="2"/>
      <c r="AU595" s="2"/>
      <c r="AV595" s="2"/>
      <c r="AW595" s="2"/>
      <c r="AX595" s="2"/>
      <c r="AY595" s="2"/>
      <c r="AZ595" s="2"/>
      <c r="BA595" s="2"/>
      <c r="BB595" s="2"/>
      <c r="BC595" s="2"/>
      <c r="BD595" s="2"/>
      <c r="BE595" s="2"/>
      <c r="BF595" s="2"/>
      <c r="BG595" s="2"/>
      <c r="BH595" s="2"/>
      <c r="BI595" s="2"/>
      <c r="BJ595" s="2"/>
      <c r="BK595" s="2"/>
      <c r="BL595" s="2"/>
      <c r="BM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R596" s="2"/>
      <c r="AS596" s="2"/>
      <c r="AT596" s="2"/>
      <c r="AU596" s="2"/>
      <c r="AV596" s="2"/>
      <c r="AW596" s="2"/>
      <c r="AX596" s="2"/>
      <c r="AY596" s="2"/>
      <c r="AZ596" s="2"/>
      <c r="BA596" s="2"/>
      <c r="BB596" s="2"/>
      <c r="BC596" s="2"/>
      <c r="BD596" s="2"/>
      <c r="BE596" s="2"/>
      <c r="BF596" s="2"/>
      <c r="BG596" s="2"/>
      <c r="BH596" s="2"/>
      <c r="BI596" s="2"/>
      <c r="BJ596" s="2"/>
      <c r="BK596" s="2"/>
      <c r="BL596" s="2"/>
      <c r="BM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R597" s="2"/>
      <c r="AS597" s="2"/>
      <c r="AT597" s="2"/>
      <c r="AU597" s="2"/>
      <c r="AV597" s="2"/>
      <c r="AW597" s="2"/>
      <c r="AX597" s="2"/>
      <c r="AY597" s="2"/>
      <c r="AZ597" s="2"/>
      <c r="BA597" s="2"/>
      <c r="BB597" s="2"/>
      <c r="BC597" s="2"/>
      <c r="BD597" s="2"/>
      <c r="BE597" s="2"/>
      <c r="BF597" s="2"/>
      <c r="BG597" s="2"/>
      <c r="BH597" s="2"/>
      <c r="BI597" s="2"/>
      <c r="BJ597" s="2"/>
      <c r="BK597" s="2"/>
      <c r="BL597" s="2"/>
      <c r="BM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R598" s="2"/>
      <c r="AS598" s="2"/>
      <c r="AT598" s="2"/>
      <c r="AU598" s="2"/>
      <c r="AV598" s="2"/>
      <c r="AW598" s="2"/>
      <c r="AX598" s="2"/>
      <c r="AY598" s="2"/>
      <c r="AZ598" s="2"/>
      <c r="BA598" s="2"/>
      <c r="BB598" s="2"/>
      <c r="BC598" s="2"/>
      <c r="BD598" s="2"/>
      <c r="BE598" s="2"/>
      <c r="BF598" s="2"/>
      <c r="BG598" s="2"/>
      <c r="BH598" s="2"/>
      <c r="BI598" s="2"/>
      <c r="BJ598" s="2"/>
      <c r="BK598" s="2"/>
      <c r="BL598" s="2"/>
      <c r="BM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R599" s="2"/>
      <c r="AS599" s="2"/>
      <c r="AT599" s="2"/>
      <c r="AU599" s="2"/>
      <c r="AV599" s="2"/>
      <c r="AW599" s="2"/>
      <c r="AX599" s="2"/>
      <c r="AY599" s="2"/>
      <c r="AZ599" s="2"/>
      <c r="BA599" s="2"/>
      <c r="BB599" s="2"/>
      <c r="BC599" s="2"/>
      <c r="BD599" s="2"/>
      <c r="BE599" s="2"/>
      <c r="BF599" s="2"/>
      <c r="BG599" s="2"/>
      <c r="BH599" s="2"/>
      <c r="BI599" s="2"/>
      <c r="BJ599" s="2"/>
      <c r="BK599" s="2"/>
      <c r="BL599" s="2"/>
      <c r="BM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R600" s="2"/>
      <c r="AS600" s="2"/>
      <c r="AT600" s="2"/>
      <c r="AU600" s="2"/>
      <c r="AV600" s="2"/>
      <c r="AW600" s="2"/>
      <c r="AX600" s="2"/>
      <c r="AY600" s="2"/>
      <c r="AZ600" s="2"/>
      <c r="BA600" s="2"/>
      <c r="BB600" s="2"/>
      <c r="BC600" s="2"/>
      <c r="BD600" s="2"/>
      <c r="BE600" s="2"/>
      <c r="BF600" s="2"/>
      <c r="BG600" s="2"/>
      <c r="BH600" s="2"/>
      <c r="BI600" s="2"/>
      <c r="BJ600" s="2"/>
      <c r="BK600" s="2"/>
      <c r="BL600" s="2"/>
      <c r="BM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R601" s="2"/>
      <c r="AS601" s="2"/>
      <c r="AT601" s="2"/>
      <c r="AU601" s="2"/>
      <c r="AV601" s="2"/>
      <c r="AW601" s="2"/>
      <c r="AX601" s="2"/>
      <c r="AY601" s="2"/>
      <c r="AZ601" s="2"/>
      <c r="BA601" s="2"/>
      <c r="BB601" s="2"/>
      <c r="BC601" s="2"/>
      <c r="BD601" s="2"/>
      <c r="BE601" s="2"/>
      <c r="BF601" s="2"/>
      <c r="BG601" s="2"/>
      <c r="BH601" s="2"/>
      <c r="BI601" s="2"/>
      <c r="BJ601" s="2"/>
      <c r="BK601" s="2"/>
      <c r="BL601" s="2"/>
      <c r="BM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R602" s="2"/>
      <c r="AS602" s="2"/>
      <c r="AT602" s="2"/>
      <c r="AU602" s="2"/>
      <c r="AV602" s="2"/>
      <c r="AW602" s="2"/>
      <c r="AX602" s="2"/>
      <c r="AY602" s="2"/>
      <c r="AZ602" s="2"/>
      <c r="BA602" s="2"/>
      <c r="BB602" s="2"/>
      <c r="BC602" s="2"/>
      <c r="BD602" s="2"/>
      <c r="BE602" s="2"/>
      <c r="BF602" s="2"/>
      <c r="BG602" s="2"/>
      <c r="BH602" s="2"/>
      <c r="BI602" s="2"/>
      <c r="BJ602" s="2"/>
      <c r="BK602" s="2"/>
      <c r="BL602" s="2"/>
      <c r="BM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R603" s="2"/>
      <c r="AS603" s="2"/>
      <c r="AT603" s="2"/>
      <c r="AU603" s="2"/>
      <c r="AV603" s="2"/>
      <c r="AW603" s="2"/>
      <c r="AX603" s="2"/>
      <c r="AY603" s="2"/>
      <c r="AZ603" s="2"/>
      <c r="BA603" s="2"/>
      <c r="BB603" s="2"/>
      <c r="BC603" s="2"/>
      <c r="BD603" s="2"/>
      <c r="BE603" s="2"/>
      <c r="BF603" s="2"/>
      <c r="BG603" s="2"/>
      <c r="BH603" s="2"/>
      <c r="BI603" s="2"/>
      <c r="BJ603" s="2"/>
      <c r="BK603" s="2"/>
      <c r="BL603" s="2"/>
      <c r="BM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R604" s="2"/>
      <c r="AS604" s="2"/>
      <c r="AT604" s="2"/>
      <c r="AU604" s="2"/>
      <c r="AV604" s="2"/>
      <c r="AW604" s="2"/>
      <c r="AX604" s="2"/>
      <c r="AY604" s="2"/>
      <c r="AZ604" s="2"/>
      <c r="BA604" s="2"/>
      <c r="BB604" s="2"/>
      <c r="BC604" s="2"/>
      <c r="BD604" s="2"/>
      <c r="BE604" s="2"/>
      <c r="BF604" s="2"/>
      <c r="BG604" s="2"/>
      <c r="BH604" s="2"/>
      <c r="BI604" s="2"/>
      <c r="BJ604" s="2"/>
      <c r="BK604" s="2"/>
      <c r="BL604" s="2"/>
      <c r="BM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R605" s="2"/>
      <c r="AS605" s="2"/>
      <c r="AT605" s="2"/>
      <c r="AU605" s="2"/>
      <c r="AV605" s="2"/>
      <c r="AW605" s="2"/>
      <c r="AX605" s="2"/>
      <c r="AY605" s="2"/>
      <c r="AZ605" s="2"/>
      <c r="BA605" s="2"/>
      <c r="BB605" s="2"/>
      <c r="BC605" s="2"/>
      <c r="BD605" s="2"/>
      <c r="BE605" s="2"/>
      <c r="BF605" s="2"/>
      <c r="BG605" s="2"/>
      <c r="BH605" s="2"/>
      <c r="BI605" s="2"/>
      <c r="BJ605" s="2"/>
      <c r="BK605" s="2"/>
      <c r="BL605" s="2"/>
      <c r="BM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R606" s="2"/>
      <c r="AS606" s="2"/>
      <c r="AT606" s="2"/>
      <c r="AU606" s="2"/>
      <c r="AV606" s="2"/>
      <c r="AW606" s="2"/>
      <c r="AX606" s="2"/>
      <c r="AY606" s="2"/>
      <c r="AZ606" s="2"/>
      <c r="BA606" s="2"/>
      <c r="BB606" s="2"/>
      <c r="BC606" s="2"/>
      <c r="BD606" s="2"/>
      <c r="BE606" s="2"/>
      <c r="BF606" s="2"/>
      <c r="BG606" s="2"/>
      <c r="BH606" s="2"/>
      <c r="BI606" s="2"/>
      <c r="BJ606" s="2"/>
      <c r="BK606" s="2"/>
      <c r="BL606" s="2"/>
      <c r="BM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R607" s="2"/>
      <c r="AS607" s="2"/>
      <c r="AT607" s="2"/>
      <c r="AU607" s="2"/>
      <c r="AV607" s="2"/>
      <c r="AW607" s="2"/>
      <c r="AX607" s="2"/>
      <c r="AY607" s="2"/>
      <c r="AZ607" s="2"/>
      <c r="BA607" s="2"/>
      <c r="BB607" s="2"/>
      <c r="BC607" s="2"/>
      <c r="BD607" s="2"/>
      <c r="BE607" s="2"/>
      <c r="BF607" s="2"/>
      <c r="BG607" s="2"/>
      <c r="BH607" s="2"/>
      <c r="BI607" s="2"/>
      <c r="BJ607" s="2"/>
      <c r="BK607" s="2"/>
      <c r="BL607" s="2"/>
      <c r="BM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R608" s="2"/>
      <c r="AS608" s="2"/>
      <c r="AT608" s="2"/>
      <c r="AU608" s="2"/>
      <c r="AV608" s="2"/>
      <c r="AW608" s="2"/>
      <c r="AX608" s="2"/>
      <c r="AY608" s="2"/>
      <c r="AZ608" s="2"/>
      <c r="BA608" s="2"/>
      <c r="BB608" s="2"/>
      <c r="BC608" s="2"/>
      <c r="BD608" s="2"/>
      <c r="BE608" s="2"/>
      <c r="BF608" s="2"/>
      <c r="BG608" s="2"/>
      <c r="BH608" s="2"/>
      <c r="BI608" s="2"/>
      <c r="BJ608" s="2"/>
      <c r="BK608" s="2"/>
      <c r="BL608" s="2"/>
      <c r="BM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R609" s="2"/>
      <c r="AS609" s="2"/>
      <c r="AT609" s="2"/>
      <c r="AU609" s="2"/>
      <c r="AV609" s="2"/>
      <c r="AW609" s="2"/>
      <c r="AX609" s="2"/>
      <c r="AY609" s="2"/>
      <c r="AZ609" s="2"/>
      <c r="BA609" s="2"/>
      <c r="BB609" s="2"/>
      <c r="BC609" s="2"/>
      <c r="BD609" s="2"/>
      <c r="BE609" s="2"/>
      <c r="BF609" s="2"/>
      <c r="BG609" s="2"/>
      <c r="BH609" s="2"/>
      <c r="BI609" s="2"/>
      <c r="BJ609" s="2"/>
      <c r="BK609" s="2"/>
      <c r="BL609" s="2"/>
      <c r="BM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R610" s="2"/>
      <c r="AS610" s="2"/>
      <c r="AT610" s="2"/>
      <c r="AU610" s="2"/>
      <c r="AV610" s="2"/>
      <c r="AW610" s="2"/>
      <c r="AX610" s="2"/>
      <c r="AY610" s="2"/>
      <c r="AZ610" s="2"/>
      <c r="BA610" s="2"/>
      <c r="BB610" s="2"/>
      <c r="BC610" s="2"/>
      <c r="BD610" s="2"/>
      <c r="BE610" s="2"/>
      <c r="BF610" s="2"/>
      <c r="BG610" s="2"/>
      <c r="BH610" s="2"/>
      <c r="BI610" s="2"/>
      <c r="BJ610" s="2"/>
      <c r="BK610" s="2"/>
      <c r="BL610" s="2"/>
      <c r="BM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R611" s="2"/>
      <c r="AS611" s="2"/>
      <c r="AT611" s="2"/>
      <c r="AU611" s="2"/>
      <c r="AV611" s="2"/>
      <c r="AW611" s="2"/>
      <c r="AX611" s="2"/>
      <c r="AY611" s="2"/>
      <c r="AZ611" s="2"/>
      <c r="BA611" s="2"/>
      <c r="BB611" s="2"/>
      <c r="BC611" s="2"/>
      <c r="BD611" s="2"/>
      <c r="BE611" s="2"/>
      <c r="BF611" s="2"/>
      <c r="BG611" s="2"/>
      <c r="BH611" s="2"/>
      <c r="BI611" s="2"/>
      <c r="BJ611" s="2"/>
      <c r="BK611" s="2"/>
      <c r="BL611" s="2"/>
      <c r="BM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R612" s="2"/>
      <c r="AS612" s="2"/>
      <c r="AT612" s="2"/>
      <c r="AU612" s="2"/>
      <c r="AV612" s="2"/>
      <c r="AW612" s="2"/>
      <c r="AX612" s="2"/>
      <c r="AY612" s="2"/>
      <c r="AZ612" s="2"/>
      <c r="BA612" s="2"/>
      <c r="BB612" s="2"/>
      <c r="BC612" s="2"/>
      <c r="BD612" s="2"/>
      <c r="BE612" s="2"/>
      <c r="BF612" s="2"/>
      <c r="BG612" s="2"/>
      <c r="BH612" s="2"/>
      <c r="BI612" s="2"/>
      <c r="BJ612" s="2"/>
      <c r="BK612" s="2"/>
      <c r="BL612" s="2"/>
      <c r="BM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R613" s="2"/>
      <c r="AS613" s="2"/>
      <c r="AT613" s="2"/>
      <c r="AU613" s="2"/>
      <c r="AV613" s="2"/>
      <c r="AW613" s="2"/>
      <c r="AX613" s="2"/>
      <c r="AY613" s="2"/>
      <c r="AZ613" s="2"/>
      <c r="BA613" s="2"/>
      <c r="BB613" s="2"/>
      <c r="BC613" s="2"/>
      <c r="BD613" s="2"/>
      <c r="BE613" s="2"/>
      <c r="BF613" s="2"/>
      <c r="BG613" s="2"/>
      <c r="BH613" s="2"/>
      <c r="BI613" s="2"/>
      <c r="BJ613" s="2"/>
      <c r="BK613" s="2"/>
      <c r="BL613" s="2"/>
      <c r="BM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R614" s="2"/>
      <c r="AS614" s="2"/>
      <c r="AT614" s="2"/>
      <c r="AU614" s="2"/>
      <c r="AV614" s="2"/>
      <c r="AW614" s="2"/>
      <c r="AX614" s="2"/>
      <c r="AY614" s="2"/>
      <c r="AZ614" s="2"/>
      <c r="BA614" s="2"/>
      <c r="BB614" s="2"/>
      <c r="BC614" s="2"/>
      <c r="BD614" s="2"/>
      <c r="BE614" s="2"/>
      <c r="BF614" s="2"/>
      <c r="BG614" s="2"/>
      <c r="BH614" s="2"/>
      <c r="BI614" s="2"/>
      <c r="BJ614" s="2"/>
      <c r="BK614" s="2"/>
      <c r="BL614" s="2"/>
      <c r="BM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R615" s="2"/>
      <c r="AS615" s="2"/>
      <c r="AT615" s="2"/>
      <c r="AU615" s="2"/>
      <c r="AV615" s="2"/>
      <c r="AW615" s="2"/>
      <c r="AX615" s="2"/>
      <c r="AY615" s="2"/>
      <c r="AZ615" s="2"/>
      <c r="BA615" s="2"/>
      <c r="BB615" s="2"/>
      <c r="BC615" s="2"/>
      <c r="BD615" s="2"/>
      <c r="BE615" s="2"/>
      <c r="BF615" s="2"/>
      <c r="BG615" s="2"/>
      <c r="BH615" s="2"/>
      <c r="BI615" s="2"/>
      <c r="BJ615" s="2"/>
      <c r="BK615" s="2"/>
      <c r="BL615" s="2"/>
      <c r="BM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R616" s="2"/>
      <c r="AS616" s="2"/>
      <c r="AT616" s="2"/>
      <c r="AU616" s="2"/>
      <c r="AV616" s="2"/>
      <c r="AW616" s="2"/>
      <c r="AX616" s="2"/>
      <c r="AY616" s="2"/>
      <c r="AZ616" s="2"/>
      <c r="BA616" s="2"/>
      <c r="BB616" s="2"/>
      <c r="BC616" s="2"/>
      <c r="BD616" s="2"/>
      <c r="BE616" s="2"/>
      <c r="BF616" s="2"/>
      <c r="BG616" s="2"/>
      <c r="BH616" s="2"/>
      <c r="BI616" s="2"/>
      <c r="BJ616" s="2"/>
      <c r="BK616" s="2"/>
      <c r="BL616" s="2"/>
      <c r="BM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R617" s="2"/>
      <c r="AS617" s="2"/>
      <c r="AT617" s="2"/>
      <c r="AU617" s="2"/>
      <c r="AV617" s="2"/>
      <c r="AW617" s="2"/>
      <c r="AX617" s="2"/>
      <c r="AY617" s="2"/>
      <c r="AZ617" s="2"/>
      <c r="BA617" s="2"/>
      <c r="BB617" s="2"/>
      <c r="BC617" s="2"/>
      <c r="BD617" s="2"/>
      <c r="BE617" s="2"/>
      <c r="BF617" s="2"/>
      <c r="BG617" s="2"/>
      <c r="BH617" s="2"/>
      <c r="BI617" s="2"/>
      <c r="BJ617" s="2"/>
      <c r="BK617" s="2"/>
      <c r="BL617" s="2"/>
      <c r="BM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R618" s="2"/>
      <c r="AS618" s="2"/>
      <c r="AT618" s="2"/>
      <c r="AU618" s="2"/>
      <c r="AV618" s="2"/>
      <c r="AW618" s="2"/>
      <c r="AX618" s="2"/>
      <c r="AY618" s="2"/>
      <c r="AZ618" s="2"/>
      <c r="BA618" s="2"/>
      <c r="BB618" s="2"/>
      <c r="BC618" s="2"/>
      <c r="BD618" s="2"/>
      <c r="BE618" s="2"/>
      <c r="BF618" s="2"/>
      <c r="BG618" s="2"/>
      <c r="BH618" s="2"/>
      <c r="BI618" s="2"/>
      <c r="BJ618" s="2"/>
      <c r="BK618" s="2"/>
      <c r="BL618" s="2"/>
      <c r="BM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R619" s="2"/>
      <c r="AS619" s="2"/>
      <c r="AT619" s="2"/>
      <c r="AU619" s="2"/>
      <c r="AV619" s="2"/>
      <c r="AW619" s="2"/>
      <c r="AX619" s="2"/>
      <c r="AY619" s="2"/>
      <c r="AZ619" s="2"/>
      <c r="BA619" s="2"/>
      <c r="BB619" s="2"/>
      <c r="BC619" s="2"/>
      <c r="BD619" s="2"/>
      <c r="BE619" s="2"/>
      <c r="BF619" s="2"/>
      <c r="BG619" s="2"/>
      <c r="BH619" s="2"/>
      <c r="BI619" s="2"/>
      <c r="BJ619" s="2"/>
      <c r="BK619" s="2"/>
      <c r="BL619" s="2"/>
      <c r="BM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R620" s="2"/>
      <c r="AS620" s="2"/>
      <c r="AT620" s="2"/>
      <c r="AU620" s="2"/>
      <c r="AV620" s="2"/>
      <c r="AW620" s="2"/>
      <c r="AX620" s="2"/>
      <c r="AY620" s="2"/>
      <c r="AZ620" s="2"/>
      <c r="BA620" s="2"/>
      <c r="BB620" s="2"/>
      <c r="BC620" s="2"/>
      <c r="BD620" s="2"/>
      <c r="BE620" s="2"/>
      <c r="BF620" s="2"/>
      <c r="BG620" s="2"/>
      <c r="BH620" s="2"/>
      <c r="BI620" s="2"/>
      <c r="BJ620" s="2"/>
      <c r="BK620" s="2"/>
      <c r="BL620" s="2"/>
      <c r="BM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R621" s="2"/>
      <c r="AS621" s="2"/>
      <c r="AT621" s="2"/>
      <c r="AU621" s="2"/>
      <c r="AV621" s="2"/>
      <c r="AW621" s="2"/>
      <c r="AX621" s="2"/>
      <c r="AY621" s="2"/>
      <c r="AZ621" s="2"/>
      <c r="BA621" s="2"/>
      <c r="BB621" s="2"/>
      <c r="BC621" s="2"/>
      <c r="BD621" s="2"/>
      <c r="BE621" s="2"/>
      <c r="BF621" s="2"/>
      <c r="BG621" s="2"/>
      <c r="BH621" s="2"/>
      <c r="BI621" s="2"/>
      <c r="BJ621" s="2"/>
      <c r="BK621" s="2"/>
      <c r="BL621" s="2"/>
      <c r="BM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R622" s="2"/>
      <c r="AS622" s="2"/>
      <c r="AT622" s="2"/>
      <c r="AU622" s="2"/>
      <c r="AV622" s="2"/>
      <c r="AW622" s="2"/>
      <c r="AX622" s="2"/>
      <c r="AY622" s="2"/>
      <c r="AZ622" s="2"/>
      <c r="BA622" s="2"/>
      <c r="BB622" s="2"/>
      <c r="BC622" s="2"/>
      <c r="BD622" s="2"/>
      <c r="BE622" s="2"/>
      <c r="BF622" s="2"/>
      <c r="BG622" s="2"/>
      <c r="BH622" s="2"/>
      <c r="BI622" s="2"/>
      <c r="BJ622" s="2"/>
      <c r="BK622" s="2"/>
      <c r="BL622" s="2"/>
      <c r="BM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R623" s="2"/>
      <c r="AS623" s="2"/>
      <c r="AT623" s="2"/>
      <c r="AU623" s="2"/>
      <c r="AV623" s="2"/>
      <c r="AW623" s="2"/>
      <c r="AX623" s="2"/>
      <c r="AY623" s="2"/>
      <c r="AZ623" s="2"/>
      <c r="BA623" s="2"/>
      <c r="BB623" s="2"/>
      <c r="BC623" s="2"/>
      <c r="BD623" s="2"/>
      <c r="BE623" s="2"/>
      <c r="BF623" s="2"/>
      <c r="BG623" s="2"/>
      <c r="BH623" s="2"/>
      <c r="BI623" s="2"/>
      <c r="BJ623" s="2"/>
      <c r="BK623" s="2"/>
      <c r="BL623" s="2"/>
      <c r="BM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R624" s="2"/>
      <c r="AS624" s="2"/>
      <c r="AT624" s="2"/>
      <c r="AU624" s="2"/>
      <c r="AV624" s="2"/>
      <c r="AW624" s="2"/>
      <c r="AX624" s="2"/>
      <c r="AY624" s="2"/>
      <c r="AZ624" s="2"/>
      <c r="BA624" s="2"/>
      <c r="BB624" s="2"/>
      <c r="BC624" s="2"/>
      <c r="BD624" s="2"/>
      <c r="BE624" s="2"/>
      <c r="BF624" s="2"/>
      <c r="BG624" s="2"/>
      <c r="BH624" s="2"/>
      <c r="BI624" s="2"/>
      <c r="BJ624" s="2"/>
      <c r="BK624" s="2"/>
      <c r="BL624" s="2"/>
      <c r="BM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R625" s="2"/>
      <c r="AS625" s="2"/>
      <c r="AT625" s="2"/>
      <c r="AU625" s="2"/>
      <c r="AV625" s="2"/>
      <c r="AW625" s="2"/>
      <c r="AX625" s="2"/>
      <c r="AY625" s="2"/>
      <c r="AZ625" s="2"/>
      <c r="BA625" s="2"/>
      <c r="BB625" s="2"/>
      <c r="BC625" s="2"/>
      <c r="BD625" s="2"/>
      <c r="BE625" s="2"/>
      <c r="BF625" s="2"/>
      <c r="BG625" s="2"/>
      <c r="BH625" s="2"/>
      <c r="BI625" s="2"/>
      <c r="BJ625" s="2"/>
      <c r="BK625" s="2"/>
      <c r="BL625" s="2"/>
      <c r="BM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R626" s="2"/>
      <c r="AS626" s="2"/>
      <c r="AT626" s="2"/>
      <c r="AU626" s="2"/>
      <c r="AV626" s="2"/>
      <c r="AW626" s="2"/>
      <c r="AX626" s="2"/>
      <c r="AY626" s="2"/>
      <c r="AZ626" s="2"/>
      <c r="BA626" s="2"/>
      <c r="BB626" s="2"/>
      <c r="BC626" s="2"/>
      <c r="BD626" s="2"/>
      <c r="BE626" s="2"/>
      <c r="BF626" s="2"/>
      <c r="BG626" s="2"/>
      <c r="BH626" s="2"/>
      <c r="BI626" s="2"/>
      <c r="BJ626" s="2"/>
      <c r="BK626" s="2"/>
      <c r="BL626" s="2"/>
      <c r="BM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R627" s="2"/>
      <c r="AS627" s="2"/>
      <c r="AT627" s="2"/>
      <c r="AU627" s="2"/>
      <c r="AV627" s="2"/>
      <c r="AW627" s="2"/>
      <c r="AX627" s="2"/>
      <c r="AY627" s="2"/>
      <c r="AZ627" s="2"/>
      <c r="BA627" s="2"/>
      <c r="BB627" s="2"/>
      <c r="BC627" s="2"/>
      <c r="BD627" s="2"/>
      <c r="BE627" s="2"/>
      <c r="BF627" s="2"/>
      <c r="BG627" s="2"/>
      <c r="BH627" s="2"/>
      <c r="BI627" s="2"/>
      <c r="BJ627" s="2"/>
      <c r="BK627" s="2"/>
      <c r="BL627" s="2"/>
      <c r="BM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R628" s="2"/>
      <c r="AS628" s="2"/>
      <c r="AT628" s="2"/>
      <c r="AU628" s="2"/>
      <c r="AV628" s="2"/>
      <c r="AW628" s="2"/>
      <c r="AX628" s="2"/>
      <c r="AY628" s="2"/>
      <c r="AZ628" s="2"/>
      <c r="BA628" s="2"/>
      <c r="BB628" s="2"/>
      <c r="BC628" s="2"/>
      <c r="BD628" s="2"/>
      <c r="BE628" s="2"/>
      <c r="BF628" s="2"/>
      <c r="BG628" s="2"/>
      <c r="BH628" s="2"/>
      <c r="BI628" s="2"/>
      <c r="BJ628" s="2"/>
      <c r="BK628" s="2"/>
      <c r="BL628" s="2"/>
      <c r="BM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R629" s="2"/>
      <c r="AS629" s="2"/>
      <c r="AT629" s="2"/>
      <c r="AU629" s="2"/>
      <c r="AV629" s="2"/>
      <c r="AW629" s="2"/>
      <c r="AX629" s="2"/>
      <c r="AY629" s="2"/>
      <c r="AZ629" s="2"/>
      <c r="BA629" s="2"/>
      <c r="BB629" s="2"/>
      <c r="BC629" s="2"/>
      <c r="BD629" s="2"/>
      <c r="BE629" s="2"/>
      <c r="BF629" s="2"/>
      <c r="BG629" s="2"/>
      <c r="BH629" s="2"/>
      <c r="BI629" s="2"/>
      <c r="BJ629" s="2"/>
      <c r="BK629" s="2"/>
      <c r="BL629" s="2"/>
      <c r="BM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R630" s="2"/>
      <c r="AS630" s="2"/>
      <c r="AT630" s="2"/>
      <c r="AU630" s="2"/>
      <c r="AV630" s="2"/>
      <c r="AW630" s="2"/>
      <c r="AX630" s="2"/>
      <c r="AY630" s="2"/>
      <c r="AZ630" s="2"/>
      <c r="BA630" s="2"/>
      <c r="BB630" s="2"/>
      <c r="BC630" s="2"/>
      <c r="BD630" s="2"/>
      <c r="BE630" s="2"/>
      <c r="BF630" s="2"/>
      <c r="BG630" s="2"/>
      <c r="BH630" s="2"/>
      <c r="BI630" s="2"/>
      <c r="BJ630" s="2"/>
      <c r="BK630" s="2"/>
      <c r="BL630" s="2"/>
      <c r="BM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R631" s="2"/>
      <c r="AS631" s="2"/>
      <c r="AT631" s="2"/>
      <c r="AU631" s="2"/>
      <c r="AV631" s="2"/>
      <c r="AW631" s="2"/>
      <c r="AX631" s="2"/>
      <c r="AY631" s="2"/>
      <c r="AZ631" s="2"/>
      <c r="BA631" s="2"/>
      <c r="BB631" s="2"/>
      <c r="BC631" s="2"/>
      <c r="BD631" s="2"/>
      <c r="BE631" s="2"/>
      <c r="BF631" s="2"/>
      <c r="BG631" s="2"/>
      <c r="BH631" s="2"/>
      <c r="BI631" s="2"/>
      <c r="BJ631" s="2"/>
      <c r="BK631" s="2"/>
      <c r="BL631" s="2"/>
      <c r="BM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R632" s="2"/>
      <c r="AS632" s="2"/>
      <c r="AT632" s="2"/>
      <c r="AU632" s="2"/>
      <c r="AV632" s="2"/>
      <c r="AW632" s="2"/>
      <c r="AX632" s="2"/>
      <c r="AY632" s="2"/>
      <c r="AZ632" s="2"/>
      <c r="BA632" s="2"/>
      <c r="BB632" s="2"/>
      <c r="BC632" s="2"/>
      <c r="BD632" s="2"/>
      <c r="BE632" s="2"/>
      <c r="BF632" s="2"/>
      <c r="BG632" s="2"/>
      <c r="BH632" s="2"/>
      <c r="BI632" s="2"/>
      <c r="BJ632" s="2"/>
      <c r="BK632" s="2"/>
      <c r="BL632" s="2"/>
      <c r="BM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R633" s="2"/>
      <c r="AS633" s="2"/>
      <c r="AT633" s="2"/>
      <c r="AU633" s="2"/>
      <c r="AV633" s="2"/>
      <c r="AW633" s="2"/>
      <c r="AX633" s="2"/>
      <c r="AY633" s="2"/>
      <c r="AZ633" s="2"/>
      <c r="BA633" s="2"/>
      <c r="BB633" s="2"/>
      <c r="BC633" s="2"/>
      <c r="BD633" s="2"/>
      <c r="BE633" s="2"/>
      <c r="BF633" s="2"/>
      <c r="BG633" s="2"/>
      <c r="BH633" s="2"/>
      <c r="BI633" s="2"/>
      <c r="BJ633" s="2"/>
      <c r="BK633" s="2"/>
      <c r="BL633" s="2"/>
      <c r="BM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R634" s="2"/>
      <c r="AS634" s="2"/>
      <c r="AT634" s="2"/>
      <c r="AU634" s="2"/>
      <c r="AV634" s="2"/>
      <c r="AW634" s="2"/>
      <c r="AX634" s="2"/>
      <c r="AY634" s="2"/>
      <c r="AZ634" s="2"/>
      <c r="BA634" s="2"/>
      <c r="BB634" s="2"/>
      <c r="BC634" s="2"/>
      <c r="BD634" s="2"/>
      <c r="BE634" s="2"/>
      <c r="BF634" s="2"/>
      <c r="BG634" s="2"/>
      <c r="BH634" s="2"/>
      <c r="BI634" s="2"/>
      <c r="BJ634" s="2"/>
      <c r="BK634" s="2"/>
      <c r="BL634" s="2"/>
      <c r="BM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R635" s="2"/>
      <c r="AS635" s="2"/>
      <c r="AT635" s="2"/>
      <c r="AU635" s="2"/>
      <c r="AV635" s="2"/>
      <c r="AW635" s="2"/>
      <c r="AX635" s="2"/>
      <c r="AY635" s="2"/>
      <c r="AZ635" s="2"/>
      <c r="BA635" s="2"/>
      <c r="BB635" s="2"/>
      <c r="BC635" s="2"/>
      <c r="BD635" s="2"/>
      <c r="BE635" s="2"/>
      <c r="BF635" s="2"/>
      <c r="BG635" s="2"/>
      <c r="BH635" s="2"/>
      <c r="BI635" s="2"/>
      <c r="BJ635" s="2"/>
      <c r="BK635" s="2"/>
      <c r="BL635" s="2"/>
      <c r="BM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R636" s="2"/>
      <c r="AS636" s="2"/>
      <c r="AT636" s="2"/>
      <c r="AU636" s="2"/>
      <c r="AV636" s="2"/>
      <c r="AW636" s="2"/>
      <c r="AX636" s="2"/>
      <c r="AY636" s="2"/>
      <c r="AZ636" s="2"/>
      <c r="BA636" s="2"/>
      <c r="BB636" s="2"/>
      <c r="BC636" s="2"/>
      <c r="BD636" s="2"/>
      <c r="BE636" s="2"/>
      <c r="BF636" s="2"/>
      <c r="BG636" s="2"/>
      <c r="BH636" s="2"/>
      <c r="BI636" s="2"/>
      <c r="BJ636" s="2"/>
      <c r="BK636" s="2"/>
      <c r="BL636" s="2"/>
      <c r="BM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R637" s="2"/>
      <c r="AS637" s="2"/>
      <c r="AT637" s="2"/>
      <c r="AU637" s="2"/>
      <c r="AV637" s="2"/>
      <c r="AW637" s="2"/>
      <c r="AX637" s="2"/>
      <c r="AY637" s="2"/>
      <c r="AZ637" s="2"/>
      <c r="BA637" s="2"/>
      <c r="BB637" s="2"/>
      <c r="BC637" s="2"/>
      <c r="BD637" s="2"/>
      <c r="BE637" s="2"/>
      <c r="BF637" s="2"/>
      <c r="BG637" s="2"/>
      <c r="BH637" s="2"/>
      <c r="BI637" s="2"/>
      <c r="BJ637" s="2"/>
      <c r="BK637" s="2"/>
      <c r="BL637" s="2"/>
      <c r="BM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R638" s="2"/>
      <c r="AS638" s="2"/>
      <c r="AT638" s="2"/>
      <c r="AU638" s="2"/>
      <c r="AV638" s="2"/>
      <c r="AW638" s="2"/>
      <c r="AX638" s="2"/>
      <c r="AY638" s="2"/>
      <c r="AZ638" s="2"/>
      <c r="BA638" s="2"/>
      <c r="BB638" s="2"/>
      <c r="BC638" s="2"/>
      <c r="BD638" s="2"/>
      <c r="BE638" s="2"/>
      <c r="BF638" s="2"/>
      <c r="BG638" s="2"/>
      <c r="BH638" s="2"/>
      <c r="BI638" s="2"/>
      <c r="BJ638" s="2"/>
      <c r="BK638" s="2"/>
      <c r="BL638" s="2"/>
      <c r="BM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R639" s="2"/>
      <c r="AS639" s="2"/>
      <c r="AT639" s="2"/>
      <c r="AU639" s="2"/>
      <c r="AV639" s="2"/>
      <c r="AW639" s="2"/>
      <c r="AX639" s="2"/>
      <c r="AY639" s="2"/>
      <c r="AZ639" s="2"/>
      <c r="BA639" s="2"/>
      <c r="BB639" s="2"/>
      <c r="BC639" s="2"/>
      <c r="BD639" s="2"/>
      <c r="BE639" s="2"/>
      <c r="BF639" s="2"/>
      <c r="BG639" s="2"/>
      <c r="BH639" s="2"/>
      <c r="BI639" s="2"/>
      <c r="BJ639" s="2"/>
      <c r="BK639" s="2"/>
      <c r="BL639" s="2"/>
      <c r="BM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R640" s="2"/>
      <c r="AS640" s="2"/>
      <c r="AT640" s="2"/>
      <c r="AU640" s="2"/>
      <c r="AV640" s="2"/>
      <c r="AW640" s="2"/>
      <c r="AX640" s="2"/>
      <c r="AY640" s="2"/>
      <c r="AZ640" s="2"/>
      <c r="BA640" s="2"/>
      <c r="BB640" s="2"/>
      <c r="BC640" s="2"/>
      <c r="BD640" s="2"/>
      <c r="BE640" s="2"/>
      <c r="BF640" s="2"/>
      <c r="BG640" s="2"/>
      <c r="BH640" s="2"/>
      <c r="BI640" s="2"/>
      <c r="BJ640" s="2"/>
      <c r="BK640" s="2"/>
      <c r="BL640" s="2"/>
      <c r="BM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R641" s="2"/>
      <c r="AS641" s="2"/>
      <c r="AT641" s="2"/>
      <c r="AU641" s="2"/>
      <c r="AV641" s="2"/>
      <c r="AW641" s="2"/>
      <c r="AX641" s="2"/>
      <c r="AY641" s="2"/>
      <c r="AZ641" s="2"/>
      <c r="BA641" s="2"/>
      <c r="BB641" s="2"/>
      <c r="BC641" s="2"/>
      <c r="BD641" s="2"/>
      <c r="BE641" s="2"/>
      <c r="BF641" s="2"/>
      <c r="BG641" s="2"/>
      <c r="BH641" s="2"/>
      <c r="BI641" s="2"/>
      <c r="BJ641" s="2"/>
      <c r="BK641" s="2"/>
      <c r="BL641" s="2"/>
      <c r="BM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R642" s="2"/>
      <c r="AS642" s="2"/>
      <c r="AT642" s="2"/>
      <c r="AU642" s="2"/>
      <c r="AV642" s="2"/>
      <c r="AW642" s="2"/>
      <c r="AX642" s="2"/>
      <c r="AY642" s="2"/>
      <c r="AZ642" s="2"/>
      <c r="BA642" s="2"/>
      <c r="BB642" s="2"/>
      <c r="BC642" s="2"/>
      <c r="BD642" s="2"/>
      <c r="BE642" s="2"/>
      <c r="BF642" s="2"/>
      <c r="BG642" s="2"/>
      <c r="BH642" s="2"/>
      <c r="BI642" s="2"/>
      <c r="BJ642" s="2"/>
      <c r="BK642" s="2"/>
      <c r="BL642" s="2"/>
      <c r="BM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R643" s="2"/>
      <c r="AS643" s="2"/>
      <c r="AT643" s="2"/>
      <c r="AU643" s="2"/>
      <c r="AV643" s="2"/>
      <c r="AW643" s="2"/>
      <c r="AX643" s="2"/>
      <c r="AY643" s="2"/>
      <c r="AZ643" s="2"/>
      <c r="BA643" s="2"/>
      <c r="BB643" s="2"/>
      <c r="BC643" s="2"/>
      <c r="BD643" s="2"/>
      <c r="BE643" s="2"/>
      <c r="BF643" s="2"/>
      <c r="BG643" s="2"/>
      <c r="BH643" s="2"/>
      <c r="BI643" s="2"/>
      <c r="BJ643" s="2"/>
      <c r="BK643" s="2"/>
      <c r="BL643" s="2"/>
      <c r="BM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R644" s="2"/>
      <c r="AS644" s="2"/>
      <c r="AT644" s="2"/>
      <c r="AU644" s="2"/>
      <c r="AV644" s="2"/>
      <c r="AW644" s="2"/>
      <c r="AX644" s="2"/>
      <c r="AY644" s="2"/>
      <c r="AZ644" s="2"/>
      <c r="BA644" s="2"/>
      <c r="BB644" s="2"/>
      <c r="BC644" s="2"/>
      <c r="BD644" s="2"/>
      <c r="BE644" s="2"/>
      <c r="BF644" s="2"/>
      <c r="BG644" s="2"/>
      <c r="BH644" s="2"/>
      <c r="BI644" s="2"/>
      <c r="BJ644" s="2"/>
      <c r="BK644" s="2"/>
      <c r="BL644" s="2"/>
      <c r="BM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R645" s="2"/>
      <c r="AS645" s="2"/>
      <c r="AT645" s="2"/>
      <c r="AU645" s="2"/>
      <c r="AV645" s="2"/>
      <c r="AW645" s="2"/>
      <c r="AX645" s="2"/>
      <c r="AY645" s="2"/>
      <c r="AZ645" s="2"/>
      <c r="BA645" s="2"/>
      <c r="BB645" s="2"/>
      <c r="BC645" s="2"/>
      <c r="BD645" s="2"/>
      <c r="BE645" s="2"/>
      <c r="BF645" s="2"/>
      <c r="BG645" s="2"/>
      <c r="BH645" s="2"/>
      <c r="BI645" s="2"/>
      <c r="BJ645" s="2"/>
      <c r="BK645" s="2"/>
      <c r="BL645" s="2"/>
      <c r="BM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R646" s="2"/>
      <c r="AS646" s="2"/>
      <c r="AT646" s="2"/>
      <c r="AU646" s="2"/>
      <c r="AV646" s="2"/>
      <c r="AW646" s="2"/>
      <c r="AX646" s="2"/>
      <c r="AY646" s="2"/>
      <c r="AZ646" s="2"/>
      <c r="BA646" s="2"/>
      <c r="BB646" s="2"/>
      <c r="BC646" s="2"/>
      <c r="BD646" s="2"/>
      <c r="BE646" s="2"/>
      <c r="BF646" s="2"/>
      <c r="BG646" s="2"/>
      <c r="BH646" s="2"/>
      <c r="BI646" s="2"/>
      <c r="BJ646" s="2"/>
      <c r="BK646" s="2"/>
      <c r="BL646" s="2"/>
      <c r="BM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R647" s="2"/>
      <c r="AS647" s="2"/>
      <c r="AT647" s="2"/>
      <c r="AU647" s="2"/>
      <c r="AV647" s="2"/>
      <c r="AW647" s="2"/>
      <c r="AX647" s="2"/>
      <c r="AY647" s="2"/>
      <c r="AZ647" s="2"/>
      <c r="BA647" s="2"/>
      <c r="BB647" s="2"/>
      <c r="BC647" s="2"/>
      <c r="BD647" s="2"/>
      <c r="BE647" s="2"/>
      <c r="BF647" s="2"/>
      <c r="BG647" s="2"/>
      <c r="BH647" s="2"/>
      <c r="BI647" s="2"/>
      <c r="BJ647" s="2"/>
      <c r="BK647" s="2"/>
      <c r="BL647" s="2"/>
      <c r="BM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R648" s="2"/>
      <c r="AS648" s="2"/>
      <c r="AT648" s="2"/>
      <c r="AU648" s="2"/>
      <c r="AV648" s="2"/>
      <c r="AW648" s="2"/>
      <c r="AX648" s="2"/>
      <c r="AY648" s="2"/>
      <c r="AZ648" s="2"/>
      <c r="BA648" s="2"/>
      <c r="BB648" s="2"/>
      <c r="BC648" s="2"/>
      <c r="BD648" s="2"/>
      <c r="BE648" s="2"/>
      <c r="BF648" s="2"/>
      <c r="BG648" s="2"/>
      <c r="BH648" s="2"/>
      <c r="BI648" s="2"/>
      <c r="BJ648" s="2"/>
      <c r="BK648" s="2"/>
      <c r="BL648" s="2"/>
      <c r="BM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R649" s="2"/>
      <c r="AS649" s="2"/>
      <c r="AT649" s="2"/>
      <c r="AU649" s="2"/>
      <c r="AV649" s="2"/>
      <c r="AW649" s="2"/>
      <c r="AX649" s="2"/>
      <c r="AY649" s="2"/>
      <c r="AZ649" s="2"/>
      <c r="BA649" s="2"/>
      <c r="BB649" s="2"/>
      <c r="BC649" s="2"/>
      <c r="BD649" s="2"/>
      <c r="BE649" s="2"/>
      <c r="BF649" s="2"/>
      <c r="BG649" s="2"/>
      <c r="BH649" s="2"/>
      <c r="BI649" s="2"/>
      <c r="BJ649" s="2"/>
      <c r="BK649" s="2"/>
      <c r="BL649" s="2"/>
      <c r="BM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R650" s="2"/>
      <c r="AS650" s="2"/>
      <c r="AT650" s="2"/>
      <c r="AU650" s="2"/>
      <c r="AV650" s="2"/>
      <c r="AW650" s="2"/>
      <c r="AX650" s="2"/>
      <c r="AY650" s="2"/>
      <c r="AZ650" s="2"/>
      <c r="BA650" s="2"/>
      <c r="BB650" s="2"/>
      <c r="BC650" s="2"/>
      <c r="BD650" s="2"/>
      <c r="BE650" s="2"/>
      <c r="BF650" s="2"/>
      <c r="BG650" s="2"/>
      <c r="BH650" s="2"/>
      <c r="BI650" s="2"/>
      <c r="BJ650" s="2"/>
      <c r="BK650" s="2"/>
      <c r="BL650" s="2"/>
      <c r="BM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R651" s="2"/>
      <c r="AS651" s="2"/>
      <c r="AT651" s="2"/>
      <c r="AU651" s="2"/>
      <c r="AV651" s="2"/>
      <c r="AW651" s="2"/>
      <c r="AX651" s="2"/>
      <c r="AY651" s="2"/>
      <c r="AZ651" s="2"/>
      <c r="BA651" s="2"/>
      <c r="BB651" s="2"/>
      <c r="BC651" s="2"/>
      <c r="BD651" s="2"/>
      <c r="BE651" s="2"/>
      <c r="BF651" s="2"/>
      <c r="BG651" s="2"/>
      <c r="BH651" s="2"/>
      <c r="BI651" s="2"/>
      <c r="BJ651" s="2"/>
      <c r="BK651" s="2"/>
      <c r="BL651" s="2"/>
      <c r="BM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R652" s="2"/>
      <c r="AS652" s="2"/>
      <c r="AT652" s="2"/>
      <c r="AU652" s="2"/>
      <c r="AV652" s="2"/>
      <c r="AW652" s="2"/>
      <c r="AX652" s="2"/>
      <c r="AY652" s="2"/>
      <c r="AZ652" s="2"/>
      <c r="BA652" s="2"/>
      <c r="BB652" s="2"/>
      <c r="BC652" s="2"/>
      <c r="BD652" s="2"/>
      <c r="BE652" s="2"/>
      <c r="BF652" s="2"/>
      <c r="BG652" s="2"/>
      <c r="BH652" s="2"/>
      <c r="BI652" s="2"/>
      <c r="BJ652" s="2"/>
      <c r="BK652" s="2"/>
      <c r="BL652" s="2"/>
      <c r="BM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R653" s="2"/>
      <c r="AS653" s="2"/>
      <c r="AT653" s="2"/>
      <c r="AU653" s="2"/>
      <c r="AV653" s="2"/>
      <c r="AW653" s="2"/>
      <c r="AX653" s="2"/>
      <c r="AY653" s="2"/>
      <c r="AZ653" s="2"/>
      <c r="BA653" s="2"/>
      <c r="BB653" s="2"/>
      <c r="BC653" s="2"/>
      <c r="BD653" s="2"/>
      <c r="BE653" s="2"/>
      <c r="BF653" s="2"/>
      <c r="BG653" s="2"/>
      <c r="BH653" s="2"/>
      <c r="BI653" s="2"/>
      <c r="BJ653" s="2"/>
      <c r="BK653" s="2"/>
      <c r="BL653" s="2"/>
      <c r="BM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R654" s="2"/>
      <c r="AS654" s="2"/>
      <c r="AT654" s="2"/>
      <c r="AU654" s="2"/>
      <c r="AV654" s="2"/>
      <c r="AW654" s="2"/>
      <c r="AX654" s="2"/>
      <c r="AY654" s="2"/>
      <c r="AZ654" s="2"/>
      <c r="BA654" s="2"/>
      <c r="BB654" s="2"/>
      <c r="BC654" s="2"/>
      <c r="BD654" s="2"/>
      <c r="BE654" s="2"/>
      <c r="BF654" s="2"/>
      <c r="BG654" s="2"/>
      <c r="BH654" s="2"/>
      <c r="BI654" s="2"/>
      <c r="BJ654" s="2"/>
      <c r="BK654" s="2"/>
      <c r="BL654" s="2"/>
      <c r="BM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R655" s="2"/>
      <c r="AS655" s="2"/>
      <c r="AT655" s="2"/>
      <c r="AU655" s="2"/>
      <c r="AV655" s="2"/>
      <c r="AW655" s="2"/>
      <c r="AX655" s="2"/>
      <c r="AY655" s="2"/>
      <c r="AZ655" s="2"/>
      <c r="BA655" s="2"/>
      <c r="BB655" s="2"/>
      <c r="BC655" s="2"/>
      <c r="BD655" s="2"/>
      <c r="BE655" s="2"/>
      <c r="BF655" s="2"/>
      <c r="BG655" s="2"/>
      <c r="BH655" s="2"/>
      <c r="BI655" s="2"/>
      <c r="BJ655" s="2"/>
      <c r="BK655" s="2"/>
      <c r="BL655" s="2"/>
      <c r="BM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R656" s="2"/>
      <c r="AS656" s="2"/>
      <c r="AT656" s="2"/>
      <c r="AU656" s="2"/>
      <c r="AV656" s="2"/>
      <c r="AW656" s="2"/>
      <c r="AX656" s="2"/>
      <c r="AY656" s="2"/>
      <c r="AZ656" s="2"/>
      <c r="BA656" s="2"/>
      <c r="BB656" s="2"/>
      <c r="BC656" s="2"/>
      <c r="BD656" s="2"/>
      <c r="BE656" s="2"/>
      <c r="BF656" s="2"/>
      <c r="BG656" s="2"/>
      <c r="BH656" s="2"/>
      <c r="BI656" s="2"/>
      <c r="BJ656" s="2"/>
      <c r="BK656" s="2"/>
      <c r="BL656" s="2"/>
      <c r="BM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R657" s="2"/>
      <c r="AS657" s="2"/>
      <c r="AT657" s="2"/>
      <c r="AU657" s="2"/>
      <c r="AV657" s="2"/>
      <c r="AW657" s="2"/>
      <c r="AX657" s="2"/>
      <c r="AY657" s="2"/>
      <c r="AZ657" s="2"/>
      <c r="BA657" s="2"/>
      <c r="BB657" s="2"/>
      <c r="BC657" s="2"/>
      <c r="BD657" s="2"/>
      <c r="BE657" s="2"/>
      <c r="BF657" s="2"/>
      <c r="BG657" s="2"/>
      <c r="BH657" s="2"/>
      <c r="BI657" s="2"/>
      <c r="BJ657" s="2"/>
      <c r="BK657" s="2"/>
      <c r="BL657" s="2"/>
      <c r="BM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R658" s="2"/>
      <c r="AS658" s="2"/>
      <c r="AT658" s="2"/>
      <c r="AU658" s="2"/>
      <c r="AV658" s="2"/>
      <c r="AW658" s="2"/>
      <c r="AX658" s="2"/>
      <c r="AY658" s="2"/>
      <c r="AZ658" s="2"/>
      <c r="BA658" s="2"/>
      <c r="BB658" s="2"/>
      <c r="BC658" s="2"/>
      <c r="BD658" s="2"/>
      <c r="BE658" s="2"/>
      <c r="BF658" s="2"/>
      <c r="BG658" s="2"/>
      <c r="BH658" s="2"/>
      <c r="BI658" s="2"/>
      <c r="BJ658" s="2"/>
      <c r="BK658" s="2"/>
      <c r="BL658" s="2"/>
      <c r="BM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R659" s="2"/>
      <c r="AS659" s="2"/>
      <c r="AT659" s="2"/>
      <c r="AU659" s="2"/>
      <c r="AV659" s="2"/>
      <c r="AW659" s="2"/>
      <c r="AX659" s="2"/>
      <c r="AY659" s="2"/>
      <c r="AZ659" s="2"/>
      <c r="BA659" s="2"/>
      <c r="BB659" s="2"/>
      <c r="BC659" s="2"/>
      <c r="BD659" s="2"/>
      <c r="BE659" s="2"/>
      <c r="BF659" s="2"/>
      <c r="BG659" s="2"/>
      <c r="BH659" s="2"/>
      <c r="BI659" s="2"/>
      <c r="BJ659" s="2"/>
      <c r="BK659" s="2"/>
      <c r="BL659" s="2"/>
      <c r="BM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R660" s="2"/>
      <c r="AS660" s="2"/>
      <c r="AT660" s="2"/>
      <c r="AU660" s="2"/>
      <c r="AV660" s="2"/>
      <c r="AW660" s="2"/>
      <c r="AX660" s="2"/>
      <c r="AY660" s="2"/>
      <c r="AZ660" s="2"/>
      <c r="BA660" s="2"/>
      <c r="BB660" s="2"/>
      <c r="BC660" s="2"/>
      <c r="BD660" s="2"/>
      <c r="BE660" s="2"/>
      <c r="BF660" s="2"/>
      <c r="BG660" s="2"/>
      <c r="BH660" s="2"/>
      <c r="BI660" s="2"/>
      <c r="BJ660" s="2"/>
      <c r="BK660" s="2"/>
      <c r="BL660" s="2"/>
      <c r="BM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R661" s="2"/>
      <c r="AS661" s="2"/>
      <c r="AT661" s="2"/>
      <c r="AU661" s="2"/>
      <c r="AV661" s="2"/>
      <c r="AW661" s="2"/>
      <c r="AX661" s="2"/>
      <c r="AY661" s="2"/>
      <c r="AZ661" s="2"/>
      <c r="BA661" s="2"/>
      <c r="BB661" s="2"/>
      <c r="BC661" s="2"/>
      <c r="BD661" s="2"/>
      <c r="BE661" s="2"/>
      <c r="BF661" s="2"/>
      <c r="BG661" s="2"/>
      <c r="BH661" s="2"/>
      <c r="BI661" s="2"/>
      <c r="BJ661" s="2"/>
      <c r="BK661" s="2"/>
      <c r="BL661" s="2"/>
      <c r="BM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R662" s="2"/>
      <c r="AS662" s="2"/>
      <c r="AT662" s="2"/>
      <c r="AU662" s="2"/>
      <c r="AV662" s="2"/>
      <c r="AW662" s="2"/>
      <c r="AX662" s="2"/>
      <c r="AY662" s="2"/>
      <c r="AZ662" s="2"/>
      <c r="BA662" s="2"/>
      <c r="BB662" s="2"/>
      <c r="BC662" s="2"/>
      <c r="BD662" s="2"/>
      <c r="BE662" s="2"/>
      <c r="BF662" s="2"/>
      <c r="BG662" s="2"/>
      <c r="BH662" s="2"/>
      <c r="BI662" s="2"/>
      <c r="BJ662" s="2"/>
      <c r="BK662" s="2"/>
      <c r="BL662" s="2"/>
      <c r="BM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R663" s="2"/>
      <c r="AS663" s="2"/>
      <c r="AT663" s="2"/>
      <c r="AU663" s="2"/>
      <c r="AV663" s="2"/>
      <c r="AW663" s="2"/>
      <c r="AX663" s="2"/>
      <c r="AY663" s="2"/>
      <c r="AZ663" s="2"/>
      <c r="BA663" s="2"/>
      <c r="BB663" s="2"/>
      <c r="BC663" s="2"/>
      <c r="BD663" s="2"/>
      <c r="BE663" s="2"/>
      <c r="BF663" s="2"/>
      <c r="BG663" s="2"/>
      <c r="BH663" s="2"/>
      <c r="BI663" s="2"/>
      <c r="BJ663" s="2"/>
      <c r="BK663" s="2"/>
      <c r="BL663" s="2"/>
      <c r="BM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R664" s="2"/>
      <c r="AS664" s="2"/>
      <c r="AT664" s="2"/>
      <c r="AU664" s="2"/>
      <c r="AV664" s="2"/>
      <c r="AW664" s="2"/>
      <c r="AX664" s="2"/>
      <c r="AY664" s="2"/>
      <c r="AZ664" s="2"/>
      <c r="BA664" s="2"/>
      <c r="BB664" s="2"/>
      <c r="BC664" s="2"/>
      <c r="BD664" s="2"/>
      <c r="BE664" s="2"/>
      <c r="BF664" s="2"/>
      <c r="BG664" s="2"/>
      <c r="BH664" s="2"/>
      <c r="BI664" s="2"/>
      <c r="BJ664" s="2"/>
      <c r="BK664" s="2"/>
      <c r="BL664" s="2"/>
      <c r="BM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R665" s="2"/>
      <c r="AS665" s="2"/>
      <c r="AT665" s="2"/>
      <c r="AU665" s="2"/>
      <c r="AV665" s="2"/>
      <c r="AW665" s="2"/>
      <c r="AX665" s="2"/>
      <c r="AY665" s="2"/>
      <c r="AZ665" s="2"/>
      <c r="BA665" s="2"/>
      <c r="BB665" s="2"/>
      <c r="BC665" s="2"/>
      <c r="BD665" s="2"/>
      <c r="BE665" s="2"/>
      <c r="BF665" s="2"/>
      <c r="BG665" s="2"/>
      <c r="BH665" s="2"/>
      <c r="BI665" s="2"/>
      <c r="BJ665" s="2"/>
      <c r="BK665" s="2"/>
      <c r="BL665" s="2"/>
      <c r="BM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R666" s="2"/>
      <c r="AS666" s="2"/>
      <c r="AT666" s="2"/>
      <c r="AU666" s="2"/>
      <c r="AV666" s="2"/>
      <c r="AW666" s="2"/>
      <c r="AX666" s="2"/>
      <c r="AY666" s="2"/>
      <c r="AZ666" s="2"/>
      <c r="BA666" s="2"/>
      <c r="BB666" s="2"/>
      <c r="BC666" s="2"/>
      <c r="BD666" s="2"/>
      <c r="BE666" s="2"/>
      <c r="BF666" s="2"/>
      <c r="BG666" s="2"/>
      <c r="BH666" s="2"/>
      <c r="BI666" s="2"/>
      <c r="BJ666" s="2"/>
      <c r="BK666" s="2"/>
      <c r="BL666" s="2"/>
      <c r="BM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R667" s="2"/>
      <c r="AS667" s="2"/>
      <c r="AT667" s="2"/>
      <c r="AU667" s="2"/>
      <c r="AV667" s="2"/>
      <c r="AW667" s="2"/>
      <c r="AX667" s="2"/>
      <c r="AY667" s="2"/>
      <c r="AZ667" s="2"/>
      <c r="BA667" s="2"/>
      <c r="BB667" s="2"/>
      <c r="BC667" s="2"/>
      <c r="BD667" s="2"/>
      <c r="BE667" s="2"/>
      <c r="BF667" s="2"/>
      <c r="BG667" s="2"/>
      <c r="BH667" s="2"/>
      <c r="BI667" s="2"/>
      <c r="BJ667" s="2"/>
      <c r="BK667" s="2"/>
      <c r="BL667" s="2"/>
      <c r="BM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R668" s="2"/>
      <c r="AS668" s="2"/>
      <c r="AT668" s="2"/>
      <c r="AU668" s="2"/>
      <c r="AV668" s="2"/>
      <c r="AW668" s="2"/>
      <c r="AX668" s="2"/>
      <c r="AY668" s="2"/>
      <c r="AZ668" s="2"/>
      <c r="BA668" s="2"/>
      <c r="BB668" s="2"/>
      <c r="BC668" s="2"/>
      <c r="BD668" s="2"/>
      <c r="BE668" s="2"/>
      <c r="BF668" s="2"/>
      <c r="BG668" s="2"/>
      <c r="BH668" s="2"/>
      <c r="BI668" s="2"/>
      <c r="BJ668" s="2"/>
      <c r="BK668" s="2"/>
      <c r="BL668" s="2"/>
      <c r="BM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R669" s="2"/>
      <c r="AS669" s="2"/>
      <c r="AT669" s="2"/>
      <c r="AU669" s="2"/>
      <c r="AV669" s="2"/>
      <c r="AW669" s="2"/>
      <c r="AX669" s="2"/>
      <c r="AY669" s="2"/>
      <c r="AZ669" s="2"/>
      <c r="BA669" s="2"/>
      <c r="BB669" s="2"/>
      <c r="BC669" s="2"/>
      <c r="BD669" s="2"/>
      <c r="BE669" s="2"/>
      <c r="BF669" s="2"/>
      <c r="BG669" s="2"/>
      <c r="BH669" s="2"/>
      <c r="BI669" s="2"/>
      <c r="BJ669" s="2"/>
      <c r="BK669" s="2"/>
      <c r="BL669" s="2"/>
      <c r="BM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R670" s="2"/>
      <c r="AS670" s="2"/>
      <c r="AT670" s="2"/>
      <c r="AU670" s="2"/>
      <c r="AV670" s="2"/>
      <c r="AW670" s="2"/>
      <c r="AX670" s="2"/>
      <c r="AY670" s="2"/>
      <c r="AZ670" s="2"/>
      <c r="BA670" s="2"/>
      <c r="BB670" s="2"/>
      <c r="BC670" s="2"/>
      <c r="BD670" s="2"/>
      <c r="BE670" s="2"/>
      <c r="BF670" s="2"/>
      <c r="BG670" s="2"/>
      <c r="BH670" s="2"/>
      <c r="BI670" s="2"/>
      <c r="BJ670" s="2"/>
      <c r="BK670" s="2"/>
      <c r="BL670" s="2"/>
      <c r="BM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R671" s="2"/>
      <c r="AS671" s="2"/>
      <c r="AT671" s="2"/>
      <c r="AU671" s="2"/>
      <c r="AV671" s="2"/>
      <c r="AW671" s="2"/>
      <c r="AX671" s="2"/>
      <c r="AY671" s="2"/>
      <c r="AZ671" s="2"/>
      <c r="BA671" s="2"/>
      <c r="BB671" s="2"/>
      <c r="BC671" s="2"/>
      <c r="BD671" s="2"/>
      <c r="BE671" s="2"/>
      <c r="BF671" s="2"/>
      <c r="BG671" s="2"/>
      <c r="BH671" s="2"/>
      <c r="BI671" s="2"/>
      <c r="BJ671" s="2"/>
      <c r="BK671" s="2"/>
      <c r="BL671" s="2"/>
      <c r="BM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R672" s="2"/>
      <c r="AS672" s="2"/>
      <c r="AT672" s="2"/>
      <c r="AU672" s="2"/>
      <c r="AV672" s="2"/>
      <c r="AW672" s="2"/>
      <c r="AX672" s="2"/>
      <c r="AY672" s="2"/>
      <c r="AZ672" s="2"/>
      <c r="BA672" s="2"/>
      <c r="BB672" s="2"/>
      <c r="BC672" s="2"/>
      <c r="BD672" s="2"/>
      <c r="BE672" s="2"/>
      <c r="BF672" s="2"/>
      <c r="BG672" s="2"/>
      <c r="BH672" s="2"/>
      <c r="BI672" s="2"/>
      <c r="BJ672" s="2"/>
      <c r="BK672" s="2"/>
      <c r="BL672" s="2"/>
      <c r="BM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R673" s="2"/>
      <c r="AS673" s="2"/>
      <c r="AT673" s="2"/>
      <c r="AU673" s="2"/>
      <c r="AV673" s="2"/>
      <c r="AW673" s="2"/>
      <c r="AX673" s="2"/>
      <c r="AY673" s="2"/>
      <c r="AZ673" s="2"/>
      <c r="BA673" s="2"/>
      <c r="BB673" s="2"/>
      <c r="BC673" s="2"/>
      <c r="BD673" s="2"/>
      <c r="BE673" s="2"/>
      <c r="BF673" s="2"/>
      <c r="BG673" s="2"/>
      <c r="BH673" s="2"/>
      <c r="BI673" s="2"/>
      <c r="BJ673" s="2"/>
      <c r="BK673" s="2"/>
      <c r="BL673" s="2"/>
      <c r="BM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R674" s="2"/>
      <c r="AS674" s="2"/>
      <c r="AT674" s="2"/>
      <c r="AU674" s="2"/>
      <c r="AV674" s="2"/>
      <c r="AW674" s="2"/>
      <c r="AX674" s="2"/>
      <c r="AY674" s="2"/>
      <c r="AZ674" s="2"/>
      <c r="BA674" s="2"/>
      <c r="BB674" s="2"/>
      <c r="BC674" s="2"/>
      <c r="BD674" s="2"/>
      <c r="BE674" s="2"/>
      <c r="BF674" s="2"/>
      <c r="BG674" s="2"/>
      <c r="BH674" s="2"/>
      <c r="BI674" s="2"/>
      <c r="BJ674" s="2"/>
      <c r="BK674" s="2"/>
      <c r="BL674" s="2"/>
      <c r="BM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R675" s="2"/>
      <c r="AS675" s="2"/>
      <c r="AT675" s="2"/>
      <c r="AU675" s="2"/>
      <c r="AV675" s="2"/>
      <c r="AW675" s="2"/>
      <c r="AX675" s="2"/>
      <c r="AY675" s="2"/>
      <c r="AZ675" s="2"/>
      <c r="BA675" s="2"/>
      <c r="BB675" s="2"/>
      <c r="BC675" s="2"/>
      <c r="BD675" s="2"/>
      <c r="BE675" s="2"/>
      <c r="BF675" s="2"/>
      <c r="BG675" s="2"/>
      <c r="BH675" s="2"/>
      <c r="BI675" s="2"/>
      <c r="BJ675" s="2"/>
      <c r="BK675" s="2"/>
      <c r="BL675" s="2"/>
      <c r="BM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R676" s="2"/>
      <c r="AS676" s="2"/>
      <c r="AT676" s="2"/>
      <c r="AU676" s="2"/>
      <c r="AV676" s="2"/>
      <c r="AW676" s="2"/>
      <c r="AX676" s="2"/>
      <c r="AY676" s="2"/>
      <c r="AZ676" s="2"/>
      <c r="BA676" s="2"/>
      <c r="BB676" s="2"/>
      <c r="BC676" s="2"/>
      <c r="BD676" s="2"/>
      <c r="BE676" s="2"/>
      <c r="BF676" s="2"/>
      <c r="BG676" s="2"/>
      <c r="BH676" s="2"/>
      <c r="BI676" s="2"/>
      <c r="BJ676" s="2"/>
      <c r="BK676" s="2"/>
      <c r="BL676" s="2"/>
      <c r="BM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R677" s="2"/>
      <c r="AS677" s="2"/>
      <c r="AT677" s="2"/>
      <c r="AU677" s="2"/>
      <c r="AV677" s="2"/>
      <c r="AW677" s="2"/>
      <c r="AX677" s="2"/>
      <c r="AY677" s="2"/>
      <c r="AZ677" s="2"/>
      <c r="BA677" s="2"/>
      <c r="BB677" s="2"/>
      <c r="BC677" s="2"/>
      <c r="BD677" s="2"/>
      <c r="BE677" s="2"/>
      <c r="BF677" s="2"/>
      <c r="BG677" s="2"/>
      <c r="BH677" s="2"/>
      <c r="BI677" s="2"/>
      <c r="BJ677" s="2"/>
      <c r="BK677" s="2"/>
      <c r="BL677" s="2"/>
      <c r="BM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R678" s="2"/>
      <c r="AS678" s="2"/>
      <c r="AT678" s="2"/>
      <c r="AU678" s="2"/>
      <c r="AV678" s="2"/>
      <c r="AW678" s="2"/>
      <c r="AX678" s="2"/>
      <c r="AY678" s="2"/>
      <c r="AZ678" s="2"/>
      <c r="BA678" s="2"/>
      <c r="BB678" s="2"/>
      <c r="BC678" s="2"/>
      <c r="BD678" s="2"/>
      <c r="BE678" s="2"/>
      <c r="BF678" s="2"/>
      <c r="BG678" s="2"/>
      <c r="BH678" s="2"/>
      <c r="BI678" s="2"/>
      <c r="BJ678" s="2"/>
      <c r="BK678" s="2"/>
      <c r="BL678" s="2"/>
      <c r="BM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R679" s="2"/>
      <c r="AS679" s="2"/>
      <c r="AT679" s="2"/>
      <c r="AU679" s="2"/>
      <c r="AV679" s="2"/>
      <c r="AW679" s="2"/>
      <c r="AX679" s="2"/>
      <c r="AY679" s="2"/>
      <c r="AZ679" s="2"/>
      <c r="BA679" s="2"/>
      <c r="BB679" s="2"/>
      <c r="BC679" s="2"/>
      <c r="BD679" s="2"/>
      <c r="BE679" s="2"/>
      <c r="BF679" s="2"/>
      <c r="BG679" s="2"/>
      <c r="BH679" s="2"/>
      <c r="BI679" s="2"/>
      <c r="BJ679" s="2"/>
      <c r="BK679" s="2"/>
      <c r="BL679" s="2"/>
      <c r="BM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R680" s="2"/>
      <c r="AS680" s="2"/>
      <c r="AT680" s="2"/>
      <c r="AU680" s="2"/>
      <c r="AV680" s="2"/>
      <c r="AW680" s="2"/>
      <c r="AX680" s="2"/>
      <c r="AY680" s="2"/>
      <c r="AZ680" s="2"/>
      <c r="BA680" s="2"/>
      <c r="BB680" s="2"/>
      <c r="BC680" s="2"/>
      <c r="BD680" s="2"/>
      <c r="BE680" s="2"/>
      <c r="BF680" s="2"/>
      <c r="BG680" s="2"/>
      <c r="BH680" s="2"/>
      <c r="BI680" s="2"/>
      <c r="BJ680" s="2"/>
      <c r="BK680" s="2"/>
      <c r="BL680" s="2"/>
      <c r="BM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R681" s="2"/>
      <c r="AS681" s="2"/>
      <c r="AT681" s="2"/>
      <c r="AU681" s="2"/>
      <c r="AV681" s="2"/>
      <c r="AW681" s="2"/>
      <c r="AX681" s="2"/>
      <c r="AY681" s="2"/>
      <c r="AZ681" s="2"/>
      <c r="BA681" s="2"/>
      <c r="BB681" s="2"/>
      <c r="BC681" s="2"/>
      <c r="BD681" s="2"/>
      <c r="BE681" s="2"/>
      <c r="BF681" s="2"/>
      <c r="BG681" s="2"/>
      <c r="BH681" s="2"/>
      <c r="BI681" s="2"/>
      <c r="BJ681" s="2"/>
      <c r="BK681" s="2"/>
      <c r="BL681" s="2"/>
      <c r="BM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R682" s="2"/>
      <c r="AS682" s="2"/>
      <c r="AT682" s="2"/>
      <c r="AU682" s="2"/>
      <c r="AV682" s="2"/>
      <c r="AW682" s="2"/>
      <c r="AX682" s="2"/>
      <c r="AY682" s="2"/>
      <c r="AZ682" s="2"/>
      <c r="BA682" s="2"/>
      <c r="BB682" s="2"/>
      <c r="BC682" s="2"/>
      <c r="BD682" s="2"/>
      <c r="BE682" s="2"/>
      <c r="BF682" s="2"/>
      <c r="BG682" s="2"/>
      <c r="BH682" s="2"/>
      <c r="BI682" s="2"/>
      <c r="BJ682" s="2"/>
      <c r="BK682" s="2"/>
      <c r="BL682" s="2"/>
      <c r="BM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R683" s="2"/>
      <c r="AS683" s="2"/>
      <c r="AT683" s="2"/>
      <c r="AU683" s="2"/>
      <c r="AV683" s="2"/>
      <c r="AW683" s="2"/>
      <c r="AX683" s="2"/>
      <c r="AY683" s="2"/>
      <c r="AZ683" s="2"/>
      <c r="BA683" s="2"/>
      <c r="BB683" s="2"/>
      <c r="BC683" s="2"/>
      <c r="BD683" s="2"/>
      <c r="BE683" s="2"/>
      <c r="BF683" s="2"/>
      <c r="BG683" s="2"/>
      <c r="BH683" s="2"/>
      <c r="BI683" s="2"/>
      <c r="BJ683" s="2"/>
      <c r="BK683" s="2"/>
      <c r="BL683" s="2"/>
      <c r="BM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R684" s="2"/>
      <c r="AS684" s="2"/>
      <c r="AT684" s="2"/>
      <c r="AU684" s="2"/>
      <c r="AV684" s="2"/>
      <c r="AW684" s="2"/>
      <c r="AX684" s="2"/>
      <c r="AY684" s="2"/>
      <c r="AZ684" s="2"/>
      <c r="BA684" s="2"/>
      <c r="BB684" s="2"/>
      <c r="BC684" s="2"/>
      <c r="BD684" s="2"/>
      <c r="BE684" s="2"/>
      <c r="BF684" s="2"/>
      <c r="BG684" s="2"/>
      <c r="BH684" s="2"/>
      <c r="BI684" s="2"/>
      <c r="BJ684" s="2"/>
      <c r="BK684" s="2"/>
      <c r="BL684" s="2"/>
      <c r="BM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R685" s="2"/>
      <c r="AS685" s="2"/>
      <c r="AT685" s="2"/>
      <c r="AU685" s="2"/>
      <c r="AV685" s="2"/>
      <c r="AW685" s="2"/>
      <c r="AX685" s="2"/>
      <c r="AY685" s="2"/>
      <c r="AZ685" s="2"/>
      <c r="BA685" s="2"/>
      <c r="BB685" s="2"/>
      <c r="BC685" s="2"/>
      <c r="BD685" s="2"/>
      <c r="BE685" s="2"/>
      <c r="BF685" s="2"/>
      <c r="BG685" s="2"/>
      <c r="BH685" s="2"/>
      <c r="BI685" s="2"/>
      <c r="BJ685" s="2"/>
      <c r="BK685" s="2"/>
      <c r="BL685" s="2"/>
      <c r="BM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R686" s="2"/>
      <c r="AS686" s="2"/>
      <c r="AT686" s="2"/>
      <c r="AU686" s="2"/>
      <c r="AV686" s="2"/>
      <c r="AW686" s="2"/>
      <c r="AX686" s="2"/>
      <c r="AY686" s="2"/>
      <c r="AZ686" s="2"/>
      <c r="BA686" s="2"/>
      <c r="BB686" s="2"/>
      <c r="BC686" s="2"/>
      <c r="BD686" s="2"/>
      <c r="BE686" s="2"/>
      <c r="BF686" s="2"/>
      <c r="BG686" s="2"/>
      <c r="BH686" s="2"/>
      <c r="BI686" s="2"/>
      <c r="BJ686" s="2"/>
      <c r="BK686" s="2"/>
      <c r="BL686" s="2"/>
      <c r="BM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R687" s="2"/>
      <c r="AS687" s="2"/>
      <c r="AT687" s="2"/>
      <c r="AU687" s="2"/>
      <c r="AV687" s="2"/>
      <c r="AW687" s="2"/>
      <c r="AX687" s="2"/>
      <c r="AY687" s="2"/>
      <c r="AZ687" s="2"/>
      <c r="BA687" s="2"/>
      <c r="BB687" s="2"/>
      <c r="BC687" s="2"/>
      <c r="BD687" s="2"/>
      <c r="BE687" s="2"/>
      <c r="BF687" s="2"/>
      <c r="BG687" s="2"/>
      <c r="BH687" s="2"/>
      <c r="BI687" s="2"/>
      <c r="BJ687" s="2"/>
      <c r="BK687" s="2"/>
      <c r="BL687" s="2"/>
      <c r="BM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R688" s="2"/>
      <c r="AS688" s="2"/>
      <c r="AT688" s="2"/>
      <c r="AU688" s="2"/>
      <c r="AV688" s="2"/>
      <c r="AW688" s="2"/>
      <c r="AX688" s="2"/>
      <c r="AY688" s="2"/>
      <c r="AZ688" s="2"/>
      <c r="BA688" s="2"/>
      <c r="BB688" s="2"/>
      <c r="BC688" s="2"/>
      <c r="BD688" s="2"/>
      <c r="BE688" s="2"/>
      <c r="BF688" s="2"/>
      <c r="BG688" s="2"/>
      <c r="BH688" s="2"/>
      <c r="BI688" s="2"/>
      <c r="BJ688" s="2"/>
      <c r="BK688" s="2"/>
      <c r="BL688" s="2"/>
      <c r="BM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R689" s="2"/>
      <c r="AS689" s="2"/>
      <c r="AT689" s="2"/>
      <c r="AU689" s="2"/>
      <c r="AV689" s="2"/>
      <c r="AW689" s="2"/>
      <c r="AX689" s="2"/>
      <c r="AY689" s="2"/>
      <c r="AZ689" s="2"/>
      <c r="BA689" s="2"/>
      <c r="BB689" s="2"/>
      <c r="BC689" s="2"/>
      <c r="BD689" s="2"/>
      <c r="BE689" s="2"/>
      <c r="BF689" s="2"/>
      <c r="BG689" s="2"/>
      <c r="BH689" s="2"/>
      <c r="BI689" s="2"/>
      <c r="BJ689" s="2"/>
      <c r="BK689" s="2"/>
      <c r="BL689" s="2"/>
      <c r="BM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R690" s="2"/>
      <c r="AS690" s="2"/>
      <c r="AT690" s="2"/>
      <c r="AU690" s="2"/>
      <c r="AV690" s="2"/>
      <c r="AW690" s="2"/>
      <c r="AX690" s="2"/>
      <c r="AY690" s="2"/>
      <c r="AZ690" s="2"/>
      <c r="BA690" s="2"/>
      <c r="BB690" s="2"/>
      <c r="BC690" s="2"/>
      <c r="BD690" s="2"/>
      <c r="BE690" s="2"/>
      <c r="BF690" s="2"/>
      <c r="BG690" s="2"/>
      <c r="BH690" s="2"/>
      <c r="BI690" s="2"/>
      <c r="BJ690" s="2"/>
      <c r="BK690" s="2"/>
      <c r="BL690" s="2"/>
      <c r="BM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R691" s="2"/>
      <c r="AS691" s="2"/>
      <c r="AT691" s="2"/>
      <c r="AU691" s="2"/>
      <c r="AV691" s="2"/>
      <c r="AW691" s="2"/>
      <c r="AX691" s="2"/>
      <c r="AY691" s="2"/>
      <c r="AZ691" s="2"/>
      <c r="BA691" s="2"/>
      <c r="BB691" s="2"/>
      <c r="BC691" s="2"/>
      <c r="BD691" s="2"/>
      <c r="BE691" s="2"/>
      <c r="BF691" s="2"/>
      <c r="BG691" s="2"/>
      <c r="BH691" s="2"/>
      <c r="BI691" s="2"/>
      <c r="BJ691" s="2"/>
      <c r="BK691" s="2"/>
      <c r="BL691" s="2"/>
      <c r="BM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R692" s="2"/>
      <c r="AS692" s="2"/>
      <c r="AT692" s="2"/>
      <c r="AU692" s="2"/>
      <c r="AV692" s="2"/>
      <c r="AW692" s="2"/>
      <c r="AX692" s="2"/>
      <c r="AY692" s="2"/>
      <c r="AZ692" s="2"/>
      <c r="BA692" s="2"/>
      <c r="BB692" s="2"/>
      <c r="BC692" s="2"/>
      <c r="BD692" s="2"/>
      <c r="BE692" s="2"/>
      <c r="BF692" s="2"/>
      <c r="BG692" s="2"/>
      <c r="BH692" s="2"/>
      <c r="BI692" s="2"/>
      <c r="BJ692" s="2"/>
      <c r="BK692" s="2"/>
      <c r="BL692" s="2"/>
      <c r="BM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R693" s="2"/>
      <c r="AS693" s="2"/>
      <c r="AT693" s="2"/>
      <c r="AU693" s="2"/>
      <c r="AV693" s="2"/>
      <c r="AW693" s="2"/>
      <c r="AX693" s="2"/>
      <c r="AY693" s="2"/>
      <c r="AZ693" s="2"/>
      <c r="BA693" s="2"/>
      <c r="BB693" s="2"/>
      <c r="BC693" s="2"/>
      <c r="BD693" s="2"/>
      <c r="BE693" s="2"/>
      <c r="BF693" s="2"/>
      <c r="BG693" s="2"/>
      <c r="BH693" s="2"/>
      <c r="BI693" s="2"/>
      <c r="BJ693" s="2"/>
      <c r="BK693" s="2"/>
      <c r="BL693" s="2"/>
      <c r="BM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R694" s="2"/>
      <c r="AS694" s="2"/>
      <c r="AT694" s="2"/>
      <c r="AU694" s="2"/>
      <c r="AV694" s="2"/>
      <c r="AW694" s="2"/>
      <c r="AX694" s="2"/>
      <c r="AY694" s="2"/>
      <c r="AZ694" s="2"/>
      <c r="BA694" s="2"/>
      <c r="BB694" s="2"/>
      <c r="BC694" s="2"/>
      <c r="BD694" s="2"/>
      <c r="BE694" s="2"/>
      <c r="BF694" s="2"/>
      <c r="BG694" s="2"/>
      <c r="BH694" s="2"/>
      <c r="BI694" s="2"/>
      <c r="BJ694" s="2"/>
      <c r="BK694" s="2"/>
      <c r="BL694" s="2"/>
      <c r="BM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R695" s="2"/>
      <c r="AS695" s="2"/>
      <c r="AT695" s="2"/>
      <c r="AU695" s="2"/>
      <c r="AV695" s="2"/>
      <c r="AW695" s="2"/>
      <c r="AX695" s="2"/>
      <c r="AY695" s="2"/>
      <c r="AZ695" s="2"/>
      <c r="BA695" s="2"/>
      <c r="BB695" s="2"/>
      <c r="BC695" s="2"/>
      <c r="BD695" s="2"/>
      <c r="BE695" s="2"/>
      <c r="BF695" s="2"/>
      <c r="BG695" s="2"/>
      <c r="BH695" s="2"/>
      <c r="BI695" s="2"/>
      <c r="BJ695" s="2"/>
      <c r="BK695" s="2"/>
      <c r="BL695" s="2"/>
      <c r="BM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R696" s="2"/>
      <c r="AS696" s="2"/>
      <c r="AT696" s="2"/>
      <c r="AU696" s="2"/>
      <c r="AV696" s="2"/>
      <c r="AW696" s="2"/>
      <c r="AX696" s="2"/>
      <c r="AY696" s="2"/>
      <c r="AZ696" s="2"/>
      <c r="BA696" s="2"/>
      <c r="BB696" s="2"/>
      <c r="BC696" s="2"/>
      <c r="BD696" s="2"/>
      <c r="BE696" s="2"/>
      <c r="BF696" s="2"/>
      <c r="BG696" s="2"/>
      <c r="BH696" s="2"/>
      <c r="BI696" s="2"/>
      <c r="BJ696" s="2"/>
      <c r="BK696" s="2"/>
      <c r="BL696" s="2"/>
      <c r="BM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R697" s="2"/>
      <c r="AS697" s="2"/>
      <c r="AT697" s="2"/>
      <c r="AU697" s="2"/>
      <c r="AV697" s="2"/>
      <c r="AW697" s="2"/>
      <c r="AX697" s="2"/>
      <c r="AY697" s="2"/>
      <c r="AZ697" s="2"/>
      <c r="BA697" s="2"/>
      <c r="BB697" s="2"/>
      <c r="BC697" s="2"/>
      <c r="BD697" s="2"/>
      <c r="BE697" s="2"/>
      <c r="BF697" s="2"/>
      <c r="BG697" s="2"/>
      <c r="BH697" s="2"/>
      <c r="BI697" s="2"/>
      <c r="BJ697" s="2"/>
      <c r="BK697" s="2"/>
      <c r="BL697" s="2"/>
      <c r="BM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R698" s="2"/>
      <c r="AS698" s="2"/>
      <c r="AT698" s="2"/>
      <c r="AU698" s="2"/>
      <c r="AV698" s="2"/>
      <c r="AW698" s="2"/>
      <c r="AX698" s="2"/>
      <c r="AY698" s="2"/>
      <c r="AZ698" s="2"/>
      <c r="BA698" s="2"/>
      <c r="BB698" s="2"/>
      <c r="BC698" s="2"/>
      <c r="BD698" s="2"/>
      <c r="BE698" s="2"/>
      <c r="BF698" s="2"/>
      <c r="BG698" s="2"/>
      <c r="BH698" s="2"/>
      <c r="BI698" s="2"/>
      <c r="BJ698" s="2"/>
      <c r="BK698" s="2"/>
      <c r="BL698" s="2"/>
      <c r="BM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R699" s="2"/>
      <c r="AS699" s="2"/>
      <c r="AT699" s="2"/>
      <c r="AU699" s="2"/>
      <c r="AV699" s="2"/>
      <c r="AW699" s="2"/>
      <c r="AX699" s="2"/>
      <c r="AY699" s="2"/>
      <c r="AZ699" s="2"/>
      <c r="BA699" s="2"/>
      <c r="BB699" s="2"/>
      <c r="BC699" s="2"/>
      <c r="BD699" s="2"/>
      <c r="BE699" s="2"/>
      <c r="BF699" s="2"/>
      <c r="BG699" s="2"/>
      <c r="BH699" s="2"/>
      <c r="BI699" s="2"/>
      <c r="BJ699" s="2"/>
      <c r="BK699" s="2"/>
      <c r="BL699" s="2"/>
      <c r="BM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R700" s="2"/>
      <c r="AS700" s="2"/>
      <c r="AT700" s="2"/>
      <c r="AU700" s="2"/>
      <c r="AV700" s="2"/>
      <c r="AW700" s="2"/>
      <c r="AX700" s="2"/>
      <c r="AY700" s="2"/>
      <c r="AZ700" s="2"/>
      <c r="BA700" s="2"/>
      <c r="BB700" s="2"/>
      <c r="BC700" s="2"/>
      <c r="BD700" s="2"/>
      <c r="BE700" s="2"/>
      <c r="BF700" s="2"/>
      <c r="BG700" s="2"/>
      <c r="BH700" s="2"/>
      <c r="BI700" s="2"/>
      <c r="BJ700" s="2"/>
      <c r="BK700" s="2"/>
      <c r="BL700" s="2"/>
      <c r="BM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R701" s="2"/>
      <c r="AS701" s="2"/>
      <c r="AT701" s="2"/>
      <c r="AU701" s="2"/>
      <c r="AV701" s="2"/>
      <c r="AW701" s="2"/>
      <c r="AX701" s="2"/>
      <c r="AY701" s="2"/>
      <c r="AZ701" s="2"/>
      <c r="BA701" s="2"/>
      <c r="BB701" s="2"/>
      <c r="BC701" s="2"/>
      <c r="BD701" s="2"/>
      <c r="BE701" s="2"/>
      <c r="BF701" s="2"/>
      <c r="BG701" s="2"/>
      <c r="BH701" s="2"/>
      <c r="BI701" s="2"/>
      <c r="BJ701" s="2"/>
      <c r="BK701" s="2"/>
      <c r="BL701" s="2"/>
      <c r="BM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R702" s="2"/>
      <c r="AS702" s="2"/>
      <c r="AT702" s="2"/>
      <c r="AU702" s="2"/>
      <c r="AV702" s="2"/>
      <c r="AW702" s="2"/>
      <c r="AX702" s="2"/>
      <c r="AY702" s="2"/>
      <c r="AZ702" s="2"/>
      <c r="BA702" s="2"/>
      <c r="BB702" s="2"/>
      <c r="BC702" s="2"/>
      <c r="BD702" s="2"/>
      <c r="BE702" s="2"/>
      <c r="BF702" s="2"/>
      <c r="BG702" s="2"/>
      <c r="BH702" s="2"/>
      <c r="BI702" s="2"/>
      <c r="BJ702" s="2"/>
      <c r="BK702" s="2"/>
      <c r="BL702" s="2"/>
      <c r="BM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R703" s="2"/>
      <c r="AS703" s="2"/>
      <c r="AT703" s="2"/>
      <c r="AU703" s="2"/>
      <c r="AV703" s="2"/>
      <c r="AW703" s="2"/>
      <c r="AX703" s="2"/>
      <c r="AY703" s="2"/>
      <c r="AZ703" s="2"/>
      <c r="BA703" s="2"/>
      <c r="BB703" s="2"/>
      <c r="BC703" s="2"/>
      <c r="BD703" s="2"/>
      <c r="BE703" s="2"/>
      <c r="BF703" s="2"/>
      <c r="BG703" s="2"/>
      <c r="BH703" s="2"/>
      <c r="BI703" s="2"/>
      <c r="BJ703" s="2"/>
      <c r="BK703" s="2"/>
      <c r="BL703" s="2"/>
      <c r="BM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R704" s="2"/>
      <c r="AS704" s="2"/>
      <c r="AT704" s="2"/>
      <c r="AU704" s="2"/>
      <c r="AV704" s="2"/>
      <c r="AW704" s="2"/>
      <c r="AX704" s="2"/>
      <c r="AY704" s="2"/>
      <c r="AZ704" s="2"/>
      <c r="BA704" s="2"/>
      <c r="BB704" s="2"/>
      <c r="BC704" s="2"/>
      <c r="BD704" s="2"/>
      <c r="BE704" s="2"/>
      <c r="BF704" s="2"/>
      <c r="BG704" s="2"/>
      <c r="BH704" s="2"/>
      <c r="BI704" s="2"/>
      <c r="BJ704" s="2"/>
      <c r="BK704" s="2"/>
      <c r="BL704" s="2"/>
      <c r="BM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R705" s="2"/>
      <c r="AS705" s="2"/>
      <c r="AT705" s="2"/>
      <c r="AU705" s="2"/>
      <c r="AV705" s="2"/>
      <c r="AW705" s="2"/>
      <c r="AX705" s="2"/>
      <c r="AY705" s="2"/>
      <c r="AZ705" s="2"/>
      <c r="BA705" s="2"/>
      <c r="BB705" s="2"/>
      <c r="BC705" s="2"/>
      <c r="BD705" s="2"/>
      <c r="BE705" s="2"/>
      <c r="BF705" s="2"/>
      <c r="BG705" s="2"/>
      <c r="BH705" s="2"/>
      <c r="BI705" s="2"/>
      <c r="BJ705" s="2"/>
      <c r="BK705" s="2"/>
      <c r="BL705" s="2"/>
      <c r="BM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R706" s="2"/>
      <c r="AS706" s="2"/>
      <c r="AT706" s="2"/>
      <c r="AU706" s="2"/>
      <c r="AV706" s="2"/>
      <c r="AW706" s="2"/>
      <c r="AX706" s="2"/>
      <c r="AY706" s="2"/>
      <c r="AZ706" s="2"/>
      <c r="BA706" s="2"/>
      <c r="BB706" s="2"/>
      <c r="BC706" s="2"/>
      <c r="BD706" s="2"/>
      <c r="BE706" s="2"/>
      <c r="BF706" s="2"/>
      <c r="BG706" s="2"/>
      <c r="BH706" s="2"/>
      <c r="BI706" s="2"/>
      <c r="BJ706" s="2"/>
      <c r="BK706" s="2"/>
      <c r="BL706" s="2"/>
      <c r="BM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R707" s="2"/>
      <c r="AS707" s="2"/>
      <c r="AT707" s="2"/>
      <c r="AU707" s="2"/>
      <c r="AV707" s="2"/>
      <c r="AW707" s="2"/>
      <c r="AX707" s="2"/>
      <c r="AY707" s="2"/>
      <c r="AZ707" s="2"/>
      <c r="BA707" s="2"/>
      <c r="BB707" s="2"/>
      <c r="BC707" s="2"/>
      <c r="BD707" s="2"/>
      <c r="BE707" s="2"/>
      <c r="BF707" s="2"/>
      <c r="BG707" s="2"/>
      <c r="BH707" s="2"/>
      <c r="BI707" s="2"/>
      <c r="BJ707" s="2"/>
      <c r="BK707" s="2"/>
      <c r="BL707" s="2"/>
      <c r="BM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R708" s="2"/>
      <c r="AS708" s="2"/>
      <c r="AT708" s="2"/>
      <c r="AU708" s="2"/>
      <c r="AV708" s="2"/>
      <c r="AW708" s="2"/>
      <c r="AX708" s="2"/>
      <c r="AY708" s="2"/>
      <c r="AZ708" s="2"/>
      <c r="BA708" s="2"/>
      <c r="BB708" s="2"/>
      <c r="BC708" s="2"/>
      <c r="BD708" s="2"/>
      <c r="BE708" s="2"/>
      <c r="BF708" s="2"/>
      <c r="BG708" s="2"/>
      <c r="BH708" s="2"/>
      <c r="BI708" s="2"/>
      <c r="BJ708" s="2"/>
      <c r="BK708" s="2"/>
      <c r="BL708" s="2"/>
      <c r="BM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R709" s="2"/>
      <c r="AS709" s="2"/>
      <c r="AT709" s="2"/>
      <c r="AU709" s="2"/>
      <c r="AV709" s="2"/>
      <c r="AW709" s="2"/>
      <c r="AX709" s="2"/>
      <c r="AY709" s="2"/>
      <c r="AZ709" s="2"/>
      <c r="BA709" s="2"/>
      <c r="BB709" s="2"/>
      <c r="BC709" s="2"/>
      <c r="BD709" s="2"/>
      <c r="BE709" s="2"/>
      <c r="BF709" s="2"/>
      <c r="BG709" s="2"/>
      <c r="BH709" s="2"/>
      <c r="BI709" s="2"/>
      <c r="BJ709" s="2"/>
      <c r="BK709" s="2"/>
      <c r="BL709" s="2"/>
      <c r="BM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R710" s="2"/>
      <c r="AS710" s="2"/>
      <c r="AT710" s="2"/>
      <c r="AU710" s="2"/>
      <c r="AV710" s="2"/>
      <c r="AW710" s="2"/>
      <c r="AX710" s="2"/>
      <c r="AY710" s="2"/>
      <c r="AZ710" s="2"/>
      <c r="BA710" s="2"/>
      <c r="BB710" s="2"/>
      <c r="BC710" s="2"/>
      <c r="BD710" s="2"/>
      <c r="BE710" s="2"/>
      <c r="BF710" s="2"/>
      <c r="BG710" s="2"/>
      <c r="BH710" s="2"/>
      <c r="BI710" s="2"/>
      <c r="BJ710" s="2"/>
      <c r="BK710" s="2"/>
      <c r="BL710" s="2"/>
      <c r="BM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R711" s="2"/>
      <c r="AS711" s="2"/>
      <c r="AT711" s="2"/>
      <c r="AU711" s="2"/>
      <c r="AV711" s="2"/>
      <c r="AW711" s="2"/>
      <c r="AX711" s="2"/>
      <c r="AY711" s="2"/>
      <c r="AZ711" s="2"/>
      <c r="BA711" s="2"/>
      <c r="BB711" s="2"/>
      <c r="BC711" s="2"/>
      <c r="BD711" s="2"/>
      <c r="BE711" s="2"/>
      <c r="BF711" s="2"/>
      <c r="BG711" s="2"/>
      <c r="BH711" s="2"/>
      <c r="BI711" s="2"/>
      <c r="BJ711" s="2"/>
      <c r="BK711" s="2"/>
      <c r="BL711" s="2"/>
      <c r="BM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R712" s="2"/>
      <c r="AS712" s="2"/>
      <c r="AT712" s="2"/>
      <c r="AU712" s="2"/>
      <c r="AV712" s="2"/>
      <c r="AW712" s="2"/>
      <c r="AX712" s="2"/>
      <c r="AY712" s="2"/>
      <c r="AZ712" s="2"/>
      <c r="BA712" s="2"/>
      <c r="BB712" s="2"/>
      <c r="BC712" s="2"/>
      <c r="BD712" s="2"/>
      <c r="BE712" s="2"/>
      <c r="BF712" s="2"/>
      <c r="BG712" s="2"/>
      <c r="BH712" s="2"/>
      <c r="BI712" s="2"/>
      <c r="BJ712" s="2"/>
      <c r="BK712" s="2"/>
      <c r="BL712" s="2"/>
      <c r="BM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R713" s="2"/>
      <c r="AS713" s="2"/>
      <c r="AT713" s="2"/>
      <c r="AU713" s="2"/>
      <c r="AV713" s="2"/>
      <c r="AW713" s="2"/>
      <c r="AX713" s="2"/>
      <c r="AY713" s="2"/>
      <c r="AZ713" s="2"/>
      <c r="BA713" s="2"/>
      <c r="BB713" s="2"/>
      <c r="BC713" s="2"/>
      <c r="BD713" s="2"/>
      <c r="BE713" s="2"/>
      <c r="BF713" s="2"/>
      <c r="BG713" s="2"/>
      <c r="BH713" s="2"/>
      <c r="BI713" s="2"/>
      <c r="BJ713" s="2"/>
      <c r="BK713" s="2"/>
      <c r="BL713" s="2"/>
      <c r="BM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R714" s="2"/>
      <c r="AS714" s="2"/>
      <c r="AT714" s="2"/>
      <c r="AU714" s="2"/>
      <c r="AV714" s="2"/>
      <c r="AW714" s="2"/>
      <c r="AX714" s="2"/>
      <c r="AY714" s="2"/>
      <c r="AZ714" s="2"/>
      <c r="BA714" s="2"/>
      <c r="BB714" s="2"/>
      <c r="BC714" s="2"/>
      <c r="BD714" s="2"/>
      <c r="BE714" s="2"/>
      <c r="BF714" s="2"/>
      <c r="BG714" s="2"/>
      <c r="BH714" s="2"/>
      <c r="BI714" s="2"/>
      <c r="BJ714" s="2"/>
      <c r="BK714" s="2"/>
      <c r="BL714" s="2"/>
      <c r="BM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R715" s="2"/>
      <c r="AS715" s="2"/>
      <c r="AT715" s="2"/>
      <c r="AU715" s="2"/>
      <c r="AV715" s="2"/>
      <c r="AW715" s="2"/>
      <c r="AX715" s="2"/>
      <c r="AY715" s="2"/>
      <c r="AZ715" s="2"/>
      <c r="BA715" s="2"/>
      <c r="BB715" s="2"/>
      <c r="BC715" s="2"/>
      <c r="BD715" s="2"/>
      <c r="BE715" s="2"/>
      <c r="BF715" s="2"/>
      <c r="BG715" s="2"/>
      <c r="BH715" s="2"/>
      <c r="BI715" s="2"/>
      <c r="BJ715" s="2"/>
      <c r="BK715" s="2"/>
      <c r="BL715" s="2"/>
      <c r="BM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R716" s="2"/>
      <c r="AS716" s="2"/>
      <c r="AT716" s="2"/>
      <c r="AU716" s="2"/>
      <c r="AV716" s="2"/>
      <c r="AW716" s="2"/>
      <c r="AX716" s="2"/>
      <c r="AY716" s="2"/>
      <c r="AZ716" s="2"/>
      <c r="BA716" s="2"/>
      <c r="BB716" s="2"/>
      <c r="BC716" s="2"/>
      <c r="BD716" s="2"/>
      <c r="BE716" s="2"/>
      <c r="BF716" s="2"/>
      <c r="BG716" s="2"/>
      <c r="BH716" s="2"/>
      <c r="BI716" s="2"/>
      <c r="BJ716" s="2"/>
      <c r="BK716" s="2"/>
      <c r="BL716" s="2"/>
      <c r="BM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R717" s="2"/>
      <c r="AS717" s="2"/>
      <c r="AT717" s="2"/>
      <c r="AU717" s="2"/>
      <c r="AV717" s="2"/>
      <c r="AW717" s="2"/>
      <c r="AX717" s="2"/>
      <c r="AY717" s="2"/>
      <c r="AZ717" s="2"/>
      <c r="BA717" s="2"/>
      <c r="BB717" s="2"/>
      <c r="BC717" s="2"/>
      <c r="BD717" s="2"/>
      <c r="BE717" s="2"/>
      <c r="BF717" s="2"/>
      <c r="BG717" s="2"/>
      <c r="BH717" s="2"/>
      <c r="BI717" s="2"/>
      <c r="BJ717" s="2"/>
      <c r="BK717" s="2"/>
      <c r="BL717" s="2"/>
      <c r="BM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R718" s="2"/>
      <c r="AS718" s="2"/>
      <c r="AT718" s="2"/>
      <c r="AU718" s="2"/>
      <c r="AV718" s="2"/>
      <c r="AW718" s="2"/>
      <c r="AX718" s="2"/>
      <c r="AY718" s="2"/>
      <c r="AZ718" s="2"/>
      <c r="BA718" s="2"/>
      <c r="BB718" s="2"/>
      <c r="BC718" s="2"/>
      <c r="BD718" s="2"/>
      <c r="BE718" s="2"/>
      <c r="BF718" s="2"/>
      <c r="BG718" s="2"/>
      <c r="BH718" s="2"/>
      <c r="BI718" s="2"/>
      <c r="BJ718" s="2"/>
      <c r="BK718" s="2"/>
      <c r="BL718" s="2"/>
      <c r="BM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R719" s="2"/>
      <c r="AS719" s="2"/>
      <c r="AT719" s="2"/>
      <c r="AU719" s="2"/>
      <c r="AV719" s="2"/>
      <c r="AW719" s="2"/>
      <c r="AX719" s="2"/>
      <c r="AY719" s="2"/>
      <c r="AZ719" s="2"/>
      <c r="BA719" s="2"/>
      <c r="BB719" s="2"/>
      <c r="BC719" s="2"/>
      <c r="BD719" s="2"/>
      <c r="BE719" s="2"/>
      <c r="BF719" s="2"/>
      <c r="BG719" s="2"/>
      <c r="BH719" s="2"/>
      <c r="BI719" s="2"/>
      <c r="BJ719" s="2"/>
      <c r="BK719" s="2"/>
      <c r="BL719" s="2"/>
      <c r="BM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R720" s="2"/>
      <c r="AS720" s="2"/>
      <c r="AT720" s="2"/>
      <c r="AU720" s="2"/>
      <c r="AV720" s="2"/>
      <c r="AW720" s="2"/>
      <c r="AX720" s="2"/>
      <c r="AY720" s="2"/>
      <c r="AZ720" s="2"/>
      <c r="BA720" s="2"/>
      <c r="BB720" s="2"/>
      <c r="BC720" s="2"/>
      <c r="BD720" s="2"/>
      <c r="BE720" s="2"/>
      <c r="BF720" s="2"/>
      <c r="BG720" s="2"/>
      <c r="BH720" s="2"/>
      <c r="BI720" s="2"/>
      <c r="BJ720" s="2"/>
      <c r="BK720" s="2"/>
      <c r="BL720" s="2"/>
      <c r="BM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R721" s="2"/>
      <c r="AS721" s="2"/>
      <c r="AT721" s="2"/>
      <c r="AU721" s="2"/>
      <c r="AV721" s="2"/>
      <c r="AW721" s="2"/>
      <c r="AX721" s="2"/>
      <c r="AY721" s="2"/>
      <c r="AZ721" s="2"/>
      <c r="BA721" s="2"/>
      <c r="BB721" s="2"/>
      <c r="BC721" s="2"/>
      <c r="BD721" s="2"/>
      <c r="BE721" s="2"/>
      <c r="BF721" s="2"/>
      <c r="BG721" s="2"/>
      <c r="BH721" s="2"/>
      <c r="BI721" s="2"/>
      <c r="BJ721" s="2"/>
      <c r="BK721" s="2"/>
      <c r="BL721" s="2"/>
      <c r="BM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R722" s="2"/>
      <c r="AS722" s="2"/>
      <c r="AT722" s="2"/>
      <c r="AU722" s="2"/>
      <c r="AV722" s="2"/>
      <c r="AW722" s="2"/>
      <c r="AX722" s="2"/>
      <c r="AY722" s="2"/>
      <c r="AZ722" s="2"/>
      <c r="BA722" s="2"/>
      <c r="BB722" s="2"/>
      <c r="BC722" s="2"/>
      <c r="BD722" s="2"/>
      <c r="BE722" s="2"/>
      <c r="BF722" s="2"/>
      <c r="BG722" s="2"/>
      <c r="BH722" s="2"/>
      <c r="BI722" s="2"/>
      <c r="BJ722" s="2"/>
      <c r="BK722" s="2"/>
      <c r="BL722" s="2"/>
      <c r="BM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R723" s="2"/>
      <c r="AS723" s="2"/>
      <c r="AT723" s="2"/>
      <c r="AU723" s="2"/>
      <c r="AV723" s="2"/>
      <c r="AW723" s="2"/>
      <c r="AX723" s="2"/>
      <c r="AY723" s="2"/>
      <c r="AZ723" s="2"/>
      <c r="BA723" s="2"/>
      <c r="BB723" s="2"/>
      <c r="BC723" s="2"/>
      <c r="BD723" s="2"/>
      <c r="BE723" s="2"/>
      <c r="BF723" s="2"/>
      <c r="BG723" s="2"/>
      <c r="BH723" s="2"/>
      <c r="BI723" s="2"/>
      <c r="BJ723" s="2"/>
      <c r="BK723" s="2"/>
      <c r="BL723" s="2"/>
      <c r="BM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R724" s="2"/>
      <c r="AS724" s="2"/>
      <c r="AT724" s="2"/>
      <c r="AU724" s="2"/>
      <c r="AV724" s="2"/>
      <c r="AW724" s="2"/>
      <c r="AX724" s="2"/>
      <c r="AY724" s="2"/>
      <c r="AZ724" s="2"/>
      <c r="BA724" s="2"/>
      <c r="BB724" s="2"/>
      <c r="BC724" s="2"/>
      <c r="BD724" s="2"/>
      <c r="BE724" s="2"/>
      <c r="BF724" s="2"/>
      <c r="BG724" s="2"/>
      <c r="BH724" s="2"/>
      <c r="BI724" s="2"/>
      <c r="BJ724" s="2"/>
      <c r="BK724" s="2"/>
      <c r="BL724" s="2"/>
      <c r="BM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R725" s="2"/>
      <c r="AS725" s="2"/>
      <c r="AT725" s="2"/>
      <c r="AU725" s="2"/>
      <c r="AV725" s="2"/>
      <c r="AW725" s="2"/>
      <c r="AX725" s="2"/>
      <c r="AY725" s="2"/>
      <c r="AZ725" s="2"/>
      <c r="BA725" s="2"/>
      <c r="BB725" s="2"/>
      <c r="BC725" s="2"/>
      <c r="BD725" s="2"/>
      <c r="BE725" s="2"/>
      <c r="BF725" s="2"/>
      <c r="BG725" s="2"/>
      <c r="BH725" s="2"/>
      <c r="BI725" s="2"/>
      <c r="BJ725" s="2"/>
      <c r="BK725" s="2"/>
      <c r="BL725" s="2"/>
      <c r="BM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R726" s="2"/>
      <c r="AS726" s="2"/>
      <c r="AT726" s="2"/>
      <c r="AU726" s="2"/>
      <c r="AV726" s="2"/>
      <c r="AW726" s="2"/>
      <c r="AX726" s="2"/>
      <c r="AY726" s="2"/>
      <c r="AZ726" s="2"/>
      <c r="BA726" s="2"/>
      <c r="BB726" s="2"/>
      <c r="BC726" s="2"/>
      <c r="BD726" s="2"/>
      <c r="BE726" s="2"/>
      <c r="BF726" s="2"/>
      <c r="BG726" s="2"/>
      <c r="BH726" s="2"/>
      <c r="BI726" s="2"/>
      <c r="BJ726" s="2"/>
      <c r="BK726" s="2"/>
      <c r="BL726" s="2"/>
      <c r="BM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R727" s="2"/>
      <c r="AS727" s="2"/>
      <c r="AT727" s="2"/>
      <c r="AU727" s="2"/>
      <c r="AV727" s="2"/>
      <c r="AW727" s="2"/>
      <c r="AX727" s="2"/>
      <c r="AY727" s="2"/>
      <c r="AZ727" s="2"/>
      <c r="BA727" s="2"/>
      <c r="BB727" s="2"/>
      <c r="BC727" s="2"/>
      <c r="BD727" s="2"/>
      <c r="BE727" s="2"/>
      <c r="BF727" s="2"/>
      <c r="BG727" s="2"/>
      <c r="BH727" s="2"/>
      <c r="BI727" s="2"/>
      <c r="BJ727" s="2"/>
      <c r="BK727" s="2"/>
      <c r="BL727" s="2"/>
      <c r="BM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R728" s="2"/>
      <c r="AS728" s="2"/>
      <c r="AT728" s="2"/>
      <c r="AU728" s="2"/>
      <c r="AV728" s="2"/>
      <c r="AW728" s="2"/>
      <c r="AX728" s="2"/>
      <c r="AY728" s="2"/>
      <c r="AZ728" s="2"/>
      <c r="BA728" s="2"/>
      <c r="BB728" s="2"/>
      <c r="BC728" s="2"/>
      <c r="BD728" s="2"/>
      <c r="BE728" s="2"/>
      <c r="BF728" s="2"/>
      <c r="BG728" s="2"/>
      <c r="BH728" s="2"/>
      <c r="BI728" s="2"/>
      <c r="BJ728" s="2"/>
      <c r="BK728" s="2"/>
      <c r="BL728" s="2"/>
      <c r="BM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R729" s="2"/>
      <c r="AS729" s="2"/>
      <c r="AT729" s="2"/>
      <c r="AU729" s="2"/>
      <c r="AV729" s="2"/>
      <c r="AW729" s="2"/>
      <c r="AX729" s="2"/>
      <c r="AY729" s="2"/>
      <c r="AZ729" s="2"/>
      <c r="BA729" s="2"/>
      <c r="BB729" s="2"/>
      <c r="BC729" s="2"/>
      <c r="BD729" s="2"/>
      <c r="BE729" s="2"/>
      <c r="BF729" s="2"/>
      <c r="BG729" s="2"/>
      <c r="BH729" s="2"/>
      <c r="BI729" s="2"/>
      <c r="BJ729" s="2"/>
      <c r="BK729" s="2"/>
      <c r="BL729" s="2"/>
      <c r="BM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R730" s="2"/>
      <c r="AS730" s="2"/>
      <c r="AT730" s="2"/>
      <c r="AU730" s="2"/>
      <c r="AV730" s="2"/>
      <c r="AW730" s="2"/>
      <c r="AX730" s="2"/>
      <c r="AY730" s="2"/>
      <c r="AZ730" s="2"/>
      <c r="BA730" s="2"/>
      <c r="BB730" s="2"/>
      <c r="BC730" s="2"/>
      <c r="BD730" s="2"/>
      <c r="BE730" s="2"/>
      <c r="BF730" s="2"/>
      <c r="BG730" s="2"/>
      <c r="BH730" s="2"/>
      <c r="BI730" s="2"/>
      <c r="BJ730" s="2"/>
      <c r="BK730" s="2"/>
      <c r="BL730" s="2"/>
      <c r="BM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R731" s="2"/>
      <c r="AS731" s="2"/>
      <c r="AT731" s="2"/>
      <c r="AU731" s="2"/>
      <c r="AV731" s="2"/>
      <c r="AW731" s="2"/>
      <c r="AX731" s="2"/>
      <c r="AY731" s="2"/>
      <c r="AZ731" s="2"/>
      <c r="BA731" s="2"/>
      <c r="BB731" s="2"/>
      <c r="BC731" s="2"/>
      <c r="BD731" s="2"/>
      <c r="BE731" s="2"/>
      <c r="BF731" s="2"/>
      <c r="BG731" s="2"/>
      <c r="BH731" s="2"/>
      <c r="BI731" s="2"/>
      <c r="BJ731" s="2"/>
      <c r="BK731" s="2"/>
      <c r="BL731" s="2"/>
      <c r="BM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R732" s="2"/>
      <c r="AS732" s="2"/>
      <c r="AT732" s="2"/>
      <c r="AU732" s="2"/>
      <c r="AV732" s="2"/>
      <c r="AW732" s="2"/>
      <c r="AX732" s="2"/>
      <c r="AY732" s="2"/>
      <c r="AZ732" s="2"/>
      <c r="BA732" s="2"/>
      <c r="BB732" s="2"/>
      <c r="BC732" s="2"/>
      <c r="BD732" s="2"/>
      <c r="BE732" s="2"/>
      <c r="BF732" s="2"/>
      <c r="BG732" s="2"/>
      <c r="BH732" s="2"/>
      <c r="BI732" s="2"/>
      <c r="BJ732" s="2"/>
      <c r="BK732" s="2"/>
      <c r="BL732" s="2"/>
      <c r="BM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R733" s="2"/>
      <c r="AS733" s="2"/>
      <c r="AT733" s="2"/>
      <c r="AU733" s="2"/>
      <c r="AV733" s="2"/>
      <c r="AW733" s="2"/>
      <c r="AX733" s="2"/>
      <c r="AY733" s="2"/>
      <c r="AZ733" s="2"/>
      <c r="BA733" s="2"/>
      <c r="BB733" s="2"/>
      <c r="BC733" s="2"/>
      <c r="BD733" s="2"/>
      <c r="BE733" s="2"/>
      <c r="BF733" s="2"/>
      <c r="BG733" s="2"/>
      <c r="BH733" s="2"/>
      <c r="BI733" s="2"/>
      <c r="BJ733" s="2"/>
      <c r="BK733" s="2"/>
      <c r="BL733" s="2"/>
      <c r="BM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R734" s="2"/>
      <c r="AS734" s="2"/>
      <c r="AT734" s="2"/>
      <c r="AU734" s="2"/>
      <c r="AV734" s="2"/>
      <c r="AW734" s="2"/>
      <c r="AX734" s="2"/>
      <c r="AY734" s="2"/>
      <c r="AZ734" s="2"/>
      <c r="BA734" s="2"/>
      <c r="BB734" s="2"/>
      <c r="BC734" s="2"/>
      <c r="BD734" s="2"/>
      <c r="BE734" s="2"/>
      <c r="BF734" s="2"/>
      <c r="BG734" s="2"/>
      <c r="BH734" s="2"/>
      <c r="BI734" s="2"/>
      <c r="BJ734" s="2"/>
      <c r="BK734" s="2"/>
      <c r="BL734" s="2"/>
      <c r="BM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R735" s="2"/>
      <c r="AS735" s="2"/>
      <c r="AT735" s="2"/>
      <c r="AU735" s="2"/>
      <c r="AV735" s="2"/>
      <c r="AW735" s="2"/>
      <c r="AX735" s="2"/>
      <c r="AY735" s="2"/>
      <c r="AZ735" s="2"/>
      <c r="BA735" s="2"/>
      <c r="BB735" s="2"/>
      <c r="BC735" s="2"/>
      <c r="BD735" s="2"/>
      <c r="BE735" s="2"/>
      <c r="BF735" s="2"/>
      <c r="BG735" s="2"/>
      <c r="BH735" s="2"/>
      <c r="BI735" s="2"/>
      <c r="BJ735" s="2"/>
      <c r="BK735" s="2"/>
      <c r="BL735" s="2"/>
      <c r="BM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R736" s="2"/>
      <c r="AS736" s="2"/>
      <c r="AT736" s="2"/>
      <c r="AU736" s="2"/>
      <c r="AV736" s="2"/>
      <c r="AW736" s="2"/>
      <c r="AX736" s="2"/>
      <c r="AY736" s="2"/>
      <c r="AZ736" s="2"/>
      <c r="BA736" s="2"/>
      <c r="BB736" s="2"/>
      <c r="BC736" s="2"/>
      <c r="BD736" s="2"/>
      <c r="BE736" s="2"/>
      <c r="BF736" s="2"/>
      <c r="BG736" s="2"/>
      <c r="BH736" s="2"/>
      <c r="BI736" s="2"/>
      <c r="BJ736" s="2"/>
      <c r="BK736" s="2"/>
      <c r="BL736" s="2"/>
      <c r="BM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R737" s="2"/>
      <c r="AS737" s="2"/>
      <c r="AT737" s="2"/>
      <c r="AU737" s="2"/>
      <c r="AV737" s="2"/>
      <c r="AW737" s="2"/>
      <c r="AX737" s="2"/>
      <c r="AY737" s="2"/>
      <c r="AZ737" s="2"/>
      <c r="BA737" s="2"/>
      <c r="BB737" s="2"/>
      <c r="BC737" s="2"/>
      <c r="BD737" s="2"/>
      <c r="BE737" s="2"/>
      <c r="BF737" s="2"/>
      <c r="BG737" s="2"/>
      <c r="BH737" s="2"/>
      <c r="BI737" s="2"/>
      <c r="BJ737" s="2"/>
      <c r="BK737" s="2"/>
      <c r="BL737" s="2"/>
      <c r="BM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R738" s="2"/>
      <c r="AS738" s="2"/>
      <c r="AT738" s="2"/>
      <c r="AU738" s="2"/>
      <c r="AV738" s="2"/>
      <c r="AW738" s="2"/>
      <c r="AX738" s="2"/>
      <c r="AY738" s="2"/>
      <c r="AZ738" s="2"/>
      <c r="BA738" s="2"/>
      <c r="BB738" s="2"/>
      <c r="BC738" s="2"/>
      <c r="BD738" s="2"/>
      <c r="BE738" s="2"/>
      <c r="BF738" s="2"/>
      <c r="BG738" s="2"/>
      <c r="BH738" s="2"/>
      <c r="BI738" s="2"/>
      <c r="BJ738" s="2"/>
      <c r="BK738" s="2"/>
      <c r="BL738" s="2"/>
      <c r="BM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R739" s="2"/>
      <c r="AS739" s="2"/>
      <c r="AT739" s="2"/>
      <c r="AU739" s="2"/>
      <c r="AV739" s="2"/>
      <c r="AW739" s="2"/>
      <c r="AX739" s="2"/>
      <c r="AY739" s="2"/>
      <c r="AZ739" s="2"/>
      <c r="BA739" s="2"/>
      <c r="BB739" s="2"/>
      <c r="BC739" s="2"/>
      <c r="BD739" s="2"/>
      <c r="BE739" s="2"/>
      <c r="BF739" s="2"/>
      <c r="BG739" s="2"/>
      <c r="BH739" s="2"/>
      <c r="BI739" s="2"/>
      <c r="BJ739" s="2"/>
      <c r="BK739" s="2"/>
      <c r="BL739" s="2"/>
      <c r="BM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R740" s="2"/>
      <c r="AS740" s="2"/>
      <c r="AT740" s="2"/>
      <c r="AU740" s="2"/>
      <c r="AV740" s="2"/>
      <c r="AW740" s="2"/>
      <c r="AX740" s="2"/>
      <c r="AY740" s="2"/>
      <c r="AZ740" s="2"/>
      <c r="BA740" s="2"/>
      <c r="BB740" s="2"/>
      <c r="BC740" s="2"/>
      <c r="BD740" s="2"/>
      <c r="BE740" s="2"/>
      <c r="BF740" s="2"/>
      <c r="BG740" s="2"/>
      <c r="BH740" s="2"/>
      <c r="BI740" s="2"/>
      <c r="BJ740" s="2"/>
      <c r="BK740" s="2"/>
      <c r="BL740" s="2"/>
      <c r="BM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R741" s="2"/>
      <c r="AS741" s="2"/>
      <c r="AT741" s="2"/>
      <c r="AU741" s="2"/>
      <c r="AV741" s="2"/>
      <c r="AW741" s="2"/>
      <c r="AX741" s="2"/>
      <c r="AY741" s="2"/>
      <c r="AZ741" s="2"/>
      <c r="BA741" s="2"/>
      <c r="BB741" s="2"/>
      <c r="BC741" s="2"/>
      <c r="BD741" s="2"/>
      <c r="BE741" s="2"/>
      <c r="BF741" s="2"/>
      <c r="BG741" s="2"/>
      <c r="BH741" s="2"/>
      <c r="BI741" s="2"/>
      <c r="BJ741" s="2"/>
      <c r="BK741" s="2"/>
      <c r="BL741" s="2"/>
      <c r="BM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R742" s="2"/>
      <c r="AS742" s="2"/>
      <c r="AT742" s="2"/>
      <c r="AU742" s="2"/>
      <c r="AV742" s="2"/>
      <c r="AW742" s="2"/>
      <c r="AX742" s="2"/>
      <c r="AY742" s="2"/>
      <c r="AZ742" s="2"/>
      <c r="BA742" s="2"/>
      <c r="BB742" s="2"/>
      <c r="BC742" s="2"/>
      <c r="BD742" s="2"/>
      <c r="BE742" s="2"/>
      <c r="BF742" s="2"/>
      <c r="BG742" s="2"/>
      <c r="BH742" s="2"/>
      <c r="BI742" s="2"/>
      <c r="BJ742" s="2"/>
      <c r="BK742" s="2"/>
      <c r="BL742" s="2"/>
      <c r="BM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R743" s="2"/>
      <c r="AS743" s="2"/>
      <c r="AT743" s="2"/>
      <c r="AU743" s="2"/>
      <c r="AV743" s="2"/>
      <c r="AW743" s="2"/>
      <c r="AX743" s="2"/>
      <c r="AY743" s="2"/>
      <c r="AZ743" s="2"/>
      <c r="BA743" s="2"/>
      <c r="BB743" s="2"/>
      <c r="BC743" s="2"/>
      <c r="BD743" s="2"/>
      <c r="BE743" s="2"/>
      <c r="BF743" s="2"/>
      <c r="BG743" s="2"/>
      <c r="BH743" s="2"/>
      <c r="BI743" s="2"/>
      <c r="BJ743" s="2"/>
      <c r="BK743" s="2"/>
      <c r="BL743" s="2"/>
      <c r="BM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R744" s="2"/>
      <c r="AS744" s="2"/>
      <c r="AT744" s="2"/>
      <c r="AU744" s="2"/>
      <c r="AV744" s="2"/>
      <c r="AW744" s="2"/>
      <c r="AX744" s="2"/>
      <c r="AY744" s="2"/>
      <c r="AZ744" s="2"/>
      <c r="BA744" s="2"/>
      <c r="BB744" s="2"/>
      <c r="BC744" s="2"/>
      <c r="BD744" s="2"/>
      <c r="BE744" s="2"/>
      <c r="BF744" s="2"/>
      <c r="BG744" s="2"/>
      <c r="BH744" s="2"/>
      <c r="BI744" s="2"/>
      <c r="BJ744" s="2"/>
      <c r="BK744" s="2"/>
      <c r="BL744" s="2"/>
      <c r="BM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R745" s="2"/>
      <c r="AS745" s="2"/>
      <c r="AT745" s="2"/>
      <c r="AU745" s="2"/>
      <c r="AV745" s="2"/>
      <c r="AW745" s="2"/>
      <c r="AX745" s="2"/>
      <c r="AY745" s="2"/>
      <c r="AZ745" s="2"/>
      <c r="BA745" s="2"/>
      <c r="BB745" s="2"/>
      <c r="BC745" s="2"/>
      <c r="BD745" s="2"/>
      <c r="BE745" s="2"/>
      <c r="BF745" s="2"/>
      <c r="BG745" s="2"/>
      <c r="BH745" s="2"/>
      <c r="BI745" s="2"/>
      <c r="BJ745" s="2"/>
      <c r="BK745" s="2"/>
      <c r="BL745" s="2"/>
      <c r="BM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R746" s="2"/>
      <c r="AS746" s="2"/>
      <c r="AT746" s="2"/>
      <c r="AU746" s="2"/>
      <c r="AV746" s="2"/>
      <c r="AW746" s="2"/>
      <c r="AX746" s="2"/>
      <c r="AY746" s="2"/>
      <c r="AZ746" s="2"/>
      <c r="BA746" s="2"/>
      <c r="BB746" s="2"/>
      <c r="BC746" s="2"/>
      <c r="BD746" s="2"/>
      <c r="BE746" s="2"/>
      <c r="BF746" s="2"/>
      <c r="BG746" s="2"/>
      <c r="BH746" s="2"/>
      <c r="BI746" s="2"/>
      <c r="BJ746" s="2"/>
      <c r="BK746" s="2"/>
      <c r="BL746" s="2"/>
      <c r="BM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R747" s="2"/>
      <c r="AS747" s="2"/>
      <c r="AT747" s="2"/>
      <c r="AU747" s="2"/>
      <c r="AV747" s="2"/>
      <c r="AW747" s="2"/>
      <c r="AX747" s="2"/>
      <c r="AY747" s="2"/>
      <c r="AZ747" s="2"/>
      <c r="BA747" s="2"/>
      <c r="BB747" s="2"/>
      <c r="BC747" s="2"/>
      <c r="BD747" s="2"/>
      <c r="BE747" s="2"/>
      <c r="BF747" s="2"/>
      <c r="BG747" s="2"/>
      <c r="BH747" s="2"/>
      <c r="BI747" s="2"/>
      <c r="BJ747" s="2"/>
      <c r="BK747" s="2"/>
      <c r="BL747" s="2"/>
      <c r="BM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R748" s="2"/>
      <c r="AS748" s="2"/>
      <c r="AT748" s="2"/>
      <c r="AU748" s="2"/>
      <c r="AV748" s="2"/>
      <c r="AW748" s="2"/>
      <c r="AX748" s="2"/>
      <c r="AY748" s="2"/>
      <c r="AZ748" s="2"/>
      <c r="BA748" s="2"/>
      <c r="BB748" s="2"/>
      <c r="BC748" s="2"/>
      <c r="BD748" s="2"/>
      <c r="BE748" s="2"/>
      <c r="BF748" s="2"/>
      <c r="BG748" s="2"/>
      <c r="BH748" s="2"/>
      <c r="BI748" s="2"/>
      <c r="BJ748" s="2"/>
      <c r="BK748" s="2"/>
      <c r="BL748" s="2"/>
      <c r="BM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R749" s="2"/>
      <c r="AS749" s="2"/>
      <c r="AT749" s="2"/>
      <c r="AU749" s="2"/>
      <c r="AV749" s="2"/>
      <c r="AW749" s="2"/>
      <c r="AX749" s="2"/>
      <c r="AY749" s="2"/>
      <c r="AZ749" s="2"/>
      <c r="BA749" s="2"/>
      <c r="BB749" s="2"/>
      <c r="BC749" s="2"/>
      <c r="BD749" s="2"/>
      <c r="BE749" s="2"/>
      <c r="BF749" s="2"/>
      <c r="BG749" s="2"/>
      <c r="BH749" s="2"/>
      <c r="BI749" s="2"/>
      <c r="BJ749" s="2"/>
      <c r="BK749" s="2"/>
      <c r="BL749" s="2"/>
      <c r="BM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R750" s="2"/>
      <c r="AS750" s="2"/>
      <c r="AT750" s="2"/>
      <c r="AU750" s="2"/>
      <c r="AV750" s="2"/>
      <c r="AW750" s="2"/>
      <c r="AX750" s="2"/>
      <c r="AY750" s="2"/>
      <c r="AZ750" s="2"/>
      <c r="BA750" s="2"/>
      <c r="BB750" s="2"/>
      <c r="BC750" s="2"/>
      <c r="BD750" s="2"/>
      <c r="BE750" s="2"/>
      <c r="BF750" s="2"/>
      <c r="BG750" s="2"/>
      <c r="BH750" s="2"/>
      <c r="BI750" s="2"/>
      <c r="BJ750" s="2"/>
      <c r="BK750" s="2"/>
      <c r="BL750" s="2"/>
      <c r="BM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R751" s="2"/>
      <c r="AS751" s="2"/>
      <c r="AT751" s="2"/>
      <c r="AU751" s="2"/>
      <c r="AV751" s="2"/>
      <c r="AW751" s="2"/>
      <c r="AX751" s="2"/>
      <c r="AY751" s="2"/>
      <c r="AZ751" s="2"/>
      <c r="BA751" s="2"/>
      <c r="BB751" s="2"/>
      <c r="BC751" s="2"/>
      <c r="BD751" s="2"/>
      <c r="BE751" s="2"/>
      <c r="BF751" s="2"/>
      <c r="BG751" s="2"/>
      <c r="BH751" s="2"/>
      <c r="BI751" s="2"/>
      <c r="BJ751" s="2"/>
      <c r="BK751" s="2"/>
      <c r="BL751" s="2"/>
      <c r="BM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R752" s="2"/>
      <c r="AS752" s="2"/>
      <c r="AT752" s="2"/>
      <c r="AU752" s="2"/>
      <c r="AV752" s="2"/>
      <c r="AW752" s="2"/>
      <c r="AX752" s="2"/>
      <c r="AY752" s="2"/>
      <c r="AZ752" s="2"/>
      <c r="BA752" s="2"/>
      <c r="BB752" s="2"/>
      <c r="BC752" s="2"/>
      <c r="BD752" s="2"/>
      <c r="BE752" s="2"/>
      <c r="BF752" s="2"/>
      <c r="BG752" s="2"/>
      <c r="BH752" s="2"/>
      <c r="BI752" s="2"/>
      <c r="BJ752" s="2"/>
      <c r="BK752" s="2"/>
      <c r="BL752" s="2"/>
      <c r="BM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R753" s="2"/>
      <c r="AS753" s="2"/>
      <c r="AT753" s="2"/>
      <c r="AU753" s="2"/>
      <c r="AV753" s="2"/>
      <c r="AW753" s="2"/>
      <c r="AX753" s="2"/>
      <c r="AY753" s="2"/>
      <c r="AZ753" s="2"/>
      <c r="BA753" s="2"/>
      <c r="BB753" s="2"/>
      <c r="BC753" s="2"/>
      <c r="BD753" s="2"/>
      <c r="BE753" s="2"/>
      <c r="BF753" s="2"/>
      <c r="BG753" s="2"/>
      <c r="BH753" s="2"/>
      <c r="BI753" s="2"/>
      <c r="BJ753" s="2"/>
      <c r="BK753" s="2"/>
      <c r="BL753" s="2"/>
      <c r="BM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R754" s="2"/>
      <c r="AS754" s="2"/>
      <c r="AT754" s="2"/>
      <c r="AU754" s="2"/>
      <c r="AV754" s="2"/>
      <c r="AW754" s="2"/>
      <c r="AX754" s="2"/>
      <c r="AY754" s="2"/>
      <c r="AZ754" s="2"/>
      <c r="BA754" s="2"/>
      <c r="BB754" s="2"/>
      <c r="BC754" s="2"/>
      <c r="BD754" s="2"/>
      <c r="BE754" s="2"/>
      <c r="BF754" s="2"/>
      <c r="BG754" s="2"/>
      <c r="BH754" s="2"/>
      <c r="BI754" s="2"/>
      <c r="BJ754" s="2"/>
      <c r="BK754" s="2"/>
      <c r="BL754" s="2"/>
      <c r="BM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R755" s="2"/>
      <c r="AS755" s="2"/>
      <c r="AT755" s="2"/>
      <c r="AU755" s="2"/>
      <c r="AV755" s="2"/>
      <c r="AW755" s="2"/>
      <c r="AX755" s="2"/>
      <c r="AY755" s="2"/>
      <c r="AZ755" s="2"/>
      <c r="BA755" s="2"/>
      <c r="BB755" s="2"/>
      <c r="BC755" s="2"/>
      <c r="BD755" s="2"/>
      <c r="BE755" s="2"/>
      <c r="BF755" s="2"/>
      <c r="BG755" s="2"/>
      <c r="BH755" s="2"/>
      <c r="BI755" s="2"/>
      <c r="BJ755" s="2"/>
      <c r="BK755" s="2"/>
      <c r="BL755" s="2"/>
      <c r="BM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R756" s="2"/>
      <c r="AS756" s="2"/>
      <c r="AT756" s="2"/>
      <c r="AU756" s="2"/>
      <c r="AV756" s="2"/>
      <c r="AW756" s="2"/>
      <c r="AX756" s="2"/>
      <c r="AY756" s="2"/>
      <c r="AZ756" s="2"/>
      <c r="BA756" s="2"/>
      <c r="BB756" s="2"/>
      <c r="BC756" s="2"/>
      <c r="BD756" s="2"/>
      <c r="BE756" s="2"/>
      <c r="BF756" s="2"/>
      <c r="BG756" s="2"/>
      <c r="BH756" s="2"/>
      <c r="BI756" s="2"/>
      <c r="BJ756" s="2"/>
      <c r="BK756" s="2"/>
      <c r="BL756" s="2"/>
      <c r="BM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R757" s="2"/>
      <c r="AS757" s="2"/>
      <c r="AT757" s="2"/>
      <c r="AU757" s="2"/>
      <c r="AV757" s="2"/>
      <c r="AW757" s="2"/>
      <c r="AX757" s="2"/>
      <c r="AY757" s="2"/>
      <c r="AZ757" s="2"/>
      <c r="BA757" s="2"/>
      <c r="BB757" s="2"/>
      <c r="BC757" s="2"/>
      <c r="BD757" s="2"/>
      <c r="BE757" s="2"/>
      <c r="BF757" s="2"/>
      <c r="BG757" s="2"/>
      <c r="BH757" s="2"/>
      <c r="BI757" s="2"/>
      <c r="BJ757" s="2"/>
      <c r="BK757" s="2"/>
      <c r="BL757" s="2"/>
      <c r="BM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R758" s="2"/>
      <c r="AS758" s="2"/>
      <c r="AT758" s="2"/>
      <c r="AU758" s="2"/>
      <c r="AV758" s="2"/>
      <c r="AW758" s="2"/>
      <c r="AX758" s="2"/>
      <c r="AY758" s="2"/>
      <c r="AZ758" s="2"/>
      <c r="BA758" s="2"/>
      <c r="BB758" s="2"/>
      <c r="BC758" s="2"/>
      <c r="BD758" s="2"/>
      <c r="BE758" s="2"/>
      <c r="BF758" s="2"/>
      <c r="BG758" s="2"/>
      <c r="BH758" s="2"/>
      <c r="BI758" s="2"/>
      <c r="BJ758" s="2"/>
      <c r="BK758" s="2"/>
      <c r="BL758" s="2"/>
      <c r="BM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R759" s="2"/>
      <c r="AS759" s="2"/>
      <c r="AT759" s="2"/>
      <c r="AU759" s="2"/>
      <c r="AV759" s="2"/>
      <c r="AW759" s="2"/>
      <c r="AX759" s="2"/>
      <c r="AY759" s="2"/>
      <c r="AZ759" s="2"/>
      <c r="BA759" s="2"/>
      <c r="BB759" s="2"/>
      <c r="BC759" s="2"/>
      <c r="BD759" s="2"/>
      <c r="BE759" s="2"/>
      <c r="BF759" s="2"/>
      <c r="BG759" s="2"/>
      <c r="BH759" s="2"/>
      <c r="BI759" s="2"/>
      <c r="BJ759" s="2"/>
      <c r="BK759" s="2"/>
      <c r="BL759" s="2"/>
      <c r="BM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R760" s="2"/>
      <c r="AS760" s="2"/>
      <c r="AT760" s="2"/>
      <c r="AU760" s="2"/>
      <c r="AV760" s="2"/>
      <c r="AW760" s="2"/>
      <c r="AX760" s="2"/>
      <c r="AY760" s="2"/>
      <c r="AZ760" s="2"/>
      <c r="BA760" s="2"/>
      <c r="BB760" s="2"/>
      <c r="BC760" s="2"/>
      <c r="BD760" s="2"/>
      <c r="BE760" s="2"/>
      <c r="BF760" s="2"/>
      <c r="BG760" s="2"/>
      <c r="BH760" s="2"/>
      <c r="BI760" s="2"/>
      <c r="BJ760" s="2"/>
      <c r="BK760" s="2"/>
      <c r="BL760" s="2"/>
      <c r="BM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R761" s="2"/>
      <c r="AS761" s="2"/>
      <c r="AT761" s="2"/>
      <c r="AU761" s="2"/>
      <c r="AV761" s="2"/>
      <c r="AW761" s="2"/>
      <c r="AX761" s="2"/>
      <c r="AY761" s="2"/>
      <c r="AZ761" s="2"/>
      <c r="BA761" s="2"/>
      <c r="BB761" s="2"/>
      <c r="BC761" s="2"/>
      <c r="BD761" s="2"/>
      <c r="BE761" s="2"/>
      <c r="BF761" s="2"/>
      <c r="BG761" s="2"/>
      <c r="BH761" s="2"/>
      <c r="BI761" s="2"/>
      <c r="BJ761" s="2"/>
      <c r="BK761" s="2"/>
      <c r="BL761" s="2"/>
      <c r="BM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R762" s="2"/>
      <c r="AS762" s="2"/>
      <c r="AT762" s="2"/>
      <c r="AU762" s="2"/>
      <c r="AV762" s="2"/>
      <c r="AW762" s="2"/>
      <c r="AX762" s="2"/>
      <c r="AY762" s="2"/>
      <c r="AZ762" s="2"/>
      <c r="BA762" s="2"/>
      <c r="BB762" s="2"/>
      <c r="BC762" s="2"/>
      <c r="BD762" s="2"/>
      <c r="BE762" s="2"/>
      <c r="BF762" s="2"/>
      <c r="BG762" s="2"/>
      <c r="BH762" s="2"/>
      <c r="BI762" s="2"/>
      <c r="BJ762" s="2"/>
      <c r="BK762" s="2"/>
      <c r="BL762" s="2"/>
      <c r="BM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R763" s="2"/>
      <c r="AS763" s="2"/>
      <c r="AT763" s="2"/>
      <c r="AU763" s="2"/>
      <c r="AV763" s="2"/>
      <c r="AW763" s="2"/>
      <c r="AX763" s="2"/>
      <c r="AY763" s="2"/>
      <c r="AZ763" s="2"/>
      <c r="BA763" s="2"/>
      <c r="BB763" s="2"/>
      <c r="BC763" s="2"/>
      <c r="BD763" s="2"/>
      <c r="BE763" s="2"/>
      <c r="BF763" s="2"/>
      <c r="BG763" s="2"/>
      <c r="BH763" s="2"/>
      <c r="BI763" s="2"/>
      <c r="BJ763" s="2"/>
      <c r="BK763" s="2"/>
      <c r="BL763" s="2"/>
      <c r="BM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R764" s="2"/>
      <c r="AS764" s="2"/>
      <c r="AT764" s="2"/>
      <c r="AU764" s="2"/>
      <c r="AV764" s="2"/>
      <c r="AW764" s="2"/>
      <c r="AX764" s="2"/>
      <c r="AY764" s="2"/>
      <c r="AZ764" s="2"/>
      <c r="BA764" s="2"/>
      <c r="BB764" s="2"/>
      <c r="BC764" s="2"/>
      <c r="BD764" s="2"/>
      <c r="BE764" s="2"/>
      <c r="BF764" s="2"/>
      <c r="BG764" s="2"/>
      <c r="BH764" s="2"/>
      <c r="BI764" s="2"/>
      <c r="BJ764" s="2"/>
      <c r="BK764" s="2"/>
      <c r="BL764" s="2"/>
      <c r="BM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R765" s="2"/>
      <c r="AS765" s="2"/>
      <c r="AT765" s="2"/>
      <c r="AU765" s="2"/>
      <c r="AV765" s="2"/>
      <c r="AW765" s="2"/>
      <c r="AX765" s="2"/>
      <c r="AY765" s="2"/>
      <c r="AZ765" s="2"/>
      <c r="BA765" s="2"/>
      <c r="BB765" s="2"/>
      <c r="BC765" s="2"/>
      <c r="BD765" s="2"/>
      <c r="BE765" s="2"/>
      <c r="BF765" s="2"/>
      <c r="BG765" s="2"/>
      <c r="BH765" s="2"/>
      <c r="BI765" s="2"/>
      <c r="BJ765" s="2"/>
      <c r="BK765" s="2"/>
      <c r="BL765" s="2"/>
      <c r="BM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R766" s="2"/>
      <c r="AS766" s="2"/>
      <c r="AT766" s="2"/>
      <c r="AU766" s="2"/>
      <c r="AV766" s="2"/>
      <c r="AW766" s="2"/>
      <c r="AX766" s="2"/>
      <c r="AY766" s="2"/>
      <c r="AZ766" s="2"/>
      <c r="BA766" s="2"/>
      <c r="BB766" s="2"/>
      <c r="BC766" s="2"/>
      <c r="BD766" s="2"/>
      <c r="BE766" s="2"/>
      <c r="BF766" s="2"/>
      <c r="BG766" s="2"/>
      <c r="BH766" s="2"/>
      <c r="BI766" s="2"/>
      <c r="BJ766" s="2"/>
      <c r="BK766" s="2"/>
      <c r="BL766" s="2"/>
      <c r="BM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R767" s="2"/>
      <c r="AS767" s="2"/>
      <c r="AT767" s="2"/>
      <c r="AU767" s="2"/>
      <c r="AV767" s="2"/>
      <c r="AW767" s="2"/>
      <c r="AX767" s="2"/>
      <c r="AY767" s="2"/>
      <c r="AZ767" s="2"/>
      <c r="BA767" s="2"/>
      <c r="BB767" s="2"/>
      <c r="BC767" s="2"/>
      <c r="BD767" s="2"/>
      <c r="BE767" s="2"/>
      <c r="BF767" s="2"/>
      <c r="BG767" s="2"/>
      <c r="BH767" s="2"/>
      <c r="BI767" s="2"/>
      <c r="BJ767" s="2"/>
      <c r="BK767" s="2"/>
      <c r="BL767" s="2"/>
      <c r="BM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R768" s="2"/>
      <c r="AS768" s="2"/>
      <c r="AT768" s="2"/>
      <c r="AU768" s="2"/>
      <c r="AV768" s="2"/>
      <c r="AW768" s="2"/>
      <c r="AX768" s="2"/>
      <c r="AY768" s="2"/>
      <c r="AZ768" s="2"/>
      <c r="BA768" s="2"/>
      <c r="BB768" s="2"/>
      <c r="BC768" s="2"/>
      <c r="BD768" s="2"/>
      <c r="BE768" s="2"/>
      <c r="BF768" s="2"/>
      <c r="BG768" s="2"/>
      <c r="BH768" s="2"/>
      <c r="BI768" s="2"/>
      <c r="BJ768" s="2"/>
      <c r="BK768" s="2"/>
      <c r="BL768" s="2"/>
      <c r="BM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R769" s="2"/>
      <c r="AS769" s="2"/>
      <c r="AT769" s="2"/>
      <c r="AU769" s="2"/>
      <c r="AV769" s="2"/>
      <c r="AW769" s="2"/>
      <c r="AX769" s="2"/>
      <c r="AY769" s="2"/>
      <c r="AZ769" s="2"/>
      <c r="BA769" s="2"/>
      <c r="BB769" s="2"/>
      <c r="BC769" s="2"/>
      <c r="BD769" s="2"/>
      <c r="BE769" s="2"/>
      <c r="BF769" s="2"/>
      <c r="BG769" s="2"/>
      <c r="BH769" s="2"/>
      <c r="BI769" s="2"/>
      <c r="BJ769" s="2"/>
      <c r="BK769" s="2"/>
      <c r="BL769" s="2"/>
      <c r="BM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R770" s="2"/>
      <c r="AS770" s="2"/>
      <c r="AT770" s="2"/>
      <c r="AU770" s="2"/>
      <c r="AV770" s="2"/>
      <c r="AW770" s="2"/>
      <c r="AX770" s="2"/>
      <c r="AY770" s="2"/>
      <c r="AZ770" s="2"/>
      <c r="BA770" s="2"/>
      <c r="BB770" s="2"/>
      <c r="BC770" s="2"/>
      <c r="BD770" s="2"/>
      <c r="BE770" s="2"/>
      <c r="BF770" s="2"/>
      <c r="BG770" s="2"/>
      <c r="BH770" s="2"/>
      <c r="BI770" s="2"/>
      <c r="BJ770" s="2"/>
      <c r="BK770" s="2"/>
      <c r="BL770" s="2"/>
      <c r="BM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R771" s="2"/>
      <c r="AS771" s="2"/>
      <c r="AT771" s="2"/>
      <c r="AU771" s="2"/>
      <c r="AV771" s="2"/>
      <c r="AW771" s="2"/>
      <c r="AX771" s="2"/>
      <c r="AY771" s="2"/>
      <c r="AZ771" s="2"/>
      <c r="BA771" s="2"/>
      <c r="BB771" s="2"/>
      <c r="BC771" s="2"/>
      <c r="BD771" s="2"/>
      <c r="BE771" s="2"/>
      <c r="BF771" s="2"/>
      <c r="BG771" s="2"/>
      <c r="BH771" s="2"/>
      <c r="BI771" s="2"/>
      <c r="BJ771" s="2"/>
      <c r="BK771" s="2"/>
      <c r="BL771" s="2"/>
      <c r="BM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R772" s="2"/>
      <c r="AS772" s="2"/>
      <c r="AT772" s="2"/>
      <c r="AU772" s="2"/>
      <c r="AV772" s="2"/>
      <c r="AW772" s="2"/>
      <c r="AX772" s="2"/>
      <c r="AY772" s="2"/>
      <c r="AZ772" s="2"/>
      <c r="BA772" s="2"/>
      <c r="BB772" s="2"/>
      <c r="BC772" s="2"/>
      <c r="BD772" s="2"/>
      <c r="BE772" s="2"/>
      <c r="BF772" s="2"/>
      <c r="BG772" s="2"/>
      <c r="BH772" s="2"/>
      <c r="BI772" s="2"/>
      <c r="BJ772" s="2"/>
      <c r="BK772" s="2"/>
      <c r="BL772" s="2"/>
      <c r="BM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R773" s="2"/>
      <c r="AS773" s="2"/>
      <c r="AT773" s="2"/>
      <c r="AU773" s="2"/>
      <c r="AV773" s="2"/>
      <c r="AW773" s="2"/>
      <c r="AX773" s="2"/>
      <c r="AY773" s="2"/>
      <c r="AZ773" s="2"/>
      <c r="BA773" s="2"/>
      <c r="BB773" s="2"/>
      <c r="BC773" s="2"/>
      <c r="BD773" s="2"/>
      <c r="BE773" s="2"/>
      <c r="BF773" s="2"/>
      <c r="BG773" s="2"/>
      <c r="BH773" s="2"/>
      <c r="BI773" s="2"/>
      <c r="BJ773" s="2"/>
      <c r="BK773" s="2"/>
      <c r="BL773" s="2"/>
      <c r="BM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R774" s="2"/>
      <c r="AS774" s="2"/>
      <c r="AT774" s="2"/>
      <c r="AU774" s="2"/>
      <c r="AV774" s="2"/>
      <c r="AW774" s="2"/>
      <c r="AX774" s="2"/>
      <c r="AY774" s="2"/>
      <c r="AZ774" s="2"/>
      <c r="BA774" s="2"/>
      <c r="BB774" s="2"/>
      <c r="BC774" s="2"/>
      <c r="BD774" s="2"/>
      <c r="BE774" s="2"/>
      <c r="BF774" s="2"/>
      <c r="BG774" s="2"/>
      <c r="BH774" s="2"/>
      <c r="BI774" s="2"/>
      <c r="BJ774" s="2"/>
      <c r="BK774" s="2"/>
      <c r="BL774" s="2"/>
      <c r="BM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R775" s="2"/>
      <c r="AS775" s="2"/>
      <c r="AT775" s="2"/>
      <c r="AU775" s="2"/>
      <c r="AV775" s="2"/>
      <c r="AW775" s="2"/>
      <c r="AX775" s="2"/>
      <c r="AY775" s="2"/>
      <c r="AZ775" s="2"/>
      <c r="BA775" s="2"/>
      <c r="BB775" s="2"/>
      <c r="BC775" s="2"/>
      <c r="BD775" s="2"/>
      <c r="BE775" s="2"/>
      <c r="BF775" s="2"/>
      <c r="BG775" s="2"/>
      <c r="BH775" s="2"/>
      <c r="BI775" s="2"/>
      <c r="BJ775" s="2"/>
      <c r="BK775" s="2"/>
      <c r="BL775" s="2"/>
      <c r="BM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R776" s="2"/>
      <c r="AS776" s="2"/>
      <c r="AT776" s="2"/>
      <c r="AU776" s="2"/>
      <c r="AV776" s="2"/>
      <c r="AW776" s="2"/>
      <c r="AX776" s="2"/>
      <c r="AY776" s="2"/>
      <c r="AZ776" s="2"/>
      <c r="BA776" s="2"/>
      <c r="BB776" s="2"/>
      <c r="BC776" s="2"/>
      <c r="BD776" s="2"/>
      <c r="BE776" s="2"/>
      <c r="BF776" s="2"/>
      <c r="BG776" s="2"/>
      <c r="BH776" s="2"/>
      <c r="BI776" s="2"/>
      <c r="BJ776" s="2"/>
      <c r="BK776" s="2"/>
      <c r="BL776" s="2"/>
      <c r="BM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R777" s="2"/>
      <c r="AS777" s="2"/>
      <c r="AT777" s="2"/>
      <c r="AU777" s="2"/>
      <c r="AV777" s="2"/>
      <c r="AW777" s="2"/>
      <c r="AX777" s="2"/>
      <c r="AY777" s="2"/>
      <c r="AZ777" s="2"/>
      <c r="BA777" s="2"/>
      <c r="BB777" s="2"/>
      <c r="BC777" s="2"/>
      <c r="BD777" s="2"/>
      <c r="BE777" s="2"/>
      <c r="BF777" s="2"/>
      <c r="BG777" s="2"/>
      <c r="BH777" s="2"/>
      <c r="BI777" s="2"/>
      <c r="BJ777" s="2"/>
      <c r="BK777" s="2"/>
      <c r="BL777" s="2"/>
      <c r="BM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R778" s="2"/>
      <c r="AS778" s="2"/>
      <c r="AT778" s="2"/>
      <c r="AU778" s="2"/>
      <c r="AV778" s="2"/>
      <c r="AW778" s="2"/>
      <c r="AX778" s="2"/>
      <c r="AY778" s="2"/>
      <c r="AZ778" s="2"/>
      <c r="BA778" s="2"/>
      <c r="BB778" s="2"/>
      <c r="BC778" s="2"/>
      <c r="BD778" s="2"/>
      <c r="BE778" s="2"/>
      <c r="BF778" s="2"/>
      <c r="BG778" s="2"/>
      <c r="BH778" s="2"/>
      <c r="BI778" s="2"/>
      <c r="BJ778" s="2"/>
      <c r="BK778" s="2"/>
      <c r="BL778" s="2"/>
      <c r="BM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R779" s="2"/>
      <c r="AS779" s="2"/>
      <c r="AT779" s="2"/>
      <c r="AU779" s="2"/>
      <c r="AV779" s="2"/>
      <c r="AW779" s="2"/>
      <c r="AX779" s="2"/>
      <c r="AY779" s="2"/>
      <c r="AZ779" s="2"/>
      <c r="BA779" s="2"/>
      <c r="BB779" s="2"/>
      <c r="BC779" s="2"/>
      <c r="BD779" s="2"/>
      <c r="BE779" s="2"/>
      <c r="BF779" s="2"/>
      <c r="BG779" s="2"/>
      <c r="BH779" s="2"/>
      <c r="BI779" s="2"/>
      <c r="BJ779" s="2"/>
      <c r="BK779" s="2"/>
      <c r="BL779" s="2"/>
      <c r="BM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R780" s="2"/>
      <c r="AS780" s="2"/>
      <c r="AT780" s="2"/>
      <c r="AU780" s="2"/>
      <c r="AV780" s="2"/>
      <c r="AW780" s="2"/>
      <c r="AX780" s="2"/>
      <c r="AY780" s="2"/>
      <c r="AZ780" s="2"/>
      <c r="BA780" s="2"/>
      <c r="BB780" s="2"/>
      <c r="BC780" s="2"/>
      <c r="BD780" s="2"/>
      <c r="BE780" s="2"/>
      <c r="BF780" s="2"/>
      <c r="BG780" s="2"/>
      <c r="BH780" s="2"/>
      <c r="BI780" s="2"/>
      <c r="BJ780" s="2"/>
      <c r="BK780" s="2"/>
      <c r="BL780" s="2"/>
      <c r="BM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R781" s="2"/>
      <c r="AS781" s="2"/>
      <c r="AT781" s="2"/>
      <c r="AU781" s="2"/>
      <c r="AV781" s="2"/>
      <c r="AW781" s="2"/>
      <c r="AX781" s="2"/>
      <c r="AY781" s="2"/>
      <c r="AZ781" s="2"/>
      <c r="BA781" s="2"/>
      <c r="BB781" s="2"/>
      <c r="BC781" s="2"/>
      <c r="BD781" s="2"/>
      <c r="BE781" s="2"/>
      <c r="BF781" s="2"/>
      <c r="BG781" s="2"/>
      <c r="BH781" s="2"/>
      <c r="BI781" s="2"/>
      <c r="BJ781" s="2"/>
      <c r="BK781" s="2"/>
      <c r="BL781" s="2"/>
      <c r="BM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R782" s="2"/>
      <c r="AS782" s="2"/>
      <c r="AT782" s="2"/>
      <c r="AU782" s="2"/>
      <c r="AV782" s="2"/>
      <c r="AW782" s="2"/>
      <c r="AX782" s="2"/>
      <c r="AY782" s="2"/>
      <c r="AZ782" s="2"/>
      <c r="BA782" s="2"/>
      <c r="BB782" s="2"/>
      <c r="BC782" s="2"/>
      <c r="BD782" s="2"/>
      <c r="BE782" s="2"/>
      <c r="BF782" s="2"/>
      <c r="BG782" s="2"/>
      <c r="BH782" s="2"/>
      <c r="BI782" s="2"/>
      <c r="BJ782" s="2"/>
      <c r="BK782" s="2"/>
      <c r="BL782" s="2"/>
      <c r="BM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R783" s="2"/>
      <c r="AS783" s="2"/>
      <c r="AT783" s="2"/>
      <c r="AU783" s="2"/>
      <c r="AV783" s="2"/>
      <c r="AW783" s="2"/>
      <c r="AX783" s="2"/>
      <c r="AY783" s="2"/>
      <c r="AZ783" s="2"/>
      <c r="BA783" s="2"/>
      <c r="BB783" s="2"/>
      <c r="BC783" s="2"/>
      <c r="BD783" s="2"/>
      <c r="BE783" s="2"/>
      <c r="BF783" s="2"/>
      <c r="BG783" s="2"/>
      <c r="BH783" s="2"/>
      <c r="BI783" s="2"/>
      <c r="BJ783" s="2"/>
      <c r="BK783" s="2"/>
      <c r="BL783" s="2"/>
      <c r="BM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R784" s="2"/>
      <c r="AS784" s="2"/>
      <c r="AT784" s="2"/>
      <c r="AU784" s="2"/>
      <c r="AV784" s="2"/>
      <c r="AW784" s="2"/>
      <c r="AX784" s="2"/>
      <c r="AY784" s="2"/>
      <c r="AZ784" s="2"/>
      <c r="BA784" s="2"/>
      <c r="BB784" s="2"/>
      <c r="BC784" s="2"/>
      <c r="BD784" s="2"/>
      <c r="BE784" s="2"/>
      <c r="BF784" s="2"/>
      <c r="BG784" s="2"/>
      <c r="BH784" s="2"/>
      <c r="BI784" s="2"/>
      <c r="BJ784" s="2"/>
      <c r="BK784" s="2"/>
      <c r="BL784" s="2"/>
      <c r="BM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R785" s="2"/>
      <c r="AS785" s="2"/>
      <c r="AT785" s="2"/>
      <c r="AU785" s="2"/>
      <c r="AV785" s="2"/>
      <c r="AW785" s="2"/>
      <c r="AX785" s="2"/>
      <c r="AY785" s="2"/>
      <c r="AZ785" s="2"/>
      <c r="BA785" s="2"/>
      <c r="BB785" s="2"/>
      <c r="BC785" s="2"/>
      <c r="BD785" s="2"/>
      <c r="BE785" s="2"/>
      <c r="BF785" s="2"/>
      <c r="BG785" s="2"/>
      <c r="BH785" s="2"/>
      <c r="BI785" s="2"/>
      <c r="BJ785" s="2"/>
      <c r="BK785" s="2"/>
      <c r="BL785" s="2"/>
      <c r="BM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R786" s="2"/>
      <c r="AS786" s="2"/>
      <c r="AT786" s="2"/>
      <c r="AU786" s="2"/>
      <c r="AV786" s="2"/>
      <c r="AW786" s="2"/>
      <c r="AX786" s="2"/>
      <c r="AY786" s="2"/>
      <c r="AZ786" s="2"/>
      <c r="BA786" s="2"/>
      <c r="BB786" s="2"/>
      <c r="BC786" s="2"/>
      <c r="BD786" s="2"/>
      <c r="BE786" s="2"/>
      <c r="BF786" s="2"/>
      <c r="BG786" s="2"/>
      <c r="BH786" s="2"/>
      <c r="BI786" s="2"/>
      <c r="BJ786" s="2"/>
      <c r="BK786" s="2"/>
      <c r="BL786" s="2"/>
      <c r="BM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R787" s="2"/>
      <c r="AS787" s="2"/>
      <c r="AT787" s="2"/>
      <c r="AU787" s="2"/>
      <c r="AV787" s="2"/>
      <c r="AW787" s="2"/>
      <c r="AX787" s="2"/>
      <c r="AY787" s="2"/>
      <c r="AZ787" s="2"/>
      <c r="BA787" s="2"/>
      <c r="BB787" s="2"/>
      <c r="BC787" s="2"/>
      <c r="BD787" s="2"/>
      <c r="BE787" s="2"/>
      <c r="BF787" s="2"/>
      <c r="BG787" s="2"/>
      <c r="BH787" s="2"/>
      <c r="BI787" s="2"/>
      <c r="BJ787" s="2"/>
      <c r="BK787" s="2"/>
      <c r="BL787" s="2"/>
      <c r="BM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R788" s="2"/>
      <c r="AS788" s="2"/>
      <c r="AT788" s="2"/>
      <c r="AU788" s="2"/>
      <c r="AV788" s="2"/>
      <c r="AW788" s="2"/>
      <c r="AX788" s="2"/>
      <c r="AY788" s="2"/>
      <c r="AZ788" s="2"/>
      <c r="BA788" s="2"/>
      <c r="BB788" s="2"/>
      <c r="BC788" s="2"/>
      <c r="BD788" s="2"/>
      <c r="BE788" s="2"/>
      <c r="BF788" s="2"/>
      <c r="BG788" s="2"/>
      <c r="BH788" s="2"/>
      <c r="BI788" s="2"/>
      <c r="BJ788" s="2"/>
      <c r="BK788" s="2"/>
      <c r="BL788" s="2"/>
      <c r="BM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R789" s="2"/>
      <c r="AS789" s="2"/>
      <c r="AT789" s="2"/>
      <c r="AU789" s="2"/>
      <c r="AV789" s="2"/>
      <c r="AW789" s="2"/>
      <c r="AX789" s="2"/>
      <c r="AY789" s="2"/>
      <c r="AZ789" s="2"/>
      <c r="BA789" s="2"/>
      <c r="BB789" s="2"/>
      <c r="BC789" s="2"/>
      <c r="BD789" s="2"/>
      <c r="BE789" s="2"/>
      <c r="BF789" s="2"/>
      <c r="BG789" s="2"/>
      <c r="BH789" s="2"/>
      <c r="BI789" s="2"/>
      <c r="BJ789" s="2"/>
      <c r="BK789" s="2"/>
      <c r="BL789" s="2"/>
      <c r="BM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R790" s="2"/>
      <c r="AS790" s="2"/>
      <c r="AT790" s="2"/>
      <c r="AU790" s="2"/>
      <c r="AV790" s="2"/>
      <c r="AW790" s="2"/>
      <c r="AX790" s="2"/>
      <c r="AY790" s="2"/>
      <c r="AZ790" s="2"/>
      <c r="BA790" s="2"/>
      <c r="BB790" s="2"/>
      <c r="BC790" s="2"/>
      <c r="BD790" s="2"/>
      <c r="BE790" s="2"/>
      <c r="BF790" s="2"/>
      <c r="BG790" s="2"/>
      <c r="BH790" s="2"/>
      <c r="BI790" s="2"/>
      <c r="BJ790" s="2"/>
      <c r="BK790" s="2"/>
      <c r="BL790" s="2"/>
      <c r="BM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R791" s="2"/>
      <c r="AS791" s="2"/>
      <c r="AT791" s="2"/>
      <c r="AU791" s="2"/>
      <c r="AV791" s="2"/>
      <c r="AW791" s="2"/>
      <c r="AX791" s="2"/>
      <c r="AY791" s="2"/>
      <c r="AZ791" s="2"/>
      <c r="BA791" s="2"/>
      <c r="BB791" s="2"/>
      <c r="BC791" s="2"/>
      <c r="BD791" s="2"/>
      <c r="BE791" s="2"/>
      <c r="BF791" s="2"/>
      <c r="BG791" s="2"/>
      <c r="BH791" s="2"/>
      <c r="BI791" s="2"/>
      <c r="BJ791" s="2"/>
      <c r="BK791" s="2"/>
      <c r="BL791" s="2"/>
      <c r="BM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R792" s="2"/>
      <c r="AS792" s="2"/>
      <c r="AT792" s="2"/>
      <c r="AU792" s="2"/>
      <c r="AV792" s="2"/>
      <c r="AW792" s="2"/>
      <c r="AX792" s="2"/>
      <c r="AY792" s="2"/>
      <c r="AZ792" s="2"/>
      <c r="BA792" s="2"/>
      <c r="BB792" s="2"/>
      <c r="BC792" s="2"/>
      <c r="BD792" s="2"/>
      <c r="BE792" s="2"/>
      <c r="BF792" s="2"/>
      <c r="BG792" s="2"/>
      <c r="BH792" s="2"/>
      <c r="BI792" s="2"/>
      <c r="BJ792" s="2"/>
      <c r="BK792" s="2"/>
      <c r="BL792" s="2"/>
      <c r="BM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R793" s="2"/>
      <c r="AS793" s="2"/>
      <c r="AT793" s="2"/>
      <c r="AU793" s="2"/>
      <c r="AV793" s="2"/>
      <c r="AW793" s="2"/>
      <c r="AX793" s="2"/>
      <c r="AY793" s="2"/>
      <c r="AZ793" s="2"/>
      <c r="BA793" s="2"/>
      <c r="BB793" s="2"/>
      <c r="BC793" s="2"/>
      <c r="BD793" s="2"/>
      <c r="BE793" s="2"/>
      <c r="BF793" s="2"/>
      <c r="BG793" s="2"/>
      <c r="BH793" s="2"/>
      <c r="BI793" s="2"/>
      <c r="BJ793" s="2"/>
      <c r="BK793" s="2"/>
      <c r="BL793" s="2"/>
      <c r="BM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R794" s="2"/>
      <c r="AS794" s="2"/>
      <c r="AT794" s="2"/>
      <c r="AU794" s="2"/>
      <c r="AV794" s="2"/>
      <c r="AW794" s="2"/>
      <c r="AX794" s="2"/>
      <c r="AY794" s="2"/>
      <c r="AZ794" s="2"/>
      <c r="BA794" s="2"/>
      <c r="BB794" s="2"/>
      <c r="BC794" s="2"/>
      <c r="BD794" s="2"/>
      <c r="BE794" s="2"/>
      <c r="BF794" s="2"/>
      <c r="BG794" s="2"/>
      <c r="BH794" s="2"/>
      <c r="BI794" s="2"/>
      <c r="BJ794" s="2"/>
      <c r="BK794" s="2"/>
      <c r="BL794" s="2"/>
      <c r="BM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R795" s="2"/>
      <c r="AS795" s="2"/>
      <c r="AT795" s="2"/>
      <c r="AU795" s="2"/>
      <c r="AV795" s="2"/>
      <c r="AW795" s="2"/>
      <c r="AX795" s="2"/>
      <c r="AY795" s="2"/>
      <c r="AZ795" s="2"/>
      <c r="BA795" s="2"/>
      <c r="BB795" s="2"/>
      <c r="BC795" s="2"/>
      <c r="BD795" s="2"/>
      <c r="BE795" s="2"/>
      <c r="BF795" s="2"/>
      <c r="BG795" s="2"/>
      <c r="BH795" s="2"/>
      <c r="BI795" s="2"/>
      <c r="BJ795" s="2"/>
      <c r="BK795" s="2"/>
      <c r="BL795" s="2"/>
      <c r="BM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R796" s="2"/>
      <c r="AS796" s="2"/>
      <c r="AT796" s="2"/>
      <c r="AU796" s="2"/>
      <c r="AV796" s="2"/>
      <c r="AW796" s="2"/>
      <c r="AX796" s="2"/>
      <c r="AY796" s="2"/>
      <c r="AZ796" s="2"/>
      <c r="BA796" s="2"/>
      <c r="BB796" s="2"/>
      <c r="BC796" s="2"/>
      <c r="BD796" s="2"/>
      <c r="BE796" s="2"/>
      <c r="BF796" s="2"/>
      <c r="BG796" s="2"/>
      <c r="BH796" s="2"/>
      <c r="BI796" s="2"/>
      <c r="BJ796" s="2"/>
      <c r="BK796" s="2"/>
      <c r="BL796" s="2"/>
      <c r="BM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R797" s="2"/>
      <c r="AS797" s="2"/>
      <c r="AT797" s="2"/>
      <c r="AU797" s="2"/>
      <c r="AV797" s="2"/>
      <c r="AW797" s="2"/>
      <c r="AX797" s="2"/>
      <c r="AY797" s="2"/>
      <c r="AZ797" s="2"/>
      <c r="BA797" s="2"/>
      <c r="BB797" s="2"/>
      <c r="BC797" s="2"/>
      <c r="BD797" s="2"/>
      <c r="BE797" s="2"/>
      <c r="BF797" s="2"/>
      <c r="BG797" s="2"/>
      <c r="BH797" s="2"/>
      <c r="BI797" s="2"/>
      <c r="BJ797" s="2"/>
      <c r="BK797" s="2"/>
      <c r="BL797" s="2"/>
      <c r="BM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R798" s="2"/>
      <c r="AS798" s="2"/>
      <c r="AT798" s="2"/>
      <c r="AU798" s="2"/>
      <c r="AV798" s="2"/>
      <c r="AW798" s="2"/>
      <c r="AX798" s="2"/>
      <c r="AY798" s="2"/>
      <c r="AZ798" s="2"/>
      <c r="BA798" s="2"/>
      <c r="BB798" s="2"/>
      <c r="BC798" s="2"/>
      <c r="BD798" s="2"/>
      <c r="BE798" s="2"/>
      <c r="BF798" s="2"/>
      <c r="BG798" s="2"/>
      <c r="BH798" s="2"/>
      <c r="BI798" s="2"/>
      <c r="BJ798" s="2"/>
      <c r="BK798" s="2"/>
      <c r="BL798" s="2"/>
      <c r="BM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R799" s="2"/>
      <c r="AS799" s="2"/>
      <c r="AT799" s="2"/>
      <c r="AU799" s="2"/>
      <c r="AV799" s="2"/>
      <c r="AW799" s="2"/>
      <c r="AX799" s="2"/>
      <c r="AY799" s="2"/>
      <c r="AZ799" s="2"/>
      <c r="BA799" s="2"/>
      <c r="BB799" s="2"/>
      <c r="BC799" s="2"/>
      <c r="BD799" s="2"/>
      <c r="BE799" s="2"/>
      <c r="BF799" s="2"/>
      <c r="BG799" s="2"/>
      <c r="BH799" s="2"/>
      <c r="BI799" s="2"/>
      <c r="BJ799" s="2"/>
      <c r="BK799" s="2"/>
      <c r="BL799" s="2"/>
      <c r="BM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R800" s="2"/>
      <c r="AS800" s="2"/>
      <c r="AT800" s="2"/>
      <c r="AU800" s="2"/>
      <c r="AV800" s="2"/>
      <c r="AW800" s="2"/>
      <c r="AX800" s="2"/>
      <c r="AY800" s="2"/>
      <c r="AZ800" s="2"/>
      <c r="BA800" s="2"/>
      <c r="BB800" s="2"/>
      <c r="BC800" s="2"/>
      <c r="BD800" s="2"/>
      <c r="BE800" s="2"/>
      <c r="BF800" s="2"/>
      <c r="BG800" s="2"/>
      <c r="BH800" s="2"/>
      <c r="BI800" s="2"/>
      <c r="BJ800" s="2"/>
      <c r="BK800" s="2"/>
      <c r="BL800" s="2"/>
      <c r="BM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R801" s="2"/>
      <c r="AS801" s="2"/>
      <c r="AT801" s="2"/>
      <c r="AU801" s="2"/>
      <c r="AV801" s="2"/>
      <c r="AW801" s="2"/>
      <c r="AX801" s="2"/>
      <c r="AY801" s="2"/>
      <c r="AZ801" s="2"/>
      <c r="BA801" s="2"/>
      <c r="BB801" s="2"/>
      <c r="BC801" s="2"/>
      <c r="BD801" s="2"/>
      <c r="BE801" s="2"/>
      <c r="BF801" s="2"/>
      <c r="BG801" s="2"/>
      <c r="BH801" s="2"/>
      <c r="BI801" s="2"/>
      <c r="BJ801" s="2"/>
      <c r="BK801" s="2"/>
      <c r="BL801" s="2"/>
      <c r="BM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R802" s="2"/>
      <c r="AS802" s="2"/>
      <c r="AT802" s="2"/>
      <c r="AU802" s="2"/>
      <c r="AV802" s="2"/>
      <c r="AW802" s="2"/>
      <c r="AX802" s="2"/>
      <c r="AY802" s="2"/>
      <c r="AZ802" s="2"/>
      <c r="BA802" s="2"/>
      <c r="BB802" s="2"/>
      <c r="BC802" s="2"/>
      <c r="BD802" s="2"/>
      <c r="BE802" s="2"/>
      <c r="BF802" s="2"/>
      <c r="BG802" s="2"/>
      <c r="BH802" s="2"/>
      <c r="BI802" s="2"/>
      <c r="BJ802" s="2"/>
      <c r="BK802" s="2"/>
      <c r="BL802" s="2"/>
      <c r="BM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R803" s="2"/>
      <c r="AS803" s="2"/>
      <c r="AT803" s="2"/>
      <c r="AU803" s="2"/>
      <c r="AV803" s="2"/>
      <c r="AW803" s="2"/>
      <c r="AX803" s="2"/>
      <c r="AY803" s="2"/>
      <c r="AZ803" s="2"/>
      <c r="BA803" s="2"/>
      <c r="BB803" s="2"/>
      <c r="BC803" s="2"/>
      <c r="BD803" s="2"/>
      <c r="BE803" s="2"/>
      <c r="BF803" s="2"/>
      <c r="BG803" s="2"/>
      <c r="BH803" s="2"/>
      <c r="BI803" s="2"/>
      <c r="BJ803" s="2"/>
      <c r="BK803" s="2"/>
      <c r="BL803" s="2"/>
      <c r="BM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R804" s="2"/>
      <c r="AS804" s="2"/>
      <c r="AT804" s="2"/>
      <c r="AU804" s="2"/>
      <c r="AV804" s="2"/>
      <c r="AW804" s="2"/>
      <c r="AX804" s="2"/>
      <c r="AY804" s="2"/>
      <c r="AZ804" s="2"/>
      <c r="BA804" s="2"/>
      <c r="BB804" s="2"/>
      <c r="BC804" s="2"/>
      <c r="BD804" s="2"/>
      <c r="BE804" s="2"/>
      <c r="BF804" s="2"/>
      <c r="BG804" s="2"/>
      <c r="BH804" s="2"/>
      <c r="BI804" s="2"/>
      <c r="BJ804" s="2"/>
      <c r="BK804" s="2"/>
      <c r="BL804" s="2"/>
      <c r="BM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R805" s="2"/>
      <c r="AS805" s="2"/>
      <c r="AT805" s="2"/>
      <c r="AU805" s="2"/>
      <c r="AV805" s="2"/>
      <c r="AW805" s="2"/>
      <c r="AX805" s="2"/>
      <c r="AY805" s="2"/>
      <c r="AZ805" s="2"/>
      <c r="BA805" s="2"/>
      <c r="BB805" s="2"/>
      <c r="BC805" s="2"/>
      <c r="BD805" s="2"/>
      <c r="BE805" s="2"/>
      <c r="BF805" s="2"/>
      <c r="BG805" s="2"/>
      <c r="BH805" s="2"/>
      <c r="BI805" s="2"/>
      <c r="BJ805" s="2"/>
      <c r="BK805" s="2"/>
      <c r="BL805" s="2"/>
      <c r="BM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R806" s="2"/>
      <c r="AS806" s="2"/>
      <c r="AT806" s="2"/>
      <c r="AU806" s="2"/>
      <c r="AV806" s="2"/>
      <c r="AW806" s="2"/>
      <c r="AX806" s="2"/>
      <c r="AY806" s="2"/>
      <c r="AZ806" s="2"/>
      <c r="BA806" s="2"/>
      <c r="BB806" s="2"/>
      <c r="BC806" s="2"/>
      <c r="BD806" s="2"/>
      <c r="BE806" s="2"/>
      <c r="BF806" s="2"/>
      <c r="BG806" s="2"/>
      <c r="BH806" s="2"/>
      <c r="BI806" s="2"/>
      <c r="BJ806" s="2"/>
      <c r="BK806" s="2"/>
      <c r="BL806" s="2"/>
      <c r="BM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R807" s="2"/>
      <c r="AS807" s="2"/>
      <c r="AT807" s="2"/>
      <c r="AU807" s="2"/>
      <c r="AV807" s="2"/>
      <c r="AW807" s="2"/>
      <c r="AX807" s="2"/>
      <c r="AY807" s="2"/>
      <c r="AZ807" s="2"/>
      <c r="BA807" s="2"/>
      <c r="BB807" s="2"/>
      <c r="BC807" s="2"/>
      <c r="BD807" s="2"/>
      <c r="BE807" s="2"/>
      <c r="BF807" s="2"/>
      <c r="BG807" s="2"/>
      <c r="BH807" s="2"/>
      <c r="BI807" s="2"/>
      <c r="BJ807" s="2"/>
      <c r="BK807" s="2"/>
      <c r="BL807" s="2"/>
      <c r="BM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R808" s="2"/>
      <c r="AS808" s="2"/>
      <c r="AT808" s="2"/>
      <c r="AU808" s="2"/>
      <c r="AV808" s="2"/>
      <c r="AW808" s="2"/>
      <c r="AX808" s="2"/>
      <c r="AY808" s="2"/>
      <c r="AZ808" s="2"/>
      <c r="BA808" s="2"/>
      <c r="BB808" s="2"/>
      <c r="BC808" s="2"/>
      <c r="BD808" s="2"/>
      <c r="BE808" s="2"/>
      <c r="BF808" s="2"/>
      <c r="BG808" s="2"/>
      <c r="BH808" s="2"/>
      <c r="BI808" s="2"/>
      <c r="BJ808" s="2"/>
      <c r="BK808" s="2"/>
      <c r="BL808" s="2"/>
      <c r="BM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R809" s="2"/>
      <c r="AS809" s="2"/>
      <c r="AT809" s="2"/>
      <c r="AU809" s="2"/>
      <c r="AV809" s="2"/>
      <c r="AW809" s="2"/>
      <c r="AX809" s="2"/>
      <c r="AY809" s="2"/>
      <c r="AZ809" s="2"/>
      <c r="BA809" s="2"/>
      <c r="BB809" s="2"/>
      <c r="BC809" s="2"/>
      <c r="BD809" s="2"/>
      <c r="BE809" s="2"/>
      <c r="BF809" s="2"/>
      <c r="BG809" s="2"/>
      <c r="BH809" s="2"/>
      <c r="BI809" s="2"/>
      <c r="BJ809" s="2"/>
      <c r="BK809" s="2"/>
      <c r="BL809" s="2"/>
      <c r="BM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R810" s="2"/>
      <c r="AS810" s="2"/>
      <c r="AT810" s="2"/>
      <c r="AU810" s="2"/>
      <c r="AV810" s="2"/>
      <c r="AW810" s="2"/>
      <c r="AX810" s="2"/>
      <c r="AY810" s="2"/>
      <c r="AZ810" s="2"/>
      <c r="BA810" s="2"/>
      <c r="BB810" s="2"/>
      <c r="BC810" s="2"/>
      <c r="BD810" s="2"/>
      <c r="BE810" s="2"/>
      <c r="BF810" s="2"/>
      <c r="BG810" s="2"/>
      <c r="BH810" s="2"/>
      <c r="BI810" s="2"/>
      <c r="BJ810" s="2"/>
      <c r="BK810" s="2"/>
      <c r="BL810" s="2"/>
      <c r="BM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R811" s="2"/>
      <c r="AS811" s="2"/>
      <c r="AT811" s="2"/>
      <c r="AU811" s="2"/>
      <c r="AV811" s="2"/>
      <c r="AW811" s="2"/>
      <c r="AX811" s="2"/>
      <c r="AY811" s="2"/>
      <c r="AZ811" s="2"/>
      <c r="BA811" s="2"/>
      <c r="BB811" s="2"/>
      <c r="BC811" s="2"/>
      <c r="BD811" s="2"/>
      <c r="BE811" s="2"/>
      <c r="BF811" s="2"/>
      <c r="BG811" s="2"/>
      <c r="BH811" s="2"/>
      <c r="BI811" s="2"/>
      <c r="BJ811" s="2"/>
      <c r="BK811" s="2"/>
      <c r="BL811" s="2"/>
      <c r="BM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R812" s="2"/>
      <c r="AS812" s="2"/>
      <c r="AT812" s="2"/>
      <c r="AU812" s="2"/>
      <c r="AV812" s="2"/>
      <c r="AW812" s="2"/>
      <c r="AX812" s="2"/>
      <c r="AY812" s="2"/>
      <c r="AZ812" s="2"/>
      <c r="BA812" s="2"/>
      <c r="BB812" s="2"/>
      <c r="BC812" s="2"/>
      <c r="BD812" s="2"/>
      <c r="BE812" s="2"/>
      <c r="BF812" s="2"/>
      <c r="BG812" s="2"/>
      <c r="BH812" s="2"/>
      <c r="BI812" s="2"/>
      <c r="BJ812" s="2"/>
      <c r="BK812" s="2"/>
      <c r="BL812" s="2"/>
      <c r="BM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R813" s="2"/>
      <c r="AS813" s="2"/>
      <c r="AT813" s="2"/>
      <c r="AU813" s="2"/>
      <c r="AV813" s="2"/>
      <c r="AW813" s="2"/>
      <c r="AX813" s="2"/>
      <c r="AY813" s="2"/>
      <c r="AZ813" s="2"/>
      <c r="BA813" s="2"/>
      <c r="BB813" s="2"/>
      <c r="BC813" s="2"/>
      <c r="BD813" s="2"/>
      <c r="BE813" s="2"/>
      <c r="BF813" s="2"/>
      <c r="BG813" s="2"/>
      <c r="BH813" s="2"/>
      <c r="BI813" s="2"/>
      <c r="BJ813" s="2"/>
      <c r="BK813" s="2"/>
      <c r="BL813" s="2"/>
      <c r="BM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R814" s="2"/>
      <c r="AS814" s="2"/>
      <c r="AT814" s="2"/>
      <c r="AU814" s="2"/>
      <c r="AV814" s="2"/>
      <c r="AW814" s="2"/>
      <c r="AX814" s="2"/>
      <c r="AY814" s="2"/>
      <c r="AZ814" s="2"/>
      <c r="BA814" s="2"/>
      <c r="BB814" s="2"/>
      <c r="BC814" s="2"/>
      <c r="BD814" s="2"/>
      <c r="BE814" s="2"/>
      <c r="BF814" s="2"/>
      <c r="BG814" s="2"/>
      <c r="BH814" s="2"/>
      <c r="BI814" s="2"/>
      <c r="BJ814" s="2"/>
      <c r="BK814" s="2"/>
      <c r="BL814" s="2"/>
      <c r="BM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R815" s="2"/>
      <c r="AS815" s="2"/>
      <c r="AT815" s="2"/>
      <c r="AU815" s="2"/>
      <c r="AV815" s="2"/>
      <c r="AW815" s="2"/>
      <c r="AX815" s="2"/>
      <c r="AY815" s="2"/>
      <c r="AZ815" s="2"/>
      <c r="BA815" s="2"/>
      <c r="BB815" s="2"/>
      <c r="BC815" s="2"/>
      <c r="BD815" s="2"/>
      <c r="BE815" s="2"/>
      <c r="BF815" s="2"/>
      <c r="BG815" s="2"/>
      <c r="BH815" s="2"/>
      <c r="BI815" s="2"/>
      <c r="BJ815" s="2"/>
      <c r="BK815" s="2"/>
      <c r="BL815" s="2"/>
      <c r="BM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R816" s="2"/>
      <c r="AS816" s="2"/>
      <c r="AT816" s="2"/>
      <c r="AU816" s="2"/>
      <c r="AV816" s="2"/>
      <c r="AW816" s="2"/>
      <c r="AX816" s="2"/>
      <c r="AY816" s="2"/>
      <c r="AZ816" s="2"/>
      <c r="BA816" s="2"/>
      <c r="BB816" s="2"/>
      <c r="BC816" s="2"/>
      <c r="BD816" s="2"/>
      <c r="BE816" s="2"/>
      <c r="BF816" s="2"/>
      <c r="BG816" s="2"/>
      <c r="BH816" s="2"/>
      <c r="BI816" s="2"/>
      <c r="BJ816" s="2"/>
      <c r="BK816" s="2"/>
      <c r="BL816" s="2"/>
      <c r="BM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R817" s="2"/>
      <c r="AS817" s="2"/>
      <c r="AT817" s="2"/>
      <c r="AU817" s="2"/>
      <c r="AV817" s="2"/>
      <c r="AW817" s="2"/>
      <c r="AX817" s="2"/>
      <c r="AY817" s="2"/>
      <c r="AZ817" s="2"/>
      <c r="BA817" s="2"/>
      <c r="BB817" s="2"/>
      <c r="BC817" s="2"/>
      <c r="BD817" s="2"/>
      <c r="BE817" s="2"/>
      <c r="BF817" s="2"/>
      <c r="BG817" s="2"/>
      <c r="BH817" s="2"/>
      <c r="BI817" s="2"/>
      <c r="BJ817" s="2"/>
      <c r="BK817" s="2"/>
      <c r="BL817" s="2"/>
      <c r="BM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R818" s="2"/>
      <c r="AS818" s="2"/>
      <c r="AT818" s="2"/>
      <c r="AU818" s="2"/>
      <c r="AV818" s="2"/>
      <c r="AW818" s="2"/>
      <c r="AX818" s="2"/>
      <c r="AY818" s="2"/>
      <c r="AZ818" s="2"/>
      <c r="BA818" s="2"/>
      <c r="BB818" s="2"/>
      <c r="BC818" s="2"/>
      <c r="BD818" s="2"/>
      <c r="BE818" s="2"/>
      <c r="BF818" s="2"/>
      <c r="BG818" s="2"/>
      <c r="BH818" s="2"/>
      <c r="BI818" s="2"/>
      <c r="BJ818" s="2"/>
      <c r="BK818" s="2"/>
      <c r="BL818" s="2"/>
      <c r="BM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R819" s="2"/>
      <c r="AS819" s="2"/>
      <c r="AT819" s="2"/>
      <c r="AU819" s="2"/>
      <c r="AV819" s="2"/>
      <c r="AW819" s="2"/>
      <c r="AX819" s="2"/>
      <c r="AY819" s="2"/>
      <c r="AZ819" s="2"/>
      <c r="BA819" s="2"/>
      <c r="BB819" s="2"/>
      <c r="BC819" s="2"/>
      <c r="BD819" s="2"/>
      <c r="BE819" s="2"/>
      <c r="BF819" s="2"/>
      <c r="BG819" s="2"/>
      <c r="BH819" s="2"/>
      <c r="BI819" s="2"/>
      <c r="BJ819" s="2"/>
      <c r="BK819" s="2"/>
      <c r="BL819" s="2"/>
      <c r="BM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R820" s="2"/>
      <c r="AS820" s="2"/>
      <c r="AT820" s="2"/>
      <c r="AU820" s="2"/>
      <c r="AV820" s="2"/>
      <c r="AW820" s="2"/>
      <c r="AX820" s="2"/>
      <c r="AY820" s="2"/>
      <c r="AZ820" s="2"/>
      <c r="BA820" s="2"/>
      <c r="BB820" s="2"/>
      <c r="BC820" s="2"/>
      <c r="BD820" s="2"/>
      <c r="BE820" s="2"/>
      <c r="BF820" s="2"/>
      <c r="BG820" s="2"/>
      <c r="BH820" s="2"/>
      <c r="BI820" s="2"/>
      <c r="BJ820" s="2"/>
      <c r="BK820" s="2"/>
      <c r="BL820" s="2"/>
      <c r="BM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R821" s="2"/>
      <c r="AS821" s="2"/>
      <c r="AT821" s="2"/>
      <c r="AU821" s="2"/>
      <c r="AV821" s="2"/>
      <c r="AW821" s="2"/>
      <c r="AX821" s="2"/>
      <c r="AY821" s="2"/>
      <c r="AZ821" s="2"/>
      <c r="BA821" s="2"/>
      <c r="BB821" s="2"/>
      <c r="BC821" s="2"/>
      <c r="BD821" s="2"/>
      <c r="BE821" s="2"/>
      <c r="BF821" s="2"/>
      <c r="BG821" s="2"/>
      <c r="BH821" s="2"/>
      <c r="BI821" s="2"/>
      <c r="BJ821" s="2"/>
      <c r="BK821" s="2"/>
      <c r="BL821" s="2"/>
      <c r="BM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R822" s="2"/>
      <c r="AS822" s="2"/>
      <c r="AT822" s="2"/>
      <c r="AU822" s="2"/>
      <c r="AV822" s="2"/>
      <c r="AW822" s="2"/>
      <c r="AX822" s="2"/>
      <c r="AY822" s="2"/>
      <c r="AZ822" s="2"/>
      <c r="BA822" s="2"/>
      <c r="BB822" s="2"/>
      <c r="BC822" s="2"/>
      <c r="BD822" s="2"/>
      <c r="BE822" s="2"/>
      <c r="BF822" s="2"/>
      <c r="BG822" s="2"/>
      <c r="BH822" s="2"/>
      <c r="BI822" s="2"/>
      <c r="BJ822" s="2"/>
      <c r="BK822" s="2"/>
      <c r="BL822" s="2"/>
      <c r="BM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R823" s="2"/>
      <c r="AS823" s="2"/>
      <c r="AT823" s="2"/>
      <c r="AU823" s="2"/>
      <c r="AV823" s="2"/>
      <c r="AW823" s="2"/>
      <c r="AX823" s="2"/>
      <c r="AY823" s="2"/>
      <c r="AZ823" s="2"/>
      <c r="BA823" s="2"/>
      <c r="BB823" s="2"/>
      <c r="BC823" s="2"/>
      <c r="BD823" s="2"/>
      <c r="BE823" s="2"/>
      <c r="BF823" s="2"/>
      <c r="BG823" s="2"/>
      <c r="BH823" s="2"/>
      <c r="BI823" s="2"/>
      <c r="BJ823" s="2"/>
      <c r="BK823" s="2"/>
      <c r="BL823" s="2"/>
      <c r="BM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R824" s="2"/>
      <c r="AS824" s="2"/>
      <c r="AT824" s="2"/>
      <c r="AU824" s="2"/>
      <c r="AV824" s="2"/>
      <c r="AW824" s="2"/>
      <c r="AX824" s="2"/>
      <c r="AY824" s="2"/>
      <c r="AZ824" s="2"/>
      <c r="BA824" s="2"/>
      <c r="BB824" s="2"/>
      <c r="BC824" s="2"/>
      <c r="BD824" s="2"/>
      <c r="BE824" s="2"/>
      <c r="BF824" s="2"/>
      <c r="BG824" s="2"/>
      <c r="BH824" s="2"/>
      <c r="BI824" s="2"/>
      <c r="BJ824" s="2"/>
      <c r="BK824" s="2"/>
      <c r="BL824" s="2"/>
      <c r="BM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R825" s="2"/>
      <c r="AS825" s="2"/>
      <c r="AT825" s="2"/>
      <c r="AU825" s="2"/>
      <c r="AV825" s="2"/>
      <c r="AW825" s="2"/>
      <c r="AX825" s="2"/>
      <c r="AY825" s="2"/>
      <c r="AZ825" s="2"/>
      <c r="BA825" s="2"/>
      <c r="BB825" s="2"/>
      <c r="BC825" s="2"/>
      <c r="BD825" s="2"/>
      <c r="BE825" s="2"/>
      <c r="BF825" s="2"/>
      <c r="BG825" s="2"/>
      <c r="BH825" s="2"/>
      <c r="BI825" s="2"/>
      <c r="BJ825" s="2"/>
      <c r="BK825" s="2"/>
      <c r="BL825" s="2"/>
      <c r="BM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R826" s="2"/>
      <c r="AS826" s="2"/>
      <c r="AT826" s="2"/>
      <c r="AU826" s="2"/>
      <c r="AV826" s="2"/>
      <c r="AW826" s="2"/>
      <c r="AX826" s="2"/>
      <c r="AY826" s="2"/>
      <c r="AZ826" s="2"/>
      <c r="BA826" s="2"/>
      <c r="BB826" s="2"/>
      <c r="BC826" s="2"/>
      <c r="BD826" s="2"/>
      <c r="BE826" s="2"/>
      <c r="BF826" s="2"/>
      <c r="BG826" s="2"/>
      <c r="BH826" s="2"/>
      <c r="BI826" s="2"/>
      <c r="BJ826" s="2"/>
      <c r="BK826" s="2"/>
      <c r="BL826" s="2"/>
      <c r="BM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R827" s="2"/>
      <c r="AS827" s="2"/>
      <c r="AT827" s="2"/>
      <c r="AU827" s="2"/>
      <c r="AV827" s="2"/>
      <c r="AW827" s="2"/>
      <c r="AX827" s="2"/>
      <c r="AY827" s="2"/>
      <c r="AZ827" s="2"/>
      <c r="BA827" s="2"/>
      <c r="BB827" s="2"/>
      <c r="BC827" s="2"/>
      <c r="BD827" s="2"/>
      <c r="BE827" s="2"/>
      <c r="BF827" s="2"/>
      <c r="BG827" s="2"/>
      <c r="BH827" s="2"/>
      <c r="BI827" s="2"/>
      <c r="BJ827" s="2"/>
      <c r="BK827" s="2"/>
      <c r="BL827" s="2"/>
      <c r="BM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R828" s="2"/>
      <c r="AS828" s="2"/>
      <c r="AT828" s="2"/>
      <c r="AU828" s="2"/>
      <c r="AV828" s="2"/>
      <c r="AW828" s="2"/>
      <c r="AX828" s="2"/>
      <c r="AY828" s="2"/>
      <c r="AZ828" s="2"/>
      <c r="BA828" s="2"/>
      <c r="BB828" s="2"/>
      <c r="BC828" s="2"/>
      <c r="BD828" s="2"/>
      <c r="BE828" s="2"/>
      <c r="BF828" s="2"/>
      <c r="BG828" s="2"/>
      <c r="BH828" s="2"/>
      <c r="BI828" s="2"/>
      <c r="BJ828" s="2"/>
      <c r="BK828" s="2"/>
      <c r="BL828" s="2"/>
      <c r="BM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R829" s="2"/>
      <c r="AS829" s="2"/>
      <c r="AT829" s="2"/>
      <c r="AU829" s="2"/>
      <c r="AV829" s="2"/>
      <c r="AW829" s="2"/>
      <c r="AX829" s="2"/>
      <c r="AY829" s="2"/>
      <c r="AZ829" s="2"/>
      <c r="BA829" s="2"/>
      <c r="BB829" s="2"/>
      <c r="BC829" s="2"/>
      <c r="BD829" s="2"/>
      <c r="BE829" s="2"/>
      <c r="BF829" s="2"/>
      <c r="BG829" s="2"/>
      <c r="BH829" s="2"/>
      <c r="BI829" s="2"/>
      <c r="BJ829" s="2"/>
      <c r="BK829" s="2"/>
      <c r="BL829" s="2"/>
      <c r="BM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R830" s="2"/>
      <c r="AS830" s="2"/>
      <c r="AT830" s="2"/>
      <c r="AU830" s="2"/>
      <c r="AV830" s="2"/>
      <c r="AW830" s="2"/>
      <c r="AX830" s="2"/>
      <c r="AY830" s="2"/>
      <c r="AZ830" s="2"/>
      <c r="BA830" s="2"/>
      <c r="BB830" s="2"/>
      <c r="BC830" s="2"/>
      <c r="BD830" s="2"/>
      <c r="BE830" s="2"/>
      <c r="BF830" s="2"/>
      <c r="BG830" s="2"/>
      <c r="BH830" s="2"/>
      <c r="BI830" s="2"/>
      <c r="BJ830" s="2"/>
      <c r="BK830" s="2"/>
      <c r="BL830" s="2"/>
      <c r="BM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R831" s="2"/>
      <c r="AS831" s="2"/>
      <c r="AT831" s="2"/>
      <c r="AU831" s="2"/>
      <c r="AV831" s="2"/>
      <c r="AW831" s="2"/>
      <c r="AX831" s="2"/>
      <c r="AY831" s="2"/>
      <c r="AZ831" s="2"/>
      <c r="BA831" s="2"/>
      <c r="BB831" s="2"/>
      <c r="BC831" s="2"/>
      <c r="BD831" s="2"/>
      <c r="BE831" s="2"/>
      <c r="BF831" s="2"/>
      <c r="BG831" s="2"/>
      <c r="BH831" s="2"/>
      <c r="BI831" s="2"/>
      <c r="BJ831" s="2"/>
      <c r="BK831" s="2"/>
      <c r="BL831" s="2"/>
      <c r="BM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R832" s="2"/>
      <c r="AS832" s="2"/>
      <c r="AT832" s="2"/>
      <c r="AU832" s="2"/>
      <c r="AV832" s="2"/>
      <c r="AW832" s="2"/>
      <c r="AX832" s="2"/>
      <c r="AY832" s="2"/>
      <c r="AZ832" s="2"/>
      <c r="BA832" s="2"/>
      <c r="BB832" s="2"/>
      <c r="BC832" s="2"/>
      <c r="BD832" s="2"/>
      <c r="BE832" s="2"/>
      <c r="BF832" s="2"/>
      <c r="BG832" s="2"/>
      <c r="BH832" s="2"/>
      <c r="BI832" s="2"/>
      <c r="BJ832" s="2"/>
      <c r="BK832" s="2"/>
      <c r="BL832" s="2"/>
      <c r="BM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R833" s="2"/>
      <c r="AS833" s="2"/>
      <c r="AT833" s="2"/>
      <c r="AU833" s="2"/>
      <c r="AV833" s="2"/>
      <c r="AW833" s="2"/>
      <c r="AX833" s="2"/>
      <c r="AY833" s="2"/>
      <c r="AZ833" s="2"/>
      <c r="BA833" s="2"/>
      <c r="BB833" s="2"/>
      <c r="BC833" s="2"/>
      <c r="BD833" s="2"/>
      <c r="BE833" s="2"/>
      <c r="BF833" s="2"/>
      <c r="BG833" s="2"/>
      <c r="BH833" s="2"/>
      <c r="BI833" s="2"/>
      <c r="BJ833" s="2"/>
      <c r="BK833" s="2"/>
      <c r="BL833" s="2"/>
      <c r="BM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R834" s="2"/>
      <c r="AS834" s="2"/>
      <c r="AT834" s="2"/>
      <c r="AU834" s="2"/>
      <c r="AV834" s="2"/>
      <c r="AW834" s="2"/>
      <c r="AX834" s="2"/>
      <c r="AY834" s="2"/>
      <c r="AZ834" s="2"/>
      <c r="BA834" s="2"/>
      <c r="BB834" s="2"/>
      <c r="BC834" s="2"/>
      <c r="BD834" s="2"/>
      <c r="BE834" s="2"/>
      <c r="BF834" s="2"/>
      <c r="BG834" s="2"/>
      <c r="BH834" s="2"/>
      <c r="BI834" s="2"/>
      <c r="BJ834" s="2"/>
      <c r="BK834" s="2"/>
      <c r="BL834" s="2"/>
      <c r="BM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R835" s="2"/>
      <c r="AS835" s="2"/>
      <c r="AT835" s="2"/>
      <c r="AU835" s="2"/>
      <c r="AV835" s="2"/>
      <c r="AW835" s="2"/>
      <c r="AX835" s="2"/>
      <c r="AY835" s="2"/>
      <c r="AZ835" s="2"/>
      <c r="BA835" s="2"/>
      <c r="BB835" s="2"/>
      <c r="BC835" s="2"/>
      <c r="BD835" s="2"/>
      <c r="BE835" s="2"/>
      <c r="BF835" s="2"/>
      <c r="BG835" s="2"/>
      <c r="BH835" s="2"/>
      <c r="BI835" s="2"/>
      <c r="BJ835" s="2"/>
      <c r="BK835" s="2"/>
      <c r="BL835" s="2"/>
      <c r="BM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R836" s="2"/>
      <c r="AS836" s="2"/>
      <c r="AT836" s="2"/>
      <c r="AU836" s="2"/>
      <c r="AV836" s="2"/>
      <c r="AW836" s="2"/>
      <c r="AX836" s="2"/>
      <c r="AY836" s="2"/>
      <c r="AZ836" s="2"/>
      <c r="BA836" s="2"/>
      <c r="BB836" s="2"/>
      <c r="BC836" s="2"/>
      <c r="BD836" s="2"/>
      <c r="BE836" s="2"/>
      <c r="BF836" s="2"/>
      <c r="BG836" s="2"/>
      <c r="BH836" s="2"/>
      <c r="BI836" s="2"/>
      <c r="BJ836" s="2"/>
      <c r="BK836" s="2"/>
      <c r="BL836" s="2"/>
      <c r="BM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R837" s="2"/>
      <c r="AS837" s="2"/>
      <c r="AT837" s="2"/>
      <c r="AU837" s="2"/>
      <c r="AV837" s="2"/>
      <c r="AW837" s="2"/>
      <c r="AX837" s="2"/>
      <c r="AY837" s="2"/>
      <c r="AZ837" s="2"/>
      <c r="BA837" s="2"/>
      <c r="BB837" s="2"/>
      <c r="BC837" s="2"/>
      <c r="BD837" s="2"/>
      <c r="BE837" s="2"/>
      <c r="BF837" s="2"/>
      <c r="BG837" s="2"/>
      <c r="BH837" s="2"/>
      <c r="BI837" s="2"/>
      <c r="BJ837" s="2"/>
      <c r="BK837" s="2"/>
      <c r="BL837" s="2"/>
      <c r="BM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R838" s="2"/>
      <c r="AS838" s="2"/>
      <c r="AT838" s="2"/>
      <c r="AU838" s="2"/>
      <c r="AV838" s="2"/>
      <c r="AW838" s="2"/>
      <c r="AX838" s="2"/>
      <c r="AY838" s="2"/>
      <c r="AZ838" s="2"/>
      <c r="BA838" s="2"/>
      <c r="BB838" s="2"/>
      <c r="BC838" s="2"/>
      <c r="BD838" s="2"/>
      <c r="BE838" s="2"/>
      <c r="BF838" s="2"/>
      <c r="BG838" s="2"/>
      <c r="BH838" s="2"/>
      <c r="BI838" s="2"/>
      <c r="BJ838" s="2"/>
      <c r="BK838" s="2"/>
      <c r="BL838" s="2"/>
      <c r="BM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R839" s="2"/>
      <c r="AS839" s="2"/>
      <c r="AT839" s="2"/>
      <c r="AU839" s="2"/>
      <c r="AV839" s="2"/>
      <c r="AW839" s="2"/>
      <c r="AX839" s="2"/>
      <c r="AY839" s="2"/>
      <c r="AZ839" s="2"/>
      <c r="BA839" s="2"/>
      <c r="BB839" s="2"/>
      <c r="BC839" s="2"/>
      <c r="BD839" s="2"/>
      <c r="BE839" s="2"/>
      <c r="BF839" s="2"/>
      <c r="BG839" s="2"/>
      <c r="BH839" s="2"/>
      <c r="BI839" s="2"/>
      <c r="BJ839" s="2"/>
      <c r="BK839" s="2"/>
      <c r="BL839" s="2"/>
      <c r="BM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R840" s="2"/>
      <c r="AS840" s="2"/>
      <c r="AT840" s="2"/>
      <c r="AU840" s="2"/>
      <c r="AV840" s="2"/>
      <c r="AW840" s="2"/>
      <c r="AX840" s="2"/>
      <c r="AY840" s="2"/>
      <c r="AZ840" s="2"/>
      <c r="BA840" s="2"/>
      <c r="BB840" s="2"/>
      <c r="BC840" s="2"/>
      <c r="BD840" s="2"/>
      <c r="BE840" s="2"/>
      <c r="BF840" s="2"/>
      <c r="BG840" s="2"/>
      <c r="BH840" s="2"/>
      <c r="BI840" s="2"/>
      <c r="BJ840" s="2"/>
      <c r="BK840" s="2"/>
      <c r="BL840" s="2"/>
      <c r="BM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R841" s="2"/>
      <c r="AS841" s="2"/>
      <c r="AT841" s="2"/>
      <c r="AU841" s="2"/>
      <c r="AV841" s="2"/>
      <c r="AW841" s="2"/>
      <c r="AX841" s="2"/>
      <c r="AY841" s="2"/>
      <c r="AZ841" s="2"/>
      <c r="BA841" s="2"/>
      <c r="BB841" s="2"/>
      <c r="BC841" s="2"/>
      <c r="BD841" s="2"/>
      <c r="BE841" s="2"/>
      <c r="BF841" s="2"/>
      <c r="BG841" s="2"/>
      <c r="BH841" s="2"/>
      <c r="BI841" s="2"/>
      <c r="BJ841" s="2"/>
      <c r="BK841" s="2"/>
      <c r="BL841" s="2"/>
      <c r="BM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R842" s="2"/>
      <c r="AS842" s="2"/>
      <c r="AT842" s="2"/>
      <c r="AU842" s="2"/>
      <c r="AV842" s="2"/>
      <c r="AW842" s="2"/>
      <c r="AX842" s="2"/>
      <c r="AY842" s="2"/>
      <c r="AZ842" s="2"/>
      <c r="BA842" s="2"/>
      <c r="BB842" s="2"/>
      <c r="BC842" s="2"/>
      <c r="BD842" s="2"/>
      <c r="BE842" s="2"/>
      <c r="BF842" s="2"/>
      <c r="BG842" s="2"/>
      <c r="BH842" s="2"/>
      <c r="BI842" s="2"/>
      <c r="BJ842" s="2"/>
      <c r="BK842" s="2"/>
      <c r="BL842" s="2"/>
      <c r="BM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R843" s="2"/>
      <c r="AS843" s="2"/>
      <c r="AT843" s="2"/>
      <c r="AU843" s="2"/>
      <c r="AV843" s="2"/>
      <c r="AW843" s="2"/>
      <c r="AX843" s="2"/>
      <c r="AY843" s="2"/>
      <c r="AZ843" s="2"/>
      <c r="BA843" s="2"/>
      <c r="BB843" s="2"/>
      <c r="BC843" s="2"/>
      <c r="BD843" s="2"/>
      <c r="BE843" s="2"/>
      <c r="BF843" s="2"/>
      <c r="BG843" s="2"/>
      <c r="BH843" s="2"/>
      <c r="BI843" s="2"/>
      <c r="BJ843" s="2"/>
      <c r="BK843" s="2"/>
      <c r="BL843" s="2"/>
      <c r="BM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R844" s="2"/>
      <c r="AS844" s="2"/>
      <c r="AT844" s="2"/>
      <c r="AU844" s="2"/>
      <c r="AV844" s="2"/>
      <c r="AW844" s="2"/>
      <c r="AX844" s="2"/>
      <c r="AY844" s="2"/>
      <c r="AZ844" s="2"/>
      <c r="BA844" s="2"/>
      <c r="BB844" s="2"/>
      <c r="BC844" s="2"/>
      <c r="BD844" s="2"/>
      <c r="BE844" s="2"/>
      <c r="BF844" s="2"/>
      <c r="BG844" s="2"/>
      <c r="BH844" s="2"/>
      <c r="BI844" s="2"/>
      <c r="BJ844" s="2"/>
      <c r="BK844" s="2"/>
      <c r="BL844" s="2"/>
      <c r="BM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R845" s="2"/>
      <c r="AS845" s="2"/>
      <c r="AT845" s="2"/>
      <c r="AU845" s="2"/>
      <c r="AV845" s="2"/>
      <c r="AW845" s="2"/>
      <c r="AX845" s="2"/>
      <c r="AY845" s="2"/>
      <c r="AZ845" s="2"/>
      <c r="BA845" s="2"/>
      <c r="BB845" s="2"/>
      <c r="BC845" s="2"/>
      <c r="BD845" s="2"/>
      <c r="BE845" s="2"/>
      <c r="BF845" s="2"/>
      <c r="BG845" s="2"/>
      <c r="BH845" s="2"/>
      <c r="BI845" s="2"/>
      <c r="BJ845" s="2"/>
      <c r="BK845" s="2"/>
      <c r="BL845" s="2"/>
      <c r="BM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R846" s="2"/>
      <c r="AS846" s="2"/>
      <c r="AT846" s="2"/>
      <c r="AU846" s="2"/>
      <c r="AV846" s="2"/>
      <c r="AW846" s="2"/>
      <c r="AX846" s="2"/>
      <c r="AY846" s="2"/>
      <c r="AZ846" s="2"/>
      <c r="BA846" s="2"/>
      <c r="BB846" s="2"/>
      <c r="BC846" s="2"/>
      <c r="BD846" s="2"/>
      <c r="BE846" s="2"/>
      <c r="BF846" s="2"/>
      <c r="BG846" s="2"/>
      <c r="BH846" s="2"/>
      <c r="BI846" s="2"/>
      <c r="BJ846" s="2"/>
      <c r="BK846" s="2"/>
      <c r="BL846" s="2"/>
      <c r="BM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R847" s="2"/>
      <c r="AS847" s="2"/>
      <c r="AT847" s="2"/>
      <c r="AU847" s="2"/>
      <c r="AV847" s="2"/>
      <c r="AW847" s="2"/>
      <c r="AX847" s="2"/>
      <c r="AY847" s="2"/>
      <c r="AZ847" s="2"/>
      <c r="BA847" s="2"/>
      <c r="BB847" s="2"/>
      <c r="BC847" s="2"/>
      <c r="BD847" s="2"/>
      <c r="BE847" s="2"/>
      <c r="BF847" s="2"/>
      <c r="BG847" s="2"/>
      <c r="BH847" s="2"/>
      <c r="BI847" s="2"/>
      <c r="BJ847" s="2"/>
      <c r="BK847" s="2"/>
      <c r="BL847" s="2"/>
      <c r="BM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R848" s="2"/>
      <c r="AS848" s="2"/>
      <c r="AT848" s="2"/>
      <c r="AU848" s="2"/>
      <c r="AV848" s="2"/>
      <c r="AW848" s="2"/>
      <c r="AX848" s="2"/>
      <c r="AY848" s="2"/>
      <c r="AZ848" s="2"/>
      <c r="BA848" s="2"/>
      <c r="BB848" s="2"/>
      <c r="BC848" s="2"/>
      <c r="BD848" s="2"/>
      <c r="BE848" s="2"/>
      <c r="BF848" s="2"/>
      <c r="BG848" s="2"/>
      <c r="BH848" s="2"/>
      <c r="BI848" s="2"/>
      <c r="BJ848" s="2"/>
      <c r="BK848" s="2"/>
      <c r="BL848" s="2"/>
      <c r="BM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R849" s="2"/>
      <c r="AS849" s="2"/>
      <c r="AT849" s="2"/>
      <c r="AU849" s="2"/>
      <c r="AV849" s="2"/>
      <c r="AW849" s="2"/>
      <c r="AX849" s="2"/>
      <c r="AY849" s="2"/>
      <c r="AZ849" s="2"/>
      <c r="BA849" s="2"/>
      <c r="BB849" s="2"/>
      <c r="BC849" s="2"/>
      <c r="BD849" s="2"/>
      <c r="BE849" s="2"/>
      <c r="BF849" s="2"/>
      <c r="BG849" s="2"/>
      <c r="BH849" s="2"/>
      <c r="BI849" s="2"/>
      <c r="BJ849" s="2"/>
      <c r="BK849" s="2"/>
      <c r="BL849" s="2"/>
      <c r="BM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R850" s="2"/>
      <c r="AS850" s="2"/>
      <c r="AT850" s="2"/>
      <c r="AU850" s="2"/>
      <c r="AV850" s="2"/>
      <c r="AW850" s="2"/>
      <c r="AX850" s="2"/>
      <c r="AY850" s="2"/>
      <c r="AZ850" s="2"/>
      <c r="BA850" s="2"/>
      <c r="BB850" s="2"/>
      <c r="BC850" s="2"/>
      <c r="BD850" s="2"/>
      <c r="BE850" s="2"/>
      <c r="BF850" s="2"/>
      <c r="BG850" s="2"/>
      <c r="BH850" s="2"/>
      <c r="BI850" s="2"/>
      <c r="BJ850" s="2"/>
      <c r="BK850" s="2"/>
      <c r="BL850" s="2"/>
      <c r="BM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R851" s="2"/>
      <c r="AS851" s="2"/>
      <c r="AT851" s="2"/>
      <c r="AU851" s="2"/>
      <c r="AV851" s="2"/>
      <c r="AW851" s="2"/>
      <c r="AX851" s="2"/>
      <c r="AY851" s="2"/>
      <c r="AZ851" s="2"/>
      <c r="BA851" s="2"/>
      <c r="BB851" s="2"/>
      <c r="BC851" s="2"/>
      <c r="BD851" s="2"/>
      <c r="BE851" s="2"/>
      <c r="BF851" s="2"/>
      <c r="BG851" s="2"/>
      <c r="BH851" s="2"/>
      <c r="BI851" s="2"/>
      <c r="BJ851" s="2"/>
      <c r="BK851" s="2"/>
      <c r="BL851" s="2"/>
      <c r="BM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R852" s="2"/>
      <c r="AS852" s="2"/>
      <c r="AT852" s="2"/>
      <c r="AU852" s="2"/>
      <c r="AV852" s="2"/>
      <c r="AW852" s="2"/>
      <c r="AX852" s="2"/>
      <c r="AY852" s="2"/>
      <c r="AZ852" s="2"/>
      <c r="BA852" s="2"/>
      <c r="BB852" s="2"/>
      <c r="BC852" s="2"/>
      <c r="BD852" s="2"/>
      <c r="BE852" s="2"/>
      <c r="BF852" s="2"/>
      <c r="BG852" s="2"/>
      <c r="BH852" s="2"/>
      <c r="BI852" s="2"/>
      <c r="BJ852" s="2"/>
      <c r="BK852" s="2"/>
      <c r="BL852" s="2"/>
      <c r="BM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R853" s="2"/>
      <c r="AS853" s="2"/>
      <c r="AT853" s="2"/>
      <c r="AU853" s="2"/>
      <c r="AV853" s="2"/>
      <c r="AW853" s="2"/>
      <c r="AX853" s="2"/>
      <c r="AY853" s="2"/>
      <c r="AZ853" s="2"/>
      <c r="BA853" s="2"/>
      <c r="BB853" s="2"/>
      <c r="BC853" s="2"/>
      <c r="BD853" s="2"/>
      <c r="BE853" s="2"/>
      <c r="BF853" s="2"/>
      <c r="BG853" s="2"/>
      <c r="BH853" s="2"/>
      <c r="BI853" s="2"/>
      <c r="BJ853" s="2"/>
      <c r="BK853" s="2"/>
      <c r="BL853" s="2"/>
      <c r="BM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R854" s="2"/>
      <c r="AS854" s="2"/>
      <c r="AT854" s="2"/>
      <c r="AU854" s="2"/>
      <c r="AV854" s="2"/>
      <c r="AW854" s="2"/>
      <c r="AX854" s="2"/>
      <c r="AY854" s="2"/>
      <c r="AZ854" s="2"/>
      <c r="BA854" s="2"/>
      <c r="BB854" s="2"/>
      <c r="BC854" s="2"/>
      <c r="BD854" s="2"/>
      <c r="BE854" s="2"/>
      <c r="BF854" s="2"/>
      <c r="BG854" s="2"/>
      <c r="BH854" s="2"/>
      <c r="BI854" s="2"/>
      <c r="BJ854" s="2"/>
      <c r="BK854" s="2"/>
      <c r="BL854" s="2"/>
      <c r="BM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R855" s="2"/>
      <c r="AS855" s="2"/>
      <c r="AT855" s="2"/>
      <c r="AU855" s="2"/>
      <c r="AV855" s="2"/>
      <c r="AW855" s="2"/>
      <c r="AX855" s="2"/>
      <c r="AY855" s="2"/>
      <c r="AZ855" s="2"/>
      <c r="BA855" s="2"/>
      <c r="BB855" s="2"/>
      <c r="BC855" s="2"/>
      <c r="BD855" s="2"/>
      <c r="BE855" s="2"/>
      <c r="BF855" s="2"/>
      <c r="BG855" s="2"/>
      <c r="BH855" s="2"/>
      <c r="BI855" s="2"/>
      <c r="BJ855" s="2"/>
      <c r="BK855" s="2"/>
      <c r="BL855" s="2"/>
      <c r="BM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R856" s="2"/>
      <c r="AS856" s="2"/>
      <c r="AT856" s="2"/>
      <c r="AU856" s="2"/>
      <c r="AV856" s="2"/>
      <c r="AW856" s="2"/>
      <c r="AX856" s="2"/>
      <c r="AY856" s="2"/>
      <c r="AZ856" s="2"/>
      <c r="BA856" s="2"/>
      <c r="BB856" s="2"/>
      <c r="BC856" s="2"/>
      <c r="BD856" s="2"/>
      <c r="BE856" s="2"/>
      <c r="BF856" s="2"/>
      <c r="BG856" s="2"/>
      <c r="BH856" s="2"/>
      <c r="BI856" s="2"/>
      <c r="BJ856" s="2"/>
      <c r="BK856" s="2"/>
      <c r="BL856" s="2"/>
      <c r="BM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R857" s="2"/>
      <c r="AS857" s="2"/>
      <c r="AT857" s="2"/>
      <c r="AU857" s="2"/>
      <c r="AV857" s="2"/>
      <c r="AW857" s="2"/>
      <c r="AX857" s="2"/>
      <c r="AY857" s="2"/>
      <c r="AZ857" s="2"/>
      <c r="BA857" s="2"/>
      <c r="BB857" s="2"/>
      <c r="BC857" s="2"/>
      <c r="BD857" s="2"/>
      <c r="BE857" s="2"/>
      <c r="BF857" s="2"/>
      <c r="BG857" s="2"/>
      <c r="BH857" s="2"/>
      <c r="BI857" s="2"/>
      <c r="BJ857" s="2"/>
      <c r="BK857" s="2"/>
      <c r="BL857" s="2"/>
      <c r="BM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R858" s="2"/>
      <c r="AS858" s="2"/>
      <c r="AT858" s="2"/>
      <c r="AU858" s="2"/>
      <c r="AV858" s="2"/>
      <c r="AW858" s="2"/>
      <c r="AX858" s="2"/>
      <c r="AY858" s="2"/>
      <c r="AZ858" s="2"/>
      <c r="BA858" s="2"/>
      <c r="BB858" s="2"/>
      <c r="BC858" s="2"/>
      <c r="BD858" s="2"/>
      <c r="BE858" s="2"/>
      <c r="BF858" s="2"/>
      <c r="BG858" s="2"/>
      <c r="BH858" s="2"/>
      <c r="BI858" s="2"/>
      <c r="BJ858" s="2"/>
      <c r="BK858" s="2"/>
      <c r="BL858" s="2"/>
      <c r="BM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R859" s="2"/>
      <c r="AS859" s="2"/>
      <c r="AT859" s="2"/>
      <c r="AU859" s="2"/>
      <c r="AV859" s="2"/>
      <c r="AW859" s="2"/>
      <c r="AX859" s="2"/>
      <c r="AY859" s="2"/>
      <c r="AZ859" s="2"/>
      <c r="BA859" s="2"/>
      <c r="BB859" s="2"/>
      <c r="BC859" s="2"/>
      <c r="BD859" s="2"/>
      <c r="BE859" s="2"/>
      <c r="BF859" s="2"/>
      <c r="BG859" s="2"/>
      <c r="BH859" s="2"/>
      <c r="BI859" s="2"/>
      <c r="BJ859" s="2"/>
      <c r="BK859" s="2"/>
      <c r="BL859" s="2"/>
      <c r="BM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R860" s="2"/>
      <c r="AS860" s="2"/>
      <c r="AT860" s="2"/>
      <c r="AU860" s="2"/>
      <c r="AV860" s="2"/>
      <c r="AW860" s="2"/>
      <c r="AX860" s="2"/>
      <c r="AY860" s="2"/>
      <c r="AZ860" s="2"/>
      <c r="BA860" s="2"/>
      <c r="BB860" s="2"/>
      <c r="BC860" s="2"/>
      <c r="BD860" s="2"/>
      <c r="BE860" s="2"/>
      <c r="BF860" s="2"/>
      <c r="BG860" s="2"/>
      <c r="BH860" s="2"/>
      <c r="BI860" s="2"/>
      <c r="BJ860" s="2"/>
      <c r="BK860" s="2"/>
      <c r="BL860" s="2"/>
      <c r="BM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R861" s="2"/>
      <c r="AS861" s="2"/>
      <c r="AT861" s="2"/>
      <c r="AU861" s="2"/>
      <c r="AV861" s="2"/>
      <c r="AW861" s="2"/>
      <c r="AX861" s="2"/>
      <c r="AY861" s="2"/>
      <c r="AZ861" s="2"/>
      <c r="BA861" s="2"/>
      <c r="BB861" s="2"/>
      <c r="BC861" s="2"/>
      <c r="BD861" s="2"/>
      <c r="BE861" s="2"/>
      <c r="BF861" s="2"/>
      <c r="BG861" s="2"/>
      <c r="BH861" s="2"/>
      <c r="BI861" s="2"/>
      <c r="BJ861" s="2"/>
      <c r="BK861" s="2"/>
      <c r="BL861" s="2"/>
      <c r="BM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R862" s="2"/>
      <c r="AS862" s="2"/>
      <c r="AT862" s="2"/>
      <c r="AU862" s="2"/>
      <c r="AV862" s="2"/>
      <c r="AW862" s="2"/>
      <c r="AX862" s="2"/>
      <c r="AY862" s="2"/>
      <c r="AZ862" s="2"/>
      <c r="BA862" s="2"/>
      <c r="BB862" s="2"/>
      <c r="BC862" s="2"/>
      <c r="BD862" s="2"/>
      <c r="BE862" s="2"/>
      <c r="BF862" s="2"/>
      <c r="BG862" s="2"/>
      <c r="BH862" s="2"/>
      <c r="BI862" s="2"/>
      <c r="BJ862" s="2"/>
      <c r="BK862" s="2"/>
      <c r="BL862" s="2"/>
      <c r="BM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R863" s="2"/>
      <c r="AS863" s="2"/>
      <c r="AT863" s="2"/>
      <c r="AU863" s="2"/>
      <c r="AV863" s="2"/>
      <c r="AW863" s="2"/>
      <c r="AX863" s="2"/>
      <c r="AY863" s="2"/>
      <c r="AZ863" s="2"/>
      <c r="BA863" s="2"/>
      <c r="BB863" s="2"/>
      <c r="BC863" s="2"/>
      <c r="BD863" s="2"/>
      <c r="BE863" s="2"/>
      <c r="BF863" s="2"/>
      <c r="BG863" s="2"/>
      <c r="BH863" s="2"/>
      <c r="BI863" s="2"/>
      <c r="BJ863" s="2"/>
      <c r="BK863" s="2"/>
      <c r="BL863" s="2"/>
      <c r="BM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R864" s="2"/>
      <c r="AS864" s="2"/>
      <c r="AT864" s="2"/>
      <c r="AU864" s="2"/>
      <c r="AV864" s="2"/>
      <c r="AW864" s="2"/>
      <c r="AX864" s="2"/>
      <c r="AY864" s="2"/>
      <c r="AZ864" s="2"/>
      <c r="BA864" s="2"/>
      <c r="BB864" s="2"/>
      <c r="BC864" s="2"/>
      <c r="BD864" s="2"/>
      <c r="BE864" s="2"/>
      <c r="BF864" s="2"/>
      <c r="BG864" s="2"/>
      <c r="BH864" s="2"/>
      <c r="BI864" s="2"/>
      <c r="BJ864" s="2"/>
      <c r="BK864" s="2"/>
      <c r="BL864" s="2"/>
      <c r="BM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R865" s="2"/>
      <c r="AS865" s="2"/>
      <c r="AT865" s="2"/>
      <c r="AU865" s="2"/>
      <c r="AV865" s="2"/>
      <c r="AW865" s="2"/>
      <c r="AX865" s="2"/>
      <c r="AY865" s="2"/>
      <c r="AZ865" s="2"/>
      <c r="BA865" s="2"/>
      <c r="BB865" s="2"/>
      <c r="BC865" s="2"/>
      <c r="BD865" s="2"/>
      <c r="BE865" s="2"/>
      <c r="BF865" s="2"/>
      <c r="BG865" s="2"/>
      <c r="BH865" s="2"/>
      <c r="BI865" s="2"/>
      <c r="BJ865" s="2"/>
      <c r="BK865" s="2"/>
      <c r="BL865" s="2"/>
      <c r="BM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R866" s="2"/>
      <c r="AS866" s="2"/>
      <c r="AT866" s="2"/>
      <c r="AU866" s="2"/>
      <c r="AV866" s="2"/>
      <c r="AW866" s="2"/>
      <c r="AX866" s="2"/>
      <c r="AY866" s="2"/>
      <c r="AZ866" s="2"/>
      <c r="BA866" s="2"/>
      <c r="BB866" s="2"/>
      <c r="BC866" s="2"/>
      <c r="BD866" s="2"/>
      <c r="BE866" s="2"/>
      <c r="BF866" s="2"/>
      <c r="BG866" s="2"/>
      <c r="BH866" s="2"/>
      <c r="BI866" s="2"/>
      <c r="BJ866" s="2"/>
      <c r="BK866" s="2"/>
      <c r="BL866" s="2"/>
      <c r="BM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R867" s="2"/>
      <c r="AS867" s="2"/>
      <c r="AT867" s="2"/>
      <c r="AU867" s="2"/>
      <c r="AV867" s="2"/>
      <c r="AW867" s="2"/>
      <c r="AX867" s="2"/>
      <c r="AY867" s="2"/>
      <c r="AZ867" s="2"/>
      <c r="BA867" s="2"/>
      <c r="BB867" s="2"/>
      <c r="BC867" s="2"/>
      <c r="BD867" s="2"/>
      <c r="BE867" s="2"/>
      <c r="BF867" s="2"/>
      <c r="BG867" s="2"/>
      <c r="BH867" s="2"/>
      <c r="BI867" s="2"/>
      <c r="BJ867" s="2"/>
      <c r="BK867" s="2"/>
      <c r="BL867" s="2"/>
      <c r="BM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R868" s="2"/>
      <c r="AS868" s="2"/>
      <c r="AT868" s="2"/>
      <c r="AU868" s="2"/>
      <c r="AV868" s="2"/>
      <c r="AW868" s="2"/>
      <c r="AX868" s="2"/>
      <c r="AY868" s="2"/>
      <c r="AZ868" s="2"/>
      <c r="BA868" s="2"/>
      <c r="BB868" s="2"/>
      <c r="BC868" s="2"/>
      <c r="BD868" s="2"/>
      <c r="BE868" s="2"/>
      <c r="BF868" s="2"/>
      <c r="BG868" s="2"/>
      <c r="BH868" s="2"/>
      <c r="BI868" s="2"/>
      <c r="BJ868" s="2"/>
      <c r="BK868" s="2"/>
      <c r="BL868" s="2"/>
      <c r="BM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R869" s="2"/>
      <c r="AS869" s="2"/>
      <c r="AT869" s="2"/>
      <c r="AU869" s="2"/>
      <c r="AV869" s="2"/>
      <c r="AW869" s="2"/>
      <c r="AX869" s="2"/>
      <c r="AY869" s="2"/>
      <c r="AZ869" s="2"/>
      <c r="BA869" s="2"/>
      <c r="BB869" s="2"/>
      <c r="BC869" s="2"/>
      <c r="BD869" s="2"/>
      <c r="BE869" s="2"/>
      <c r="BF869" s="2"/>
      <c r="BG869" s="2"/>
      <c r="BH869" s="2"/>
      <c r="BI869" s="2"/>
      <c r="BJ869" s="2"/>
      <c r="BK869" s="2"/>
      <c r="BL869" s="2"/>
      <c r="BM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R870" s="2"/>
      <c r="AS870" s="2"/>
      <c r="AT870" s="2"/>
      <c r="AU870" s="2"/>
      <c r="AV870" s="2"/>
      <c r="AW870" s="2"/>
      <c r="AX870" s="2"/>
      <c r="AY870" s="2"/>
      <c r="AZ870" s="2"/>
      <c r="BA870" s="2"/>
      <c r="BB870" s="2"/>
      <c r="BC870" s="2"/>
      <c r="BD870" s="2"/>
      <c r="BE870" s="2"/>
      <c r="BF870" s="2"/>
      <c r="BG870" s="2"/>
      <c r="BH870" s="2"/>
      <c r="BI870" s="2"/>
      <c r="BJ870" s="2"/>
      <c r="BK870" s="2"/>
      <c r="BL870" s="2"/>
      <c r="BM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R871" s="2"/>
      <c r="AS871" s="2"/>
      <c r="AT871" s="2"/>
      <c r="AU871" s="2"/>
      <c r="AV871" s="2"/>
      <c r="AW871" s="2"/>
      <c r="AX871" s="2"/>
      <c r="AY871" s="2"/>
      <c r="AZ871" s="2"/>
      <c r="BA871" s="2"/>
      <c r="BB871" s="2"/>
      <c r="BC871" s="2"/>
      <c r="BD871" s="2"/>
      <c r="BE871" s="2"/>
      <c r="BF871" s="2"/>
      <c r="BG871" s="2"/>
      <c r="BH871" s="2"/>
      <c r="BI871" s="2"/>
      <c r="BJ871" s="2"/>
      <c r="BK871" s="2"/>
      <c r="BL871" s="2"/>
      <c r="BM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R872" s="2"/>
      <c r="AS872" s="2"/>
      <c r="AT872" s="2"/>
      <c r="AU872" s="2"/>
      <c r="AV872" s="2"/>
      <c r="AW872" s="2"/>
      <c r="AX872" s="2"/>
      <c r="AY872" s="2"/>
      <c r="AZ872" s="2"/>
      <c r="BA872" s="2"/>
      <c r="BB872" s="2"/>
      <c r="BC872" s="2"/>
      <c r="BD872" s="2"/>
      <c r="BE872" s="2"/>
      <c r="BF872" s="2"/>
      <c r="BG872" s="2"/>
      <c r="BH872" s="2"/>
      <c r="BI872" s="2"/>
      <c r="BJ872" s="2"/>
      <c r="BK872" s="2"/>
      <c r="BL872" s="2"/>
      <c r="BM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R873" s="2"/>
      <c r="AS873" s="2"/>
      <c r="AT873" s="2"/>
      <c r="AU873" s="2"/>
      <c r="AV873" s="2"/>
      <c r="AW873" s="2"/>
      <c r="AX873" s="2"/>
      <c r="AY873" s="2"/>
      <c r="AZ873" s="2"/>
      <c r="BA873" s="2"/>
      <c r="BB873" s="2"/>
      <c r="BC873" s="2"/>
      <c r="BD873" s="2"/>
      <c r="BE873" s="2"/>
      <c r="BF873" s="2"/>
      <c r="BG873" s="2"/>
      <c r="BH873" s="2"/>
      <c r="BI873" s="2"/>
      <c r="BJ873" s="2"/>
      <c r="BK873" s="2"/>
      <c r="BL873" s="2"/>
      <c r="BM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R874" s="2"/>
      <c r="AS874" s="2"/>
      <c r="AT874" s="2"/>
      <c r="AU874" s="2"/>
      <c r="AV874" s="2"/>
      <c r="AW874" s="2"/>
      <c r="AX874" s="2"/>
      <c r="AY874" s="2"/>
      <c r="AZ874" s="2"/>
      <c r="BA874" s="2"/>
      <c r="BB874" s="2"/>
      <c r="BC874" s="2"/>
      <c r="BD874" s="2"/>
      <c r="BE874" s="2"/>
      <c r="BF874" s="2"/>
      <c r="BG874" s="2"/>
      <c r="BH874" s="2"/>
      <c r="BI874" s="2"/>
      <c r="BJ874" s="2"/>
      <c r="BK874" s="2"/>
      <c r="BL874" s="2"/>
      <c r="BM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R875" s="2"/>
      <c r="AS875" s="2"/>
      <c r="AT875" s="2"/>
      <c r="AU875" s="2"/>
      <c r="AV875" s="2"/>
      <c r="AW875" s="2"/>
      <c r="AX875" s="2"/>
      <c r="AY875" s="2"/>
      <c r="AZ875" s="2"/>
      <c r="BA875" s="2"/>
      <c r="BB875" s="2"/>
      <c r="BC875" s="2"/>
      <c r="BD875" s="2"/>
      <c r="BE875" s="2"/>
      <c r="BF875" s="2"/>
      <c r="BG875" s="2"/>
      <c r="BH875" s="2"/>
      <c r="BI875" s="2"/>
      <c r="BJ875" s="2"/>
      <c r="BK875" s="2"/>
      <c r="BL875" s="2"/>
      <c r="BM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R876" s="2"/>
      <c r="AS876" s="2"/>
      <c r="AT876" s="2"/>
      <c r="AU876" s="2"/>
      <c r="AV876" s="2"/>
      <c r="AW876" s="2"/>
      <c r="AX876" s="2"/>
      <c r="AY876" s="2"/>
      <c r="AZ876" s="2"/>
      <c r="BA876" s="2"/>
      <c r="BB876" s="2"/>
      <c r="BC876" s="2"/>
      <c r="BD876" s="2"/>
      <c r="BE876" s="2"/>
      <c r="BF876" s="2"/>
      <c r="BG876" s="2"/>
      <c r="BH876" s="2"/>
      <c r="BI876" s="2"/>
      <c r="BJ876" s="2"/>
      <c r="BK876" s="2"/>
      <c r="BL876" s="2"/>
      <c r="BM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R877" s="2"/>
      <c r="AS877" s="2"/>
      <c r="AT877" s="2"/>
      <c r="AU877" s="2"/>
      <c r="AV877" s="2"/>
      <c r="AW877" s="2"/>
      <c r="AX877" s="2"/>
      <c r="AY877" s="2"/>
      <c r="AZ877" s="2"/>
      <c r="BA877" s="2"/>
      <c r="BB877" s="2"/>
      <c r="BC877" s="2"/>
      <c r="BD877" s="2"/>
      <c r="BE877" s="2"/>
      <c r="BF877" s="2"/>
      <c r="BG877" s="2"/>
      <c r="BH877" s="2"/>
      <c r="BI877" s="2"/>
      <c r="BJ877" s="2"/>
      <c r="BK877" s="2"/>
      <c r="BL877" s="2"/>
      <c r="BM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R878" s="2"/>
      <c r="AS878" s="2"/>
      <c r="AT878" s="2"/>
      <c r="AU878" s="2"/>
      <c r="AV878" s="2"/>
      <c r="AW878" s="2"/>
      <c r="AX878" s="2"/>
      <c r="AY878" s="2"/>
      <c r="AZ878" s="2"/>
      <c r="BA878" s="2"/>
      <c r="BB878" s="2"/>
      <c r="BC878" s="2"/>
      <c r="BD878" s="2"/>
      <c r="BE878" s="2"/>
      <c r="BF878" s="2"/>
      <c r="BG878" s="2"/>
      <c r="BH878" s="2"/>
      <c r="BI878" s="2"/>
      <c r="BJ878" s="2"/>
      <c r="BK878" s="2"/>
      <c r="BL878" s="2"/>
      <c r="BM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R879" s="2"/>
      <c r="AS879" s="2"/>
      <c r="AT879" s="2"/>
      <c r="AU879" s="2"/>
      <c r="AV879" s="2"/>
      <c r="AW879" s="2"/>
      <c r="AX879" s="2"/>
      <c r="AY879" s="2"/>
      <c r="AZ879" s="2"/>
      <c r="BA879" s="2"/>
      <c r="BB879" s="2"/>
      <c r="BC879" s="2"/>
      <c r="BD879" s="2"/>
      <c r="BE879" s="2"/>
      <c r="BF879" s="2"/>
      <c r="BG879" s="2"/>
      <c r="BH879" s="2"/>
      <c r="BI879" s="2"/>
      <c r="BJ879" s="2"/>
      <c r="BK879" s="2"/>
      <c r="BL879" s="2"/>
      <c r="BM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R880" s="2"/>
      <c r="AS880" s="2"/>
      <c r="AT880" s="2"/>
      <c r="AU880" s="2"/>
      <c r="AV880" s="2"/>
      <c r="AW880" s="2"/>
      <c r="AX880" s="2"/>
      <c r="AY880" s="2"/>
      <c r="AZ880" s="2"/>
      <c r="BA880" s="2"/>
      <c r="BB880" s="2"/>
      <c r="BC880" s="2"/>
      <c r="BD880" s="2"/>
      <c r="BE880" s="2"/>
      <c r="BF880" s="2"/>
      <c r="BG880" s="2"/>
      <c r="BH880" s="2"/>
      <c r="BI880" s="2"/>
      <c r="BJ880" s="2"/>
      <c r="BK880" s="2"/>
      <c r="BL880" s="2"/>
      <c r="BM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R881" s="2"/>
      <c r="AS881" s="2"/>
      <c r="AT881" s="2"/>
      <c r="AU881" s="2"/>
      <c r="AV881" s="2"/>
      <c r="AW881" s="2"/>
      <c r="AX881" s="2"/>
      <c r="AY881" s="2"/>
      <c r="AZ881" s="2"/>
      <c r="BA881" s="2"/>
      <c r="BB881" s="2"/>
      <c r="BC881" s="2"/>
      <c r="BD881" s="2"/>
      <c r="BE881" s="2"/>
      <c r="BF881" s="2"/>
      <c r="BG881" s="2"/>
      <c r="BH881" s="2"/>
      <c r="BI881" s="2"/>
      <c r="BJ881" s="2"/>
      <c r="BK881" s="2"/>
      <c r="BL881" s="2"/>
      <c r="BM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R882" s="2"/>
      <c r="AS882" s="2"/>
      <c r="AT882" s="2"/>
      <c r="AU882" s="2"/>
      <c r="AV882" s="2"/>
      <c r="AW882" s="2"/>
      <c r="AX882" s="2"/>
      <c r="AY882" s="2"/>
      <c r="AZ882" s="2"/>
      <c r="BA882" s="2"/>
      <c r="BB882" s="2"/>
      <c r="BC882" s="2"/>
      <c r="BD882" s="2"/>
      <c r="BE882" s="2"/>
      <c r="BF882" s="2"/>
      <c r="BG882" s="2"/>
      <c r="BH882" s="2"/>
      <c r="BI882" s="2"/>
      <c r="BJ882" s="2"/>
      <c r="BK882" s="2"/>
      <c r="BL882" s="2"/>
      <c r="BM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R883" s="2"/>
      <c r="AS883" s="2"/>
      <c r="AT883" s="2"/>
      <c r="AU883" s="2"/>
      <c r="AV883" s="2"/>
      <c r="AW883" s="2"/>
      <c r="AX883" s="2"/>
      <c r="AY883" s="2"/>
      <c r="AZ883" s="2"/>
      <c r="BA883" s="2"/>
      <c r="BB883" s="2"/>
      <c r="BC883" s="2"/>
      <c r="BD883" s="2"/>
      <c r="BE883" s="2"/>
      <c r="BF883" s="2"/>
      <c r="BG883" s="2"/>
      <c r="BH883" s="2"/>
      <c r="BI883" s="2"/>
      <c r="BJ883" s="2"/>
      <c r="BK883" s="2"/>
      <c r="BL883" s="2"/>
      <c r="BM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R884" s="2"/>
      <c r="AS884" s="2"/>
      <c r="AT884" s="2"/>
      <c r="AU884" s="2"/>
      <c r="AV884" s="2"/>
      <c r="AW884" s="2"/>
      <c r="AX884" s="2"/>
      <c r="AY884" s="2"/>
      <c r="AZ884" s="2"/>
      <c r="BA884" s="2"/>
      <c r="BB884" s="2"/>
      <c r="BC884" s="2"/>
      <c r="BD884" s="2"/>
      <c r="BE884" s="2"/>
      <c r="BF884" s="2"/>
      <c r="BG884" s="2"/>
      <c r="BH884" s="2"/>
      <c r="BI884" s="2"/>
      <c r="BJ884" s="2"/>
      <c r="BK884" s="2"/>
      <c r="BL884" s="2"/>
      <c r="BM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R885" s="2"/>
      <c r="AS885" s="2"/>
      <c r="AT885" s="2"/>
      <c r="AU885" s="2"/>
      <c r="AV885" s="2"/>
      <c r="AW885" s="2"/>
      <c r="AX885" s="2"/>
      <c r="AY885" s="2"/>
      <c r="AZ885" s="2"/>
      <c r="BA885" s="2"/>
      <c r="BB885" s="2"/>
      <c r="BC885" s="2"/>
      <c r="BD885" s="2"/>
      <c r="BE885" s="2"/>
      <c r="BF885" s="2"/>
      <c r="BG885" s="2"/>
      <c r="BH885" s="2"/>
      <c r="BI885" s="2"/>
      <c r="BJ885" s="2"/>
      <c r="BK885" s="2"/>
      <c r="BL885" s="2"/>
      <c r="BM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R886" s="2"/>
      <c r="AS886" s="2"/>
      <c r="AT886" s="2"/>
      <c r="AU886" s="2"/>
      <c r="AV886" s="2"/>
      <c r="AW886" s="2"/>
      <c r="AX886" s="2"/>
      <c r="AY886" s="2"/>
      <c r="AZ886" s="2"/>
      <c r="BA886" s="2"/>
      <c r="BB886" s="2"/>
      <c r="BC886" s="2"/>
      <c r="BD886" s="2"/>
      <c r="BE886" s="2"/>
      <c r="BF886" s="2"/>
      <c r="BG886" s="2"/>
      <c r="BH886" s="2"/>
      <c r="BI886" s="2"/>
      <c r="BJ886" s="2"/>
      <c r="BK886" s="2"/>
      <c r="BL886" s="2"/>
      <c r="BM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R887" s="2"/>
      <c r="AS887" s="2"/>
      <c r="AT887" s="2"/>
      <c r="AU887" s="2"/>
      <c r="AV887" s="2"/>
      <c r="AW887" s="2"/>
      <c r="AX887" s="2"/>
      <c r="AY887" s="2"/>
      <c r="AZ887" s="2"/>
      <c r="BA887" s="2"/>
      <c r="BB887" s="2"/>
      <c r="BC887" s="2"/>
      <c r="BD887" s="2"/>
      <c r="BE887" s="2"/>
      <c r="BF887" s="2"/>
      <c r="BG887" s="2"/>
      <c r="BH887" s="2"/>
      <c r="BI887" s="2"/>
      <c r="BJ887" s="2"/>
      <c r="BK887" s="2"/>
      <c r="BL887" s="2"/>
      <c r="BM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R888" s="2"/>
      <c r="AS888" s="2"/>
      <c r="AT888" s="2"/>
      <c r="AU888" s="2"/>
      <c r="AV888" s="2"/>
      <c r="AW888" s="2"/>
      <c r="AX888" s="2"/>
      <c r="AY888" s="2"/>
      <c r="AZ888" s="2"/>
      <c r="BA888" s="2"/>
      <c r="BB888" s="2"/>
      <c r="BC888" s="2"/>
      <c r="BD888" s="2"/>
      <c r="BE888" s="2"/>
      <c r="BF888" s="2"/>
      <c r="BG888" s="2"/>
      <c r="BH888" s="2"/>
      <c r="BI888" s="2"/>
      <c r="BJ888" s="2"/>
      <c r="BK888" s="2"/>
      <c r="BL888" s="2"/>
      <c r="BM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R889" s="2"/>
      <c r="AS889" s="2"/>
      <c r="AT889" s="2"/>
      <c r="AU889" s="2"/>
      <c r="AV889" s="2"/>
      <c r="AW889" s="2"/>
      <c r="AX889" s="2"/>
      <c r="AY889" s="2"/>
      <c r="AZ889" s="2"/>
      <c r="BA889" s="2"/>
      <c r="BB889" s="2"/>
      <c r="BC889" s="2"/>
      <c r="BD889" s="2"/>
      <c r="BE889" s="2"/>
      <c r="BF889" s="2"/>
      <c r="BG889" s="2"/>
      <c r="BH889" s="2"/>
      <c r="BI889" s="2"/>
      <c r="BJ889" s="2"/>
      <c r="BK889" s="2"/>
      <c r="BL889" s="2"/>
      <c r="BM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R890" s="2"/>
      <c r="AS890" s="2"/>
      <c r="AT890" s="2"/>
      <c r="AU890" s="2"/>
      <c r="AV890" s="2"/>
      <c r="AW890" s="2"/>
      <c r="AX890" s="2"/>
      <c r="AY890" s="2"/>
      <c r="AZ890" s="2"/>
      <c r="BA890" s="2"/>
      <c r="BB890" s="2"/>
      <c r="BC890" s="2"/>
      <c r="BD890" s="2"/>
      <c r="BE890" s="2"/>
      <c r="BF890" s="2"/>
      <c r="BG890" s="2"/>
      <c r="BH890" s="2"/>
      <c r="BI890" s="2"/>
      <c r="BJ890" s="2"/>
      <c r="BK890" s="2"/>
      <c r="BL890" s="2"/>
      <c r="BM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R891" s="2"/>
      <c r="AS891" s="2"/>
      <c r="AT891" s="2"/>
      <c r="AU891" s="2"/>
      <c r="AV891" s="2"/>
      <c r="AW891" s="2"/>
      <c r="AX891" s="2"/>
      <c r="AY891" s="2"/>
      <c r="AZ891" s="2"/>
      <c r="BA891" s="2"/>
      <c r="BB891" s="2"/>
      <c r="BC891" s="2"/>
      <c r="BD891" s="2"/>
      <c r="BE891" s="2"/>
      <c r="BF891" s="2"/>
      <c r="BG891" s="2"/>
      <c r="BH891" s="2"/>
      <c r="BI891" s="2"/>
      <c r="BJ891" s="2"/>
      <c r="BK891" s="2"/>
      <c r="BL891" s="2"/>
      <c r="BM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R892" s="2"/>
      <c r="AS892" s="2"/>
      <c r="AT892" s="2"/>
      <c r="AU892" s="2"/>
      <c r="AV892" s="2"/>
      <c r="AW892" s="2"/>
      <c r="AX892" s="2"/>
      <c r="AY892" s="2"/>
      <c r="AZ892" s="2"/>
      <c r="BA892" s="2"/>
      <c r="BB892" s="2"/>
      <c r="BC892" s="2"/>
      <c r="BD892" s="2"/>
      <c r="BE892" s="2"/>
      <c r="BF892" s="2"/>
      <c r="BG892" s="2"/>
      <c r="BH892" s="2"/>
      <c r="BI892" s="2"/>
      <c r="BJ892" s="2"/>
      <c r="BK892" s="2"/>
      <c r="BL892" s="2"/>
      <c r="BM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R893" s="2"/>
      <c r="AS893" s="2"/>
      <c r="AT893" s="2"/>
      <c r="AU893" s="2"/>
      <c r="AV893" s="2"/>
      <c r="AW893" s="2"/>
      <c r="AX893" s="2"/>
      <c r="AY893" s="2"/>
      <c r="AZ893" s="2"/>
      <c r="BA893" s="2"/>
      <c r="BB893" s="2"/>
      <c r="BC893" s="2"/>
      <c r="BD893" s="2"/>
      <c r="BE893" s="2"/>
      <c r="BF893" s="2"/>
      <c r="BG893" s="2"/>
      <c r="BH893" s="2"/>
      <c r="BI893" s="2"/>
      <c r="BJ893" s="2"/>
      <c r="BK893" s="2"/>
      <c r="BL893" s="2"/>
      <c r="BM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R894" s="2"/>
      <c r="AS894" s="2"/>
      <c r="AT894" s="2"/>
      <c r="AU894" s="2"/>
      <c r="AV894" s="2"/>
      <c r="AW894" s="2"/>
      <c r="AX894" s="2"/>
      <c r="AY894" s="2"/>
      <c r="AZ894" s="2"/>
      <c r="BA894" s="2"/>
      <c r="BB894" s="2"/>
      <c r="BC894" s="2"/>
      <c r="BD894" s="2"/>
      <c r="BE894" s="2"/>
      <c r="BF894" s="2"/>
      <c r="BG894" s="2"/>
      <c r="BH894" s="2"/>
      <c r="BI894" s="2"/>
      <c r="BJ894" s="2"/>
      <c r="BK894" s="2"/>
      <c r="BL894" s="2"/>
      <c r="BM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R895" s="2"/>
      <c r="AS895" s="2"/>
      <c r="AT895" s="2"/>
      <c r="AU895" s="2"/>
      <c r="AV895" s="2"/>
      <c r="AW895" s="2"/>
      <c r="AX895" s="2"/>
      <c r="AY895" s="2"/>
      <c r="AZ895" s="2"/>
      <c r="BA895" s="2"/>
      <c r="BB895" s="2"/>
      <c r="BC895" s="2"/>
      <c r="BD895" s="2"/>
      <c r="BE895" s="2"/>
      <c r="BF895" s="2"/>
      <c r="BG895" s="2"/>
      <c r="BH895" s="2"/>
      <c r="BI895" s="2"/>
      <c r="BJ895" s="2"/>
      <c r="BK895" s="2"/>
      <c r="BL895" s="2"/>
      <c r="BM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R896" s="2"/>
      <c r="AS896" s="2"/>
      <c r="AT896" s="2"/>
      <c r="AU896" s="2"/>
      <c r="AV896" s="2"/>
      <c r="AW896" s="2"/>
      <c r="AX896" s="2"/>
      <c r="AY896" s="2"/>
      <c r="AZ896" s="2"/>
      <c r="BA896" s="2"/>
      <c r="BB896" s="2"/>
      <c r="BC896" s="2"/>
      <c r="BD896" s="2"/>
      <c r="BE896" s="2"/>
      <c r="BF896" s="2"/>
      <c r="BG896" s="2"/>
      <c r="BH896" s="2"/>
      <c r="BI896" s="2"/>
      <c r="BJ896" s="2"/>
      <c r="BK896" s="2"/>
      <c r="BL896" s="2"/>
      <c r="BM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R897" s="2"/>
      <c r="AS897" s="2"/>
      <c r="AT897" s="2"/>
      <c r="AU897" s="2"/>
      <c r="AV897" s="2"/>
      <c r="AW897" s="2"/>
      <c r="AX897" s="2"/>
      <c r="AY897" s="2"/>
      <c r="AZ897" s="2"/>
      <c r="BA897" s="2"/>
      <c r="BB897" s="2"/>
      <c r="BC897" s="2"/>
      <c r="BD897" s="2"/>
      <c r="BE897" s="2"/>
      <c r="BF897" s="2"/>
      <c r="BG897" s="2"/>
      <c r="BH897" s="2"/>
      <c r="BI897" s="2"/>
      <c r="BJ897" s="2"/>
      <c r="BK897" s="2"/>
      <c r="BL897" s="2"/>
      <c r="BM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R898" s="2"/>
      <c r="AS898" s="2"/>
      <c r="AT898" s="2"/>
      <c r="AU898" s="2"/>
      <c r="AV898" s="2"/>
      <c r="AW898" s="2"/>
      <c r="AX898" s="2"/>
      <c r="AY898" s="2"/>
      <c r="AZ898" s="2"/>
      <c r="BA898" s="2"/>
      <c r="BB898" s="2"/>
      <c r="BC898" s="2"/>
      <c r="BD898" s="2"/>
      <c r="BE898" s="2"/>
      <c r="BF898" s="2"/>
      <c r="BG898" s="2"/>
      <c r="BH898" s="2"/>
      <c r="BI898" s="2"/>
      <c r="BJ898" s="2"/>
      <c r="BK898" s="2"/>
      <c r="BL898" s="2"/>
      <c r="BM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R899" s="2"/>
      <c r="AS899" s="2"/>
      <c r="AT899" s="2"/>
      <c r="AU899" s="2"/>
      <c r="AV899" s="2"/>
      <c r="AW899" s="2"/>
      <c r="AX899" s="2"/>
      <c r="AY899" s="2"/>
      <c r="AZ899" s="2"/>
      <c r="BA899" s="2"/>
      <c r="BB899" s="2"/>
      <c r="BC899" s="2"/>
      <c r="BD899" s="2"/>
      <c r="BE899" s="2"/>
      <c r="BF899" s="2"/>
      <c r="BG899" s="2"/>
      <c r="BH899" s="2"/>
      <c r="BI899" s="2"/>
      <c r="BJ899" s="2"/>
      <c r="BK899" s="2"/>
      <c r="BL899" s="2"/>
      <c r="BM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R900" s="2"/>
      <c r="AS900" s="2"/>
      <c r="AT900" s="2"/>
      <c r="AU900" s="2"/>
      <c r="AV900" s="2"/>
      <c r="AW900" s="2"/>
      <c r="AX900" s="2"/>
      <c r="AY900" s="2"/>
      <c r="AZ900" s="2"/>
      <c r="BA900" s="2"/>
      <c r="BB900" s="2"/>
      <c r="BC900" s="2"/>
      <c r="BD900" s="2"/>
      <c r="BE900" s="2"/>
      <c r="BF900" s="2"/>
      <c r="BG900" s="2"/>
      <c r="BH900" s="2"/>
      <c r="BI900" s="2"/>
      <c r="BJ900" s="2"/>
      <c r="BK900" s="2"/>
      <c r="BL900" s="2"/>
      <c r="BM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R901" s="2"/>
      <c r="AS901" s="2"/>
      <c r="AT901" s="2"/>
      <c r="AU901" s="2"/>
      <c r="AV901" s="2"/>
      <c r="AW901" s="2"/>
      <c r="AX901" s="2"/>
      <c r="AY901" s="2"/>
      <c r="AZ901" s="2"/>
      <c r="BA901" s="2"/>
      <c r="BB901" s="2"/>
      <c r="BC901" s="2"/>
      <c r="BD901" s="2"/>
      <c r="BE901" s="2"/>
      <c r="BF901" s="2"/>
      <c r="BG901" s="2"/>
      <c r="BH901" s="2"/>
      <c r="BI901" s="2"/>
      <c r="BJ901" s="2"/>
      <c r="BK901" s="2"/>
      <c r="BL901" s="2"/>
      <c r="BM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R902" s="2"/>
      <c r="AS902" s="2"/>
      <c r="AT902" s="2"/>
      <c r="AU902" s="2"/>
      <c r="AV902" s="2"/>
      <c r="AW902" s="2"/>
      <c r="AX902" s="2"/>
      <c r="AY902" s="2"/>
      <c r="AZ902" s="2"/>
      <c r="BA902" s="2"/>
      <c r="BB902" s="2"/>
      <c r="BC902" s="2"/>
      <c r="BD902" s="2"/>
      <c r="BE902" s="2"/>
      <c r="BF902" s="2"/>
      <c r="BG902" s="2"/>
      <c r="BH902" s="2"/>
      <c r="BI902" s="2"/>
      <c r="BJ902" s="2"/>
      <c r="BK902" s="2"/>
      <c r="BL902" s="2"/>
      <c r="BM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R903" s="2"/>
      <c r="AS903" s="2"/>
      <c r="AT903" s="2"/>
      <c r="AU903" s="2"/>
      <c r="AV903" s="2"/>
      <c r="AW903" s="2"/>
      <c r="AX903" s="2"/>
      <c r="AY903" s="2"/>
      <c r="AZ903" s="2"/>
      <c r="BA903" s="2"/>
      <c r="BB903" s="2"/>
      <c r="BC903" s="2"/>
      <c r="BD903" s="2"/>
      <c r="BE903" s="2"/>
      <c r="BF903" s="2"/>
      <c r="BG903" s="2"/>
      <c r="BH903" s="2"/>
      <c r="BI903" s="2"/>
      <c r="BJ903" s="2"/>
      <c r="BK903" s="2"/>
      <c r="BL903" s="2"/>
      <c r="BM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R904" s="2"/>
      <c r="AS904" s="2"/>
      <c r="AT904" s="2"/>
      <c r="AU904" s="2"/>
      <c r="AV904" s="2"/>
      <c r="AW904" s="2"/>
      <c r="AX904" s="2"/>
      <c r="AY904" s="2"/>
      <c r="AZ904" s="2"/>
      <c r="BA904" s="2"/>
      <c r="BB904" s="2"/>
      <c r="BC904" s="2"/>
      <c r="BD904" s="2"/>
      <c r="BE904" s="2"/>
      <c r="BF904" s="2"/>
      <c r="BG904" s="2"/>
      <c r="BH904" s="2"/>
      <c r="BI904" s="2"/>
      <c r="BJ904" s="2"/>
      <c r="BK904" s="2"/>
      <c r="BL904" s="2"/>
      <c r="BM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R905" s="2"/>
      <c r="AS905" s="2"/>
      <c r="AT905" s="2"/>
      <c r="AU905" s="2"/>
      <c r="AV905" s="2"/>
      <c r="AW905" s="2"/>
      <c r="AX905" s="2"/>
      <c r="AY905" s="2"/>
      <c r="AZ905" s="2"/>
      <c r="BA905" s="2"/>
      <c r="BB905" s="2"/>
      <c r="BC905" s="2"/>
      <c r="BD905" s="2"/>
      <c r="BE905" s="2"/>
      <c r="BF905" s="2"/>
      <c r="BG905" s="2"/>
      <c r="BH905" s="2"/>
      <c r="BI905" s="2"/>
      <c r="BJ905" s="2"/>
      <c r="BK905" s="2"/>
      <c r="BL905" s="2"/>
      <c r="BM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R906" s="2"/>
      <c r="AS906" s="2"/>
      <c r="AT906" s="2"/>
      <c r="AU906" s="2"/>
      <c r="AV906" s="2"/>
      <c r="AW906" s="2"/>
      <c r="AX906" s="2"/>
      <c r="AY906" s="2"/>
      <c r="AZ906" s="2"/>
      <c r="BA906" s="2"/>
      <c r="BB906" s="2"/>
      <c r="BC906" s="2"/>
      <c r="BD906" s="2"/>
      <c r="BE906" s="2"/>
      <c r="BF906" s="2"/>
      <c r="BG906" s="2"/>
      <c r="BH906" s="2"/>
      <c r="BI906" s="2"/>
      <c r="BJ906" s="2"/>
      <c r="BK906" s="2"/>
      <c r="BL906" s="2"/>
      <c r="BM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R907" s="2"/>
      <c r="AS907" s="2"/>
      <c r="AT907" s="2"/>
      <c r="AU907" s="2"/>
      <c r="AV907" s="2"/>
      <c r="AW907" s="2"/>
      <c r="AX907" s="2"/>
      <c r="AY907" s="2"/>
      <c r="AZ907" s="2"/>
      <c r="BA907" s="2"/>
      <c r="BB907" s="2"/>
      <c r="BC907" s="2"/>
      <c r="BD907" s="2"/>
      <c r="BE907" s="2"/>
      <c r="BF907" s="2"/>
      <c r="BG907" s="2"/>
      <c r="BH907" s="2"/>
      <c r="BI907" s="2"/>
      <c r="BJ907" s="2"/>
      <c r="BK907" s="2"/>
      <c r="BL907" s="2"/>
      <c r="BM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R908" s="2"/>
      <c r="AS908" s="2"/>
      <c r="AT908" s="2"/>
      <c r="AU908" s="2"/>
      <c r="AV908" s="2"/>
      <c r="AW908" s="2"/>
      <c r="AX908" s="2"/>
      <c r="AY908" s="2"/>
      <c r="AZ908" s="2"/>
      <c r="BA908" s="2"/>
      <c r="BB908" s="2"/>
      <c r="BC908" s="2"/>
      <c r="BD908" s="2"/>
      <c r="BE908" s="2"/>
      <c r="BF908" s="2"/>
      <c r="BG908" s="2"/>
      <c r="BH908" s="2"/>
      <c r="BI908" s="2"/>
      <c r="BJ908" s="2"/>
      <c r="BK908" s="2"/>
      <c r="BL908" s="2"/>
      <c r="BM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R909" s="2"/>
      <c r="AS909" s="2"/>
      <c r="AT909" s="2"/>
      <c r="AU909" s="2"/>
      <c r="AV909" s="2"/>
      <c r="AW909" s="2"/>
      <c r="AX909" s="2"/>
      <c r="AY909" s="2"/>
      <c r="AZ909" s="2"/>
      <c r="BA909" s="2"/>
      <c r="BB909" s="2"/>
      <c r="BC909" s="2"/>
      <c r="BD909" s="2"/>
      <c r="BE909" s="2"/>
      <c r="BF909" s="2"/>
      <c r="BG909" s="2"/>
      <c r="BH909" s="2"/>
      <c r="BI909" s="2"/>
      <c r="BJ909" s="2"/>
      <c r="BK909" s="2"/>
      <c r="BL909" s="2"/>
      <c r="BM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R910" s="2"/>
      <c r="AS910" s="2"/>
      <c r="AT910" s="2"/>
      <c r="AU910" s="2"/>
      <c r="AV910" s="2"/>
      <c r="AW910" s="2"/>
      <c r="AX910" s="2"/>
      <c r="AY910" s="2"/>
      <c r="AZ910" s="2"/>
      <c r="BA910" s="2"/>
      <c r="BB910" s="2"/>
      <c r="BC910" s="2"/>
      <c r="BD910" s="2"/>
      <c r="BE910" s="2"/>
      <c r="BF910" s="2"/>
      <c r="BG910" s="2"/>
      <c r="BH910" s="2"/>
      <c r="BI910" s="2"/>
      <c r="BJ910" s="2"/>
      <c r="BK910" s="2"/>
      <c r="BL910" s="2"/>
      <c r="BM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R911" s="2"/>
      <c r="AS911" s="2"/>
      <c r="AT911" s="2"/>
      <c r="AU911" s="2"/>
      <c r="AV911" s="2"/>
      <c r="AW911" s="2"/>
      <c r="AX911" s="2"/>
      <c r="AY911" s="2"/>
      <c r="AZ911" s="2"/>
      <c r="BA911" s="2"/>
      <c r="BB911" s="2"/>
      <c r="BC911" s="2"/>
      <c r="BD911" s="2"/>
      <c r="BE911" s="2"/>
      <c r="BF911" s="2"/>
      <c r="BG911" s="2"/>
      <c r="BH911" s="2"/>
      <c r="BI911" s="2"/>
      <c r="BJ911" s="2"/>
      <c r="BK911" s="2"/>
      <c r="BL911" s="2"/>
      <c r="BM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R912" s="2"/>
      <c r="AS912" s="2"/>
      <c r="AT912" s="2"/>
      <c r="AU912" s="2"/>
      <c r="AV912" s="2"/>
      <c r="AW912" s="2"/>
      <c r="AX912" s="2"/>
      <c r="AY912" s="2"/>
      <c r="AZ912" s="2"/>
      <c r="BA912" s="2"/>
      <c r="BB912" s="2"/>
      <c r="BC912" s="2"/>
      <c r="BD912" s="2"/>
      <c r="BE912" s="2"/>
      <c r="BF912" s="2"/>
      <c r="BG912" s="2"/>
      <c r="BH912" s="2"/>
      <c r="BI912" s="2"/>
      <c r="BJ912" s="2"/>
      <c r="BK912" s="2"/>
      <c r="BL912" s="2"/>
      <c r="BM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R913" s="2"/>
      <c r="AS913" s="2"/>
      <c r="AT913" s="2"/>
      <c r="AU913" s="2"/>
      <c r="AV913" s="2"/>
      <c r="AW913" s="2"/>
      <c r="AX913" s="2"/>
      <c r="AY913" s="2"/>
      <c r="AZ913" s="2"/>
      <c r="BA913" s="2"/>
      <c r="BB913" s="2"/>
      <c r="BC913" s="2"/>
      <c r="BD913" s="2"/>
      <c r="BE913" s="2"/>
      <c r="BF913" s="2"/>
      <c r="BG913" s="2"/>
      <c r="BH913" s="2"/>
      <c r="BI913" s="2"/>
      <c r="BJ913" s="2"/>
      <c r="BK913" s="2"/>
      <c r="BL913" s="2"/>
      <c r="BM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R914" s="2"/>
      <c r="AS914" s="2"/>
      <c r="AT914" s="2"/>
      <c r="AU914" s="2"/>
      <c r="AV914" s="2"/>
      <c r="AW914" s="2"/>
      <c r="AX914" s="2"/>
      <c r="AY914" s="2"/>
      <c r="AZ914" s="2"/>
      <c r="BA914" s="2"/>
      <c r="BB914" s="2"/>
      <c r="BC914" s="2"/>
      <c r="BD914" s="2"/>
      <c r="BE914" s="2"/>
      <c r="BF914" s="2"/>
      <c r="BG914" s="2"/>
      <c r="BH914" s="2"/>
      <c r="BI914" s="2"/>
      <c r="BJ914" s="2"/>
      <c r="BK914" s="2"/>
      <c r="BL914" s="2"/>
      <c r="BM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R915" s="2"/>
      <c r="AS915" s="2"/>
      <c r="AT915" s="2"/>
      <c r="AU915" s="2"/>
      <c r="AV915" s="2"/>
      <c r="AW915" s="2"/>
      <c r="AX915" s="2"/>
      <c r="AY915" s="2"/>
      <c r="AZ915" s="2"/>
      <c r="BA915" s="2"/>
      <c r="BB915" s="2"/>
      <c r="BC915" s="2"/>
      <c r="BD915" s="2"/>
      <c r="BE915" s="2"/>
      <c r="BF915" s="2"/>
      <c r="BG915" s="2"/>
      <c r="BH915" s="2"/>
      <c r="BI915" s="2"/>
      <c r="BJ915" s="2"/>
      <c r="BK915" s="2"/>
      <c r="BL915" s="2"/>
      <c r="BM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R916" s="2"/>
      <c r="AS916" s="2"/>
      <c r="AT916" s="2"/>
      <c r="AU916" s="2"/>
      <c r="AV916" s="2"/>
      <c r="AW916" s="2"/>
      <c r="AX916" s="2"/>
      <c r="AY916" s="2"/>
      <c r="AZ916" s="2"/>
      <c r="BA916" s="2"/>
      <c r="BB916" s="2"/>
      <c r="BC916" s="2"/>
      <c r="BD916" s="2"/>
      <c r="BE916" s="2"/>
      <c r="BF916" s="2"/>
      <c r="BG916" s="2"/>
      <c r="BH916" s="2"/>
      <c r="BI916" s="2"/>
      <c r="BJ916" s="2"/>
      <c r="BK916" s="2"/>
      <c r="BL916" s="2"/>
      <c r="BM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R917" s="2"/>
      <c r="AS917" s="2"/>
      <c r="AT917" s="2"/>
      <c r="AU917" s="2"/>
      <c r="AV917" s="2"/>
      <c r="AW917" s="2"/>
      <c r="AX917" s="2"/>
      <c r="AY917" s="2"/>
      <c r="AZ917" s="2"/>
      <c r="BA917" s="2"/>
      <c r="BB917" s="2"/>
      <c r="BC917" s="2"/>
      <c r="BD917" s="2"/>
      <c r="BE917" s="2"/>
      <c r="BF917" s="2"/>
      <c r="BG917" s="2"/>
      <c r="BH917" s="2"/>
      <c r="BI917" s="2"/>
      <c r="BJ917" s="2"/>
      <c r="BK917" s="2"/>
      <c r="BL917" s="2"/>
      <c r="BM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R918" s="2"/>
      <c r="AS918" s="2"/>
      <c r="AT918" s="2"/>
      <c r="AU918" s="2"/>
      <c r="AV918" s="2"/>
      <c r="AW918" s="2"/>
      <c r="AX918" s="2"/>
      <c r="AY918" s="2"/>
      <c r="AZ918" s="2"/>
      <c r="BA918" s="2"/>
      <c r="BB918" s="2"/>
      <c r="BC918" s="2"/>
      <c r="BD918" s="2"/>
      <c r="BE918" s="2"/>
      <c r="BF918" s="2"/>
      <c r="BG918" s="2"/>
      <c r="BH918" s="2"/>
      <c r="BI918" s="2"/>
      <c r="BJ918" s="2"/>
      <c r="BK918" s="2"/>
      <c r="BL918" s="2"/>
      <c r="BM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R919" s="2"/>
      <c r="AS919" s="2"/>
      <c r="AT919" s="2"/>
      <c r="AU919" s="2"/>
      <c r="AV919" s="2"/>
      <c r="AW919" s="2"/>
      <c r="AX919" s="2"/>
      <c r="AY919" s="2"/>
      <c r="AZ919" s="2"/>
      <c r="BA919" s="2"/>
      <c r="BB919" s="2"/>
      <c r="BC919" s="2"/>
      <c r="BD919" s="2"/>
      <c r="BE919" s="2"/>
      <c r="BF919" s="2"/>
      <c r="BG919" s="2"/>
      <c r="BH919" s="2"/>
      <c r="BI919" s="2"/>
      <c r="BJ919" s="2"/>
      <c r="BK919" s="2"/>
      <c r="BL919" s="2"/>
      <c r="BM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R920" s="2"/>
      <c r="AS920" s="2"/>
      <c r="AT920" s="2"/>
      <c r="AU920" s="2"/>
      <c r="AV920" s="2"/>
      <c r="AW920" s="2"/>
      <c r="AX920" s="2"/>
      <c r="AY920" s="2"/>
      <c r="AZ920" s="2"/>
      <c r="BA920" s="2"/>
      <c r="BB920" s="2"/>
      <c r="BC920" s="2"/>
      <c r="BD920" s="2"/>
      <c r="BE920" s="2"/>
      <c r="BF920" s="2"/>
      <c r="BG920" s="2"/>
      <c r="BH920" s="2"/>
      <c r="BI920" s="2"/>
      <c r="BJ920" s="2"/>
      <c r="BK920" s="2"/>
      <c r="BL920" s="2"/>
      <c r="BM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R921" s="2"/>
      <c r="AS921" s="2"/>
      <c r="AT921" s="2"/>
      <c r="AU921" s="2"/>
      <c r="AV921" s="2"/>
      <c r="AW921" s="2"/>
      <c r="AX921" s="2"/>
      <c r="AY921" s="2"/>
      <c r="AZ921" s="2"/>
      <c r="BA921" s="2"/>
      <c r="BB921" s="2"/>
      <c r="BC921" s="2"/>
      <c r="BD921" s="2"/>
      <c r="BE921" s="2"/>
      <c r="BF921" s="2"/>
      <c r="BG921" s="2"/>
      <c r="BH921" s="2"/>
      <c r="BI921" s="2"/>
      <c r="BJ921" s="2"/>
      <c r="BK921" s="2"/>
      <c r="BL921" s="2"/>
      <c r="BM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R922" s="2"/>
      <c r="AS922" s="2"/>
      <c r="AT922" s="2"/>
      <c r="AU922" s="2"/>
      <c r="AV922" s="2"/>
      <c r="AW922" s="2"/>
      <c r="AX922" s="2"/>
      <c r="AY922" s="2"/>
      <c r="AZ922" s="2"/>
      <c r="BA922" s="2"/>
      <c r="BB922" s="2"/>
      <c r="BC922" s="2"/>
      <c r="BD922" s="2"/>
      <c r="BE922" s="2"/>
      <c r="BF922" s="2"/>
      <c r="BG922" s="2"/>
      <c r="BH922" s="2"/>
      <c r="BI922" s="2"/>
      <c r="BJ922" s="2"/>
      <c r="BK922" s="2"/>
      <c r="BL922" s="2"/>
      <c r="BM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R923" s="2"/>
      <c r="AS923" s="2"/>
      <c r="AT923" s="2"/>
      <c r="AU923" s="2"/>
      <c r="AV923" s="2"/>
      <c r="AW923" s="2"/>
      <c r="AX923" s="2"/>
      <c r="AY923" s="2"/>
      <c r="AZ923" s="2"/>
      <c r="BA923" s="2"/>
      <c r="BB923" s="2"/>
      <c r="BC923" s="2"/>
      <c r="BD923" s="2"/>
      <c r="BE923" s="2"/>
      <c r="BF923" s="2"/>
      <c r="BG923" s="2"/>
      <c r="BH923" s="2"/>
      <c r="BI923" s="2"/>
      <c r="BJ923" s="2"/>
      <c r="BK923" s="2"/>
      <c r="BL923" s="2"/>
      <c r="BM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R924" s="2"/>
      <c r="AS924" s="2"/>
      <c r="AT924" s="2"/>
      <c r="AU924" s="2"/>
      <c r="AV924" s="2"/>
      <c r="AW924" s="2"/>
      <c r="AX924" s="2"/>
      <c r="AY924" s="2"/>
      <c r="AZ924" s="2"/>
      <c r="BA924" s="2"/>
      <c r="BB924" s="2"/>
      <c r="BC924" s="2"/>
      <c r="BD924" s="2"/>
      <c r="BE924" s="2"/>
      <c r="BF924" s="2"/>
      <c r="BG924" s="2"/>
      <c r="BH924" s="2"/>
      <c r="BI924" s="2"/>
      <c r="BJ924" s="2"/>
      <c r="BK924" s="2"/>
      <c r="BL924" s="2"/>
      <c r="BM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R925" s="2"/>
      <c r="AS925" s="2"/>
      <c r="AT925" s="2"/>
      <c r="AU925" s="2"/>
      <c r="AV925" s="2"/>
      <c r="AW925" s="2"/>
      <c r="AX925" s="2"/>
      <c r="AY925" s="2"/>
      <c r="AZ925" s="2"/>
      <c r="BA925" s="2"/>
      <c r="BB925" s="2"/>
      <c r="BC925" s="2"/>
      <c r="BD925" s="2"/>
      <c r="BE925" s="2"/>
      <c r="BF925" s="2"/>
      <c r="BG925" s="2"/>
      <c r="BH925" s="2"/>
      <c r="BI925" s="2"/>
      <c r="BJ925" s="2"/>
      <c r="BK925" s="2"/>
      <c r="BL925" s="2"/>
      <c r="BM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R926" s="2"/>
      <c r="AS926" s="2"/>
      <c r="AT926" s="2"/>
      <c r="AU926" s="2"/>
      <c r="AV926" s="2"/>
      <c r="AW926" s="2"/>
      <c r="AX926" s="2"/>
      <c r="AY926" s="2"/>
      <c r="AZ926" s="2"/>
      <c r="BA926" s="2"/>
      <c r="BB926" s="2"/>
      <c r="BC926" s="2"/>
      <c r="BD926" s="2"/>
      <c r="BE926" s="2"/>
      <c r="BF926" s="2"/>
      <c r="BG926" s="2"/>
      <c r="BH926" s="2"/>
      <c r="BI926" s="2"/>
      <c r="BJ926" s="2"/>
      <c r="BK926" s="2"/>
      <c r="BL926" s="2"/>
      <c r="BM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R927" s="2"/>
      <c r="AS927" s="2"/>
      <c r="AT927" s="2"/>
      <c r="AU927" s="2"/>
      <c r="AV927" s="2"/>
      <c r="AW927" s="2"/>
      <c r="AX927" s="2"/>
      <c r="AY927" s="2"/>
      <c r="AZ927" s="2"/>
      <c r="BA927" s="2"/>
      <c r="BB927" s="2"/>
      <c r="BC927" s="2"/>
      <c r="BD927" s="2"/>
      <c r="BE927" s="2"/>
      <c r="BF927" s="2"/>
      <c r="BG927" s="2"/>
      <c r="BH927" s="2"/>
      <c r="BI927" s="2"/>
      <c r="BJ927" s="2"/>
      <c r="BK927" s="2"/>
      <c r="BL927" s="2"/>
      <c r="BM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R928" s="2"/>
      <c r="AS928" s="2"/>
      <c r="AT928" s="2"/>
      <c r="AU928" s="2"/>
      <c r="AV928" s="2"/>
      <c r="AW928" s="2"/>
      <c r="AX928" s="2"/>
      <c r="AY928" s="2"/>
      <c r="AZ928" s="2"/>
      <c r="BA928" s="2"/>
      <c r="BB928" s="2"/>
      <c r="BC928" s="2"/>
      <c r="BD928" s="2"/>
      <c r="BE928" s="2"/>
      <c r="BF928" s="2"/>
      <c r="BG928" s="2"/>
      <c r="BH928" s="2"/>
      <c r="BI928" s="2"/>
      <c r="BJ928" s="2"/>
      <c r="BK928" s="2"/>
      <c r="BL928" s="2"/>
      <c r="BM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R929" s="2"/>
      <c r="AS929" s="2"/>
      <c r="AT929" s="2"/>
      <c r="AU929" s="2"/>
      <c r="AV929" s="2"/>
      <c r="AW929" s="2"/>
      <c r="AX929" s="2"/>
      <c r="AY929" s="2"/>
      <c r="AZ929" s="2"/>
      <c r="BA929" s="2"/>
      <c r="BB929" s="2"/>
      <c r="BC929" s="2"/>
      <c r="BD929" s="2"/>
      <c r="BE929" s="2"/>
      <c r="BF929" s="2"/>
      <c r="BG929" s="2"/>
      <c r="BH929" s="2"/>
      <c r="BI929" s="2"/>
      <c r="BJ929" s="2"/>
      <c r="BK929" s="2"/>
      <c r="BL929" s="2"/>
      <c r="BM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R930" s="2"/>
      <c r="AS930" s="2"/>
      <c r="AT930" s="2"/>
      <c r="AU930" s="2"/>
      <c r="AV930" s="2"/>
      <c r="AW930" s="2"/>
      <c r="AX930" s="2"/>
      <c r="AY930" s="2"/>
      <c r="AZ930" s="2"/>
      <c r="BA930" s="2"/>
      <c r="BB930" s="2"/>
      <c r="BC930" s="2"/>
      <c r="BD930" s="2"/>
      <c r="BE930" s="2"/>
      <c r="BF930" s="2"/>
      <c r="BG930" s="2"/>
      <c r="BH930" s="2"/>
      <c r="BI930" s="2"/>
      <c r="BJ930" s="2"/>
      <c r="BK930" s="2"/>
      <c r="BL930" s="2"/>
      <c r="BM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R931" s="2"/>
      <c r="AS931" s="2"/>
      <c r="AT931" s="2"/>
      <c r="AU931" s="2"/>
      <c r="AV931" s="2"/>
      <c r="AW931" s="2"/>
      <c r="AX931" s="2"/>
      <c r="AY931" s="2"/>
      <c r="AZ931" s="2"/>
      <c r="BA931" s="2"/>
      <c r="BB931" s="2"/>
      <c r="BC931" s="2"/>
      <c r="BD931" s="2"/>
      <c r="BE931" s="2"/>
      <c r="BF931" s="2"/>
      <c r="BG931" s="2"/>
      <c r="BH931" s="2"/>
      <c r="BI931" s="2"/>
      <c r="BJ931" s="2"/>
      <c r="BK931" s="2"/>
      <c r="BL931" s="2"/>
      <c r="BM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R932" s="2"/>
      <c r="AS932" s="2"/>
      <c r="AT932" s="2"/>
      <c r="AU932" s="2"/>
      <c r="AV932" s="2"/>
      <c r="AW932" s="2"/>
      <c r="AX932" s="2"/>
      <c r="AY932" s="2"/>
      <c r="AZ932" s="2"/>
      <c r="BA932" s="2"/>
      <c r="BB932" s="2"/>
      <c r="BC932" s="2"/>
      <c r="BD932" s="2"/>
      <c r="BE932" s="2"/>
      <c r="BF932" s="2"/>
      <c r="BG932" s="2"/>
      <c r="BH932" s="2"/>
      <c r="BI932" s="2"/>
      <c r="BJ932" s="2"/>
      <c r="BK932" s="2"/>
      <c r="BL932" s="2"/>
      <c r="BM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R933" s="2"/>
      <c r="AS933" s="2"/>
      <c r="AT933" s="2"/>
      <c r="AU933" s="2"/>
      <c r="AV933" s="2"/>
      <c r="AW933" s="2"/>
      <c r="AX933" s="2"/>
      <c r="AY933" s="2"/>
      <c r="AZ933" s="2"/>
      <c r="BA933" s="2"/>
      <c r="BB933" s="2"/>
      <c r="BC933" s="2"/>
      <c r="BD933" s="2"/>
      <c r="BE933" s="2"/>
      <c r="BF933" s="2"/>
      <c r="BG933" s="2"/>
      <c r="BH933" s="2"/>
      <c r="BI933" s="2"/>
      <c r="BJ933" s="2"/>
      <c r="BK933" s="2"/>
      <c r="BL933" s="2"/>
      <c r="BM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R934" s="2"/>
      <c r="AS934" s="2"/>
      <c r="AT934" s="2"/>
      <c r="AU934" s="2"/>
      <c r="AV934" s="2"/>
      <c r="AW934" s="2"/>
      <c r="AX934" s="2"/>
      <c r="AY934" s="2"/>
      <c r="AZ934" s="2"/>
      <c r="BA934" s="2"/>
      <c r="BB934" s="2"/>
      <c r="BC934" s="2"/>
      <c r="BD934" s="2"/>
      <c r="BE934" s="2"/>
      <c r="BF934" s="2"/>
      <c r="BG934" s="2"/>
      <c r="BH934" s="2"/>
      <c r="BI934" s="2"/>
      <c r="BJ934" s="2"/>
      <c r="BK934" s="2"/>
      <c r="BL934" s="2"/>
      <c r="BM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R935" s="2"/>
      <c r="AS935" s="2"/>
      <c r="AT935" s="2"/>
      <c r="AU935" s="2"/>
      <c r="AV935" s="2"/>
      <c r="AW935" s="2"/>
      <c r="AX935" s="2"/>
      <c r="AY935" s="2"/>
      <c r="AZ935" s="2"/>
      <c r="BA935" s="2"/>
      <c r="BB935" s="2"/>
      <c r="BC935" s="2"/>
      <c r="BD935" s="2"/>
      <c r="BE935" s="2"/>
      <c r="BF935" s="2"/>
      <c r="BG935" s="2"/>
      <c r="BH935" s="2"/>
      <c r="BI935" s="2"/>
      <c r="BJ935" s="2"/>
      <c r="BK935" s="2"/>
      <c r="BL935" s="2"/>
      <c r="BM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R936" s="2"/>
      <c r="AS936" s="2"/>
      <c r="AT936" s="2"/>
      <c r="AU936" s="2"/>
      <c r="AV936" s="2"/>
      <c r="AW936" s="2"/>
      <c r="AX936" s="2"/>
      <c r="AY936" s="2"/>
      <c r="AZ936" s="2"/>
      <c r="BA936" s="2"/>
      <c r="BB936" s="2"/>
      <c r="BC936" s="2"/>
      <c r="BD936" s="2"/>
      <c r="BE936" s="2"/>
      <c r="BF936" s="2"/>
      <c r="BG936" s="2"/>
      <c r="BH936" s="2"/>
      <c r="BI936" s="2"/>
      <c r="BJ936" s="2"/>
      <c r="BK936" s="2"/>
      <c r="BL936" s="2"/>
      <c r="BM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R937" s="2"/>
      <c r="AS937" s="2"/>
      <c r="AT937" s="2"/>
      <c r="AU937" s="2"/>
      <c r="AV937" s="2"/>
      <c r="AW937" s="2"/>
      <c r="AX937" s="2"/>
      <c r="AY937" s="2"/>
      <c r="AZ937" s="2"/>
      <c r="BA937" s="2"/>
      <c r="BB937" s="2"/>
      <c r="BC937" s="2"/>
      <c r="BD937" s="2"/>
      <c r="BE937" s="2"/>
      <c r="BF937" s="2"/>
      <c r="BG937" s="2"/>
      <c r="BH937" s="2"/>
      <c r="BI937" s="2"/>
      <c r="BJ937" s="2"/>
      <c r="BK937" s="2"/>
      <c r="BL937" s="2"/>
      <c r="BM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R938" s="2"/>
      <c r="AS938" s="2"/>
      <c r="AT938" s="2"/>
      <c r="AU938" s="2"/>
      <c r="AV938" s="2"/>
      <c r="AW938" s="2"/>
      <c r="AX938" s="2"/>
      <c r="AY938" s="2"/>
      <c r="AZ938" s="2"/>
      <c r="BA938" s="2"/>
      <c r="BB938" s="2"/>
      <c r="BC938" s="2"/>
      <c r="BD938" s="2"/>
      <c r="BE938" s="2"/>
      <c r="BF938" s="2"/>
      <c r="BG938" s="2"/>
      <c r="BH938" s="2"/>
      <c r="BI938" s="2"/>
      <c r="BJ938" s="2"/>
      <c r="BK938" s="2"/>
      <c r="BL938" s="2"/>
      <c r="BM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R939" s="2"/>
      <c r="AS939" s="2"/>
      <c r="AT939" s="2"/>
      <c r="AU939" s="2"/>
      <c r="AV939" s="2"/>
      <c r="AW939" s="2"/>
      <c r="AX939" s="2"/>
      <c r="AY939" s="2"/>
      <c r="AZ939" s="2"/>
      <c r="BA939" s="2"/>
      <c r="BB939" s="2"/>
      <c r="BC939" s="2"/>
      <c r="BD939" s="2"/>
      <c r="BE939" s="2"/>
      <c r="BF939" s="2"/>
      <c r="BG939" s="2"/>
      <c r="BH939" s="2"/>
      <c r="BI939" s="2"/>
      <c r="BJ939" s="2"/>
      <c r="BK939" s="2"/>
      <c r="BL939" s="2"/>
      <c r="BM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R940" s="2"/>
      <c r="AS940" s="2"/>
      <c r="AT940" s="2"/>
      <c r="AU940" s="2"/>
      <c r="AV940" s="2"/>
      <c r="AW940" s="2"/>
      <c r="AX940" s="2"/>
      <c r="AY940" s="2"/>
      <c r="AZ940" s="2"/>
      <c r="BA940" s="2"/>
      <c r="BB940" s="2"/>
      <c r="BC940" s="2"/>
      <c r="BD940" s="2"/>
      <c r="BE940" s="2"/>
      <c r="BF940" s="2"/>
      <c r="BG940" s="2"/>
      <c r="BH940" s="2"/>
      <c r="BI940" s="2"/>
      <c r="BJ940" s="2"/>
      <c r="BK940" s="2"/>
      <c r="BL940" s="2"/>
      <c r="BM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R941" s="2"/>
      <c r="AS941" s="2"/>
      <c r="AT941" s="2"/>
      <c r="AU941" s="2"/>
      <c r="AV941" s="2"/>
      <c r="AW941" s="2"/>
      <c r="AX941" s="2"/>
      <c r="AY941" s="2"/>
      <c r="AZ941" s="2"/>
      <c r="BA941" s="2"/>
      <c r="BB941" s="2"/>
      <c r="BC941" s="2"/>
      <c r="BD941" s="2"/>
      <c r="BE941" s="2"/>
      <c r="BF941" s="2"/>
      <c r="BG941" s="2"/>
      <c r="BH941" s="2"/>
      <c r="BI941" s="2"/>
      <c r="BJ941" s="2"/>
      <c r="BK941" s="2"/>
      <c r="BL941" s="2"/>
      <c r="BM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R942" s="2"/>
      <c r="AS942" s="2"/>
      <c r="AT942" s="2"/>
      <c r="AU942" s="2"/>
      <c r="AV942" s="2"/>
      <c r="AW942" s="2"/>
      <c r="AX942" s="2"/>
      <c r="AY942" s="2"/>
      <c r="AZ942" s="2"/>
      <c r="BA942" s="2"/>
      <c r="BB942" s="2"/>
      <c r="BC942" s="2"/>
      <c r="BD942" s="2"/>
      <c r="BE942" s="2"/>
      <c r="BF942" s="2"/>
      <c r="BG942" s="2"/>
      <c r="BH942" s="2"/>
      <c r="BI942" s="2"/>
      <c r="BJ942" s="2"/>
      <c r="BK942" s="2"/>
      <c r="BL942" s="2"/>
      <c r="BM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R943" s="2"/>
      <c r="AS943" s="2"/>
      <c r="AT943" s="2"/>
      <c r="AU943" s="2"/>
      <c r="AV943" s="2"/>
      <c r="AW943" s="2"/>
      <c r="AX943" s="2"/>
      <c r="AY943" s="2"/>
      <c r="AZ943" s="2"/>
      <c r="BA943" s="2"/>
      <c r="BB943" s="2"/>
      <c r="BC943" s="2"/>
      <c r="BD943" s="2"/>
      <c r="BE943" s="2"/>
      <c r="BF943" s="2"/>
      <c r="BG943" s="2"/>
      <c r="BH943" s="2"/>
      <c r="BI943" s="2"/>
      <c r="BJ943" s="2"/>
      <c r="BK943" s="2"/>
      <c r="BL943" s="2"/>
      <c r="BM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R944" s="2"/>
      <c r="AS944" s="2"/>
      <c r="AT944" s="2"/>
      <c r="AU944" s="2"/>
      <c r="AV944" s="2"/>
      <c r="AW944" s="2"/>
      <c r="AX944" s="2"/>
      <c r="AY944" s="2"/>
      <c r="AZ944" s="2"/>
      <c r="BA944" s="2"/>
      <c r="BB944" s="2"/>
      <c r="BC944" s="2"/>
      <c r="BD944" s="2"/>
      <c r="BE944" s="2"/>
      <c r="BF944" s="2"/>
      <c r="BG944" s="2"/>
      <c r="BH944" s="2"/>
      <c r="BI944" s="2"/>
      <c r="BJ944" s="2"/>
      <c r="BK944" s="2"/>
      <c r="BL944" s="2"/>
      <c r="BM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R945" s="2"/>
      <c r="AS945" s="2"/>
      <c r="AT945" s="2"/>
      <c r="AU945" s="2"/>
      <c r="AV945" s="2"/>
      <c r="AW945" s="2"/>
      <c r="AX945" s="2"/>
      <c r="AY945" s="2"/>
      <c r="AZ945" s="2"/>
      <c r="BA945" s="2"/>
      <c r="BB945" s="2"/>
      <c r="BC945" s="2"/>
      <c r="BD945" s="2"/>
      <c r="BE945" s="2"/>
      <c r="BF945" s="2"/>
      <c r="BG945" s="2"/>
      <c r="BH945" s="2"/>
      <c r="BI945" s="2"/>
      <c r="BJ945" s="2"/>
      <c r="BK945" s="2"/>
      <c r="BL945" s="2"/>
      <c r="BM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R946" s="2"/>
      <c r="AS946" s="2"/>
      <c r="AT946" s="2"/>
      <c r="AU946" s="2"/>
      <c r="AV946" s="2"/>
      <c r="AW946" s="2"/>
      <c r="AX946" s="2"/>
      <c r="AY946" s="2"/>
      <c r="AZ946" s="2"/>
      <c r="BA946" s="2"/>
      <c r="BB946" s="2"/>
      <c r="BC946" s="2"/>
      <c r="BD946" s="2"/>
      <c r="BE946" s="2"/>
      <c r="BF946" s="2"/>
      <c r="BG946" s="2"/>
      <c r="BH946" s="2"/>
      <c r="BI946" s="2"/>
      <c r="BJ946" s="2"/>
      <c r="BK946" s="2"/>
      <c r="BL946" s="2"/>
      <c r="BM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R947" s="2"/>
      <c r="AS947" s="2"/>
      <c r="AT947" s="2"/>
      <c r="AU947" s="2"/>
      <c r="AV947" s="2"/>
      <c r="AW947" s="2"/>
      <c r="AX947" s="2"/>
      <c r="AY947" s="2"/>
      <c r="AZ947" s="2"/>
      <c r="BA947" s="2"/>
      <c r="BB947" s="2"/>
      <c r="BC947" s="2"/>
      <c r="BD947" s="2"/>
      <c r="BE947" s="2"/>
      <c r="BF947" s="2"/>
      <c r="BG947" s="2"/>
      <c r="BH947" s="2"/>
      <c r="BI947" s="2"/>
      <c r="BJ947" s="2"/>
      <c r="BK947" s="2"/>
      <c r="BL947" s="2"/>
      <c r="BM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R948" s="2"/>
      <c r="AS948" s="2"/>
      <c r="AT948" s="2"/>
      <c r="AU948" s="2"/>
      <c r="AV948" s="2"/>
      <c r="AW948" s="2"/>
      <c r="AX948" s="2"/>
      <c r="AY948" s="2"/>
      <c r="AZ948" s="2"/>
      <c r="BA948" s="2"/>
      <c r="BB948" s="2"/>
      <c r="BC948" s="2"/>
      <c r="BD948" s="2"/>
      <c r="BE948" s="2"/>
      <c r="BF948" s="2"/>
      <c r="BG948" s="2"/>
      <c r="BH948" s="2"/>
      <c r="BI948" s="2"/>
      <c r="BJ948" s="2"/>
      <c r="BK948" s="2"/>
      <c r="BL948" s="2"/>
      <c r="BM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R949" s="2"/>
      <c r="AS949" s="2"/>
      <c r="AT949" s="2"/>
      <c r="AU949" s="2"/>
      <c r="AV949" s="2"/>
      <c r="AW949" s="2"/>
      <c r="AX949" s="2"/>
      <c r="AY949" s="2"/>
      <c r="AZ949" s="2"/>
      <c r="BA949" s="2"/>
      <c r="BB949" s="2"/>
      <c r="BC949" s="2"/>
      <c r="BD949" s="2"/>
      <c r="BE949" s="2"/>
      <c r="BF949" s="2"/>
      <c r="BG949" s="2"/>
      <c r="BH949" s="2"/>
      <c r="BI949" s="2"/>
      <c r="BJ949" s="2"/>
      <c r="BK949" s="2"/>
      <c r="BL949" s="2"/>
      <c r="BM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R950" s="2"/>
      <c r="AS950" s="2"/>
      <c r="AT950" s="2"/>
      <c r="AU950" s="2"/>
      <c r="AV950" s="2"/>
      <c r="AW950" s="2"/>
      <c r="AX950" s="2"/>
      <c r="AY950" s="2"/>
      <c r="AZ950" s="2"/>
      <c r="BA950" s="2"/>
      <c r="BB950" s="2"/>
      <c r="BC950" s="2"/>
      <c r="BD950" s="2"/>
      <c r="BE950" s="2"/>
      <c r="BF950" s="2"/>
      <c r="BG950" s="2"/>
      <c r="BH950" s="2"/>
      <c r="BI950" s="2"/>
      <c r="BJ950" s="2"/>
      <c r="BK950" s="2"/>
      <c r="BL950" s="2"/>
      <c r="BM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R951" s="2"/>
      <c r="AS951" s="2"/>
      <c r="AT951" s="2"/>
      <c r="AU951" s="2"/>
      <c r="AV951" s="2"/>
      <c r="AW951" s="2"/>
      <c r="AX951" s="2"/>
      <c r="AY951" s="2"/>
      <c r="AZ951" s="2"/>
      <c r="BA951" s="2"/>
      <c r="BB951" s="2"/>
      <c r="BC951" s="2"/>
      <c r="BD951" s="2"/>
      <c r="BE951" s="2"/>
      <c r="BF951" s="2"/>
      <c r="BG951" s="2"/>
      <c r="BH951" s="2"/>
      <c r="BI951" s="2"/>
      <c r="BJ951" s="2"/>
      <c r="BK951" s="2"/>
      <c r="BL951" s="2"/>
      <c r="BM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R952" s="2"/>
      <c r="AS952" s="2"/>
      <c r="AT952" s="2"/>
      <c r="AU952" s="2"/>
      <c r="AV952" s="2"/>
      <c r="AW952" s="2"/>
      <c r="AX952" s="2"/>
      <c r="AY952" s="2"/>
      <c r="AZ952" s="2"/>
      <c r="BA952" s="2"/>
      <c r="BB952" s="2"/>
      <c r="BC952" s="2"/>
      <c r="BD952" s="2"/>
      <c r="BE952" s="2"/>
      <c r="BF952" s="2"/>
      <c r="BG952" s="2"/>
      <c r="BH952" s="2"/>
      <c r="BI952" s="2"/>
      <c r="BJ952" s="2"/>
      <c r="BK952" s="2"/>
      <c r="BL952" s="2"/>
      <c r="BM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R953" s="2"/>
      <c r="AS953" s="2"/>
      <c r="AT953" s="2"/>
      <c r="AU953" s="2"/>
      <c r="AV953" s="2"/>
      <c r="AW953" s="2"/>
      <c r="AX953" s="2"/>
      <c r="AY953" s="2"/>
      <c r="AZ953" s="2"/>
      <c r="BA953" s="2"/>
      <c r="BB953" s="2"/>
      <c r="BC953" s="2"/>
      <c r="BD953" s="2"/>
      <c r="BE953" s="2"/>
      <c r="BF953" s="2"/>
      <c r="BG953" s="2"/>
      <c r="BH953" s="2"/>
      <c r="BI953" s="2"/>
      <c r="BJ953" s="2"/>
      <c r="BK953" s="2"/>
      <c r="BL953" s="2"/>
      <c r="BM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R954" s="2"/>
      <c r="AS954" s="2"/>
      <c r="AT954" s="2"/>
      <c r="AU954" s="2"/>
      <c r="AV954" s="2"/>
      <c r="AW954" s="2"/>
      <c r="AX954" s="2"/>
      <c r="AY954" s="2"/>
      <c r="AZ954" s="2"/>
      <c r="BA954" s="2"/>
      <c r="BB954" s="2"/>
      <c r="BC954" s="2"/>
      <c r="BD954" s="2"/>
      <c r="BE954" s="2"/>
      <c r="BF954" s="2"/>
      <c r="BG954" s="2"/>
      <c r="BH954" s="2"/>
      <c r="BI954" s="2"/>
      <c r="BJ954" s="2"/>
      <c r="BK954" s="2"/>
      <c r="BL954" s="2"/>
      <c r="BM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R955" s="2"/>
      <c r="AS955" s="2"/>
      <c r="AT955" s="2"/>
      <c r="AU955" s="2"/>
      <c r="AV955" s="2"/>
      <c r="AW955" s="2"/>
      <c r="AX955" s="2"/>
      <c r="AY955" s="2"/>
      <c r="AZ955" s="2"/>
      <c r="BA955" s="2"/>
      <c r="BB955" s="2"/>
      <c r="BC955" s="2"/>
      <c r="BD955" s="2"/>
      <c r="BE955" s="2"/>
      <c r="BF955" s="2"/>
      <c r="BG955" s="2"/>
      <c r="BH955" s="2"/>
      <c r="BI955" s="2"/>
      <c r="BJ955" s="2"/>
      <c r="BK955" s="2"/>
      <c r="BL955" s="2"/>
      <c r="BM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R956" s="2"/>
      <c r="AS956" s="2"/>
      <c r="AT956" s="2"/>
      <c r="AU956" s="2"/>
      <c r="AV956" s="2"/>
      <c r="AW956" s="2"/>
      <c r="AX956" s="2"/>
      <c r="AY956" s="2"/>
      <c r="AZ956" s="2"/>
      <c r="BA956" s="2"/>
      <c r="BB956" s="2"/>
      <c r="BC956" s="2"/>
      <c r="BD956" s="2"/>
      <c r="BE956" s="2"/>
      <c r="BF956" s="2"/>
      <c r="BG956" s="2"/>
      <c r="BH956" s="2"/>
      <c r="BI956" s="2"/>
      <c r="BJ956" s="2"/>
      <c r="BK956" s="2"/>
      <c r="BL956" s="2"/>
      <c r="BM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R957" s="2"/>
      <c r="AS957" s="2"/>
      <c r="AT957" s="2"/>
      <c r="AU957" s="2"/>
      <c r="AV957" s="2"/>
      <c r="AW957" s="2"/>
      <c r="AX957" s="2"/>
      <c r="AY957" s="2"/>
      <c r="AZ957" s="2"/>
      <c r="BA957" s="2"/>
      <c r="BB957" s="2"/>
      <c r="BC957" s="2"/>
      <c r="BD957" s="2"/>
      <c r="BE957" s="2"/>
      <c r="BF957" s="2"/>
      <c r="BG957" s="2"/>
      <c r="BH957" s="2"/>
      <c r="BI957" s="2"/>
      <c r="BJ957" s="2"/>
      <c r="BK957" s="2"/>
      <c r="BL957" s="2"/>
      <c r="BM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R958" s="2"/>
      <c r="AS958" s="2"/>
      <c r="AT958" s="2"/>
      <c r="AU958" s="2"/>
      <c r="AV958" s="2"/>
      <c r="AW958" s="2"/>
      <c r="AX958" s="2"/>
      <c r="AY958" s="2"/>
      <c r="AZ958" s="2"/>
      <c r="BA958" s="2"/>
      <c r="BB958" s="2"/>
      <c r="BC958" s="2"/>
      <c r="BD958" s="2"/>
      <c r="BE958" s="2"/>
      <c r="BF958" s="2"/>
      <c r="BG958" s="2"/>
      <c r="BH958" s="2"/>
      <c r="BI958" s="2"/>
      <c r="BJ958" s="2"/>
      <c r="BK958" s="2"/>
      <c r="BL958" s="2"/>
      <c r="BM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R959" s="2"/>
      <c r="AS959" s="2"/>
      <c r="AT959" s="2"/>
      <c r="AU959" s="2"/>
      <c r="AV959" s="2"/>
      <c r="AW959" s="2"/>
      <c r="AX959" s="2"/>
      <c r="AY959" s="2"/>
      <c r="AZ959" s="2"/>
      <c r="BA959" s="2"/>
      <c r="BB959" s="2"/>
      <c r="BC959" s="2"/>
      <c r="BD959" s="2"/>
      <c r="BE959" s="2"/>
      <c r="BF959" s="2"/>
      <c r="BG959" s="2"/>
      <c r="BH959" s="2"/>
      <c r="BI959" s="2"/>
      <c r="BJ959" s="2"/>
      <c r="BK959" s="2"/>
      <c r="BL959" s="2"/>
      <c r="BM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R960" s="2"/>
      <c r="AS960" s="2"/>
      <c r="AT960" s="2"/>
      <c r="AU960" s="2"/>
      <c r="AV960" s="2"/>
      <c r="AW960" s="2"/>
      <c r="AX960" s="2"/>
      <c r="AY960" s="2"/>
      <c r="AZ960" s="2"/>
      <c r="BA960" s="2"/>
      <c r="BB960" s="2"/>
      <c r="BC960" s="2"/>
      <c r="BD960" s="2"/>
      <c r="BE960" s="2"/>
      <c r="BF960" s="2"/>
      <c r="BG960" s="2"/>
      <c r="BH960" s="2"/>
      <c r="BI960" s="2"/>
      <c r="BJ960" s="2"/>
      <c r="BK960" s="2"/>
      <c r="BL960" s="2"/>
      <c r="BM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R961" s="2"/>
      <c r="AS961" s="2"/>
      <c r="AT961" s="2"/>
      <c r="AU961" s="2"/>
      <c r="AV961" s="2"/>
      <c r="AW961" s="2"/>
      <c r="AX961" s="2"/>
      <c r="AY961" s="2"/>
      <c r="AZ961" s="2"/>
      <c r="BA961" s="2"/>
      <c r="BB961" s="2"/>
      <c r="BC961" s="2"/>
      <c r="BD961" s="2"/>
      <c r="BE961" s="2"/>
      <c r="BF961" s="2"/>
      <c r="BG961" s="2"/>
      <c r="BH961" s="2"/>
      <c r="BI961" s="2"/>
      <c r="BJ961" s="2"/>
      <c r="BK961" s="2"/>
      <c r="BL961" s="2"/>
      <c r="BM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R962" s="2"/>
      <c r="AS962" s="2"/>
      <c r="AT962" s="2"/>
      <c r="AU962" s="2"/>
      <c r="AV962" s="2"/>
      <c r="AW962" s="2"/>
      <c r="AX962" s="2"/>
      <c r="AY962" s="2"/>
      <c r="AZ962" s="2"/>
      <c r="BA962" s="2"/>
      <c r="BB962" s="2"/>
      <c r="BC962" s="2"/>
      <c r="BD962" s="2"/>
      <c r="BE962" s="2"/>
      <c r="BF962" s="2"/>
      <c r="BG962" s="2"/>
      <c r="BH962" s="2"/>
      <c r="BI962" s="2"/>
      <c r="BJ962" s="2"/>
      <c r="BK962" s="2"/>
      <c r="BL962" s="2"/>
      <c r="BM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R963" s="2"/>
      <c r="AS963" s="2"/>
      <c r="AT963" s="2"/>
      <c r="AU963" s="2"/>
      <c r="AV963" s="2"/>
      <c r="AW963" s="2"/>
      <c r="AX963" s="2"/>
      <c r="AY963" s="2"/>
      <c r="AZ963" s="2"/>
      <c r="BA963" s="2"/>
      <c r="BB963" s="2"/>
      <c r="BC963" s="2"/>
      <c r="BD963" s="2"/>
      <c r="BE963" s="2"/>
      <c r="BF963" s="2"/>
      <c r="BG963" s="2"/>
      <c r="BH963" s="2"/>
      <c r="BI963" s="2"/>
      <c r="BJ963" s="2"/>
      <c r="BK963" s="2"/>
      <c r="BL963" s="2"/>
      <c r="BM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R964" s="2"/>
      <c r="AS964" s="2"/>
      <c r="AT964" s="2"/>
      <c r="AU964" s="2"/>
      <c r="AV964" s="2"/>
      <c r="AW964" s="2"/>
      <c r="AX964" s="2"/>
      <c r="AY964" s="2"/>
      <c r="AZ964" s="2"/>
      <c r="BA964" s="2"/>
      <c r="BB964" s="2"/>
      <c r="BC964" s="2"/>
      <c r="BD964" s="2"/>
      <c r="BE964" s="2"/>
      <c r="BF964" s="2"/>
      <c r="BG964" s="2"/>
      <c r="BH964" s="2"/>
      <c r="BI964" s="2"/>
      <c r="BJ964" s="2"/>
      <c r="BK964" s="2"/>
      <c r="BL964" s="2"/>
      <c r="BM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R965" s="2"/>
      <c r="AS965" s="2"/>
      <c r="AT965" s="2"/>
      <c r="AU965" s="2"/>
      <c r="AV965" s="2"/>
      <c r="AW965" s="2"/>
      <c r="AX965" s="2"/>
      <c r="AY965" s="2"/>
      <c r="AZ965" s="2"/>
      <c r="BA965" s="2"/>
      <c r="BB965" s="2"/>
      <c r="BC965" s="2"/>
      <c r="BD965" s="2"/>
      <c r="BE965" s="2"/>
      <c r="BF965" s="2"/>
      <c r="BG965" s="2"/>
      <c r="BH965" s="2"/>
      <c r="BI965" s="2"/>
      <c r="BJ965" s="2"/>
      <c r="BK965" s="2"/>
      <c r="BL965" s="2"/>
      <c r="BM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R966" s="2"/>
      <c r="AS966" s="2"/>
      <c r="AT966" s="2"/>
      <c r="AU966" s="2"/>
      <c r="AV966" s="2"/>
      <c r="AW966" s="2"/>
      <c r="AX966" s="2"/>
      <c r="AY966" s="2"/>
      <c r="AZ966" s="2"/>
      <c r="BA966" s="2"/>
      <c r="BB966" s="2"/>
      <c r="BC966" s="2"/>
      <c r="BD966" s="2"/>
      <c r="BE966" s="2"/>
      <c r="BF966" s="2"/>
      <c r="BG966" s="2"/>
      <c r="BH966" s="2"/>
      <c r="BI966" s="2"/>
      <c r="BJ966" s="2"/>
      <c r="BK966" s="2"/>
      <c r="BL966" s="2"/>
      <c r="BM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R967" s="2"/>
      <c r="AS967" s="2"/>
      <c r="AT967" s="2"/>
      <c r="AU967" s="2"/>
      <c r="AV967" s="2"/>
      <c r="AW967" s="2"/>
      <c r="AX967" s="2"/>
      <c r="AY967" s="2"/>
      <c r="AZ967" s="2"/>
      <c r="BA967" s="2"/>
      <c r="BB967" s="2"/>
      <c r="BC967" s="2"/>
      <c r="BD967" s="2"/>
      <c r="BE967" s="2"/>
      <c r="BF967" s="2"/>
      <c r="BG967" s="2"/>
      <c r="BH967" s="2"/>
      <c r="BI967" s="2"/>
      <c r="BJ967" s="2"/>
      <c r="BK967" s="2"/>
      <c r="BL967" s="2"/>
      <c r="BM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R968" s="2"/>
      <c r="AS968" s="2"/>
      <c r="AT968" s="2"/>
      <c r="AU968" s="2"/>
      <c r="AV968" s="2"/>
      <c r="AW968" s="2"/>
      <c r="AX968" s="2"/>
      <c r="AY968" s="2"/>
      <c r="AZ968" s="2"/>
      <c r="BA968" s="2"/>
      <c r="BB968" s="2"/>
      <c r="BC968" s="2"/>
      <c r="BD968" s="2"/>
      <c r="BE968" s="2"/>
      <c r="BF968" s="2"/>
      <c r="BG968" s="2"/>
      <c r="BH968" s="2"/>
      <c r="BI968" s="2"/>
      <c r="BJ968" s="2"/>
      <c r="BK968" s="2"/>
      <c r="BL968" s="2"/>
      <c r="BM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R969" s="2"/>
      <c r="AS969" s="2"/>
      <c r="AT969" s="2"/>
      <c r="AU969" s="2"/>
      <c r="AV969" s="2"/>
      <c r="AW969" s="2"/>
      <c r="AX969" s="2"/>
      <c r="AY969" s="2"/>
      <c r="AZ969" s="2"/>
      <c r="BA969" s="2"/>
      <c r="BB969" s="2"/>
      <c r="BC969" s="2"/>
      <c r="BD969" s="2"/>
      <c r="BE969" s="2"/>
      <c r="BF969" s="2"/>
      <c r="BG969" s="2"/>
      <c r="BH969" s="2"/>
      <c r="BI969" s="2"/>
      <c r="BJ969" s="2"/>
      <c r="BK969" s="2"/>
      <c r="BL969" s="2"/>
      <c r="BM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R970" s="2"/>
      <c r="AS970" s="2"/>
      <c r="AT970" s="2"/>
      <c r="AU970" s="2"/>
      <c r="AV970" s="2"/>
      <c r="AW970" s="2"/>
      <c r="AX970" s="2"/>
      <c r="AY970" s="2"/>
      <c r="AZ970" s="2"/>
      <c r="BA970" s="2"/>
      <c r="BB970" s="2"/>
      <c r="BC970" s="2"/>
      <c r="BD970" s="2"/>
      <c r="BE970" s="2"/>
      <c r="BF970" s="2"/>
      <c r="BG970" s="2"/>
      <c r="BH970" s="2"/>
      <c r="BI970" s="2"/>
      <c r="BJ970" s="2"/>
      <c r="BK970" s="2"/>
      <c r="BL970" s="2"/>
      <c r="BM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R971" s="2"/>
      <c r="AS971" s="2"/>
      <c r="AT971" s="2"/>
      <c r="AU971" s="2"/>
      <c r="AV971" s="2"/>
      <c r="AW971" s="2"/>
      <c r="AX971" s="2"/>
      <c r="AY971" s="2"/>
      <c r="AZ971" s="2"/>
      <c r="BA971" s="2"/>
      <c r="BB971" s="2"/>
      <c r="BC971" s="2"/>
      <c r="BD971" s="2"/>
      <c r="BE971" s="2"/>
      <c r="BF971" s="2"/>
      <c r="BG971" s="2"/>
      <c r="BH971" s="2"/>
      <c r="BI971" s="2"/>
      <c r="BJ971" s="2"/>
      <c r="BK971" s="2"/>
      <c r="BL971" s="2"/>
      <c r="BM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R972" s="2"/>
      <c r="AS972" s="2"/>
      <c r="AT972" s="2"/>
      <c r="AU972" s="2"/>
      <c r="AV972" s="2"/>
      <c r="AW972" s="2"/>
      <c r="AX972" s="2"/>
      <c r="AY972" s="2"/>
      <c r="AZ972" s="2"/>
      <c r="BA972" s="2"/>
      <c r="BB972" s="2"/>
      <c r="BC972" s="2"/>
      <c r="BD972" s="2"/>
      <c r="BE972" s="2"/>
      <c r="BF972" s="2"/>
      <c r="BG972" s="2"/>
      <c r="BH972" s="2"/>
      <c r="BI972" s="2"/>
      <c r="BJ972" s="2"/>
      <c r="BK972" s="2"/>
      <c r="BL972" s="2"/>
      <c r="BM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R973" s="2"/>
      <c r="AS973" s="2"/>
      <c r="AT973" s="2"/>
      <c r="AU973" s="2"/>
      <c r="AV973" s="2"/>
      <c r="AW973" s="2"/>
      <c r="AX973" s="2"/>
      <c r="AY973" s="2"/>
      <c r="AZ973" s="2"/>
      <c r="BA973" s="2"/>
      <c r="BB973" s="2"/>
      <c r="BC973" s="2"/>
      <c r="BD973" s="2"/>
      <c r="BE973" s="2"/>
      <c r="BF973" s="2"/>
      <c r="BG973" s="2"/>
      <c r="BH973" s="2"/>
      <c r="BI973" s="2"/>
      <c r="BJ973" s="2"/>
      <c r="BK973" s="2"/>
      <c r="BL973" s="2"/>
      <c r="BM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R974" s="2"/>
      <c r="AS974" s="2"/>
      <c r="AT974" s="2"/>
      <c r="AU974" s="2"/>
      <c r="AV974" s="2"/>
      <c r="AW974" s="2"/>
      <c r="AX974" s="2"/>
      <c r="AY974" s="2"/>
      <c r="AZ974" s="2"/>
      <c r="BA974" s="2"/>
      <c r="BB974" s="2"/>
      <c r="BC974" s="2"/>
      <c r="BD974" s="2"/>
      <c r="BE974" s="2"/>
      <c r="BF974" s="2"/>
      <c r="BG974" s="2"/>
      <c r="BH974" s="2"/>
      <c r="BI974" s="2"/>
      <c r="BJ974" s="2"/>
      <c r="BK974" s="2"/>
      <c r="BL974" s="2"/>
      <c r="BM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R975" s="2"/>
      <c r="AS975" s="2"/>
      <c r="AT975" s="2"/>
      <c r="AU975" s="2"/>
      <c r="AV975" s="2"/>
      <c r="AW975" s="2"/>
      <c r="AX975" s="2"/>
      <c r="AY975" s="2"/>
      <c r="AZ975" s="2"/>
      <c r="BA975" s="2"/>
      <c r="BB975" s="2"/>
      <c r="BC975" s="2"/>
      <c r="BD975" s="2"/>
      <c r="BE975" s="2"/>
      <c r="BF975" s="2"/>
      <c r="BG975" s="2"/>
      <c r="BH975" s="2"/>
      <c r="BI975" s="2"/>
      <c r="BJ975" s="2"/>
      <c r="BK975" s="2"/>
      <c r="BL975" s="2"/>
      <c r="BM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R976" s="2"/>
      <c r="AS976" s="2"/>
      <c r="AT976" s="2"/>
      <c r="AU976" s="2"/>
      <c r="AV976" s="2"/>
      <c r="AW976" s="2"/>
      <c r="AX976" s="2"/>
      <c r="AY976" s="2"/>
      <c r="AZ976" s="2"/>
      <c r="BA976" s="2"/>
      <c r="BB976" s="2"/>
      <c r="BC976" s="2"/>
      <c r="BD976" s="2"/>
      <c r="BE976" s="2"/>
      <c r="BF976" s="2"/>
      <c r="BG976" s="2"/>
      <c r="BH976" s="2"/>
      <c r="BI976" s="2"/>
      <c r="BJ976" s="2"/>
      <c r="BK976" s="2"/>
      <c r="BL976" s="2"/>
      <c r="BM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R977" s="2"/>
      <c r="AS977" s="2"/>
      <c r="AT977" s="2"/>
      <c r="AU977" s="2"/>
      <c r="AV977" s="2"/>
      <c r="AW977" s="2"/>
      <c r="AX977" s="2"/>
      <c r="AY977" s="2"/>
      <c r="AZ977" s="2"/>
      <c r="BA977" s="2"/>
      <c r="BB977" s="2"/>
      <c r="BC977" s="2"/>
      <c r="BD977" s="2"/>
      <c r="BE977" s="2"/>
      <c r="BF977" s="2"/>
      <c r="BG977" s="2"/>
      <c r="BH977" s="2"/>
      <c r="BI977" s="2"/>
      <c r="BJ977" s="2"/>
      <c r="BK977" s="2"/>
      <c r="BL977" s="2"/>
      <c r="BM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R978" s="2"/>
      <c r="AS978" s="2"/>
      <c r="AT978" s="2"/>
      <c r="AU978" s="2"/>
      <c r="AV978" s="2"/>
      <c r="AW978" s="2"/>
      <c r="AX978" s="2"/>
      <c r="AY978" s="2"/>
      <c r="AZ978" s="2"/>
      <c r="BA978" s="2"/>
      <c r="BB978" s="2"/>
      <c r="BC978" s="2"/>
      <c r="BD978" s="2"/>
      <c r="BE978" s="2"/>
      <c r="BF978" s="2"/>
      <c r="BG978" s="2"/>
      <c r="BH978" s="2"/>
      <c r="BI978" s="2"/>
      <c r="BJ978" s="2"/>
      <c r="BK978" s="2"/>
      <c r="BL978" s="2"/>
      <c r="BM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R979" s="2"/>
      <c r="AS979" s="2"/>
      <c r="AT979" s="2"/>
      <c r="AU979" s="2"/>
      <c r="AV979" s="2"/>
      <c r="AW979" s="2"/>
      <c r="AX979" s="2"/>
      <c r="AY979" s="2"/>
      <c r="AZ979" s="2"/>
      <c r="BA979" s="2"/>
      <c r="BB979" s="2"/>
      <c r="BC979" s="2"/>
      <c r="BD979" s="2"/>
      <c r="BE979" s="2"/>
      <c r="BF979" s="2"/>
      <c r="BG979" s="2"/>
      <c r="BH979" s="2"/>
      <c r="BI979" s="2"/>
      <c r="BJ979" s="2"/>
      <c r="BK979" s="2"/>
      <c r="BL979" s="2"/>
      <c r="BM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R980" s="2"/>
      <c r="AS980" s="2"/>
      <c r="AT980" s="2"/>
      <c r="AU980" s="2"/>
      <c r="AV980" s="2"/>
      <c r="AW980" s="2"/>
      <c r="AX980" s="2"/>
      <c r="AY980" s="2"/>
      <c r="AZ980" s="2"/>
      <c r="BA980" s="2"/>
      <c r="BB980" s="2"/>
      <c r="BC980" s="2"/>
      <c r="BD980" s="2"/>
      <c r="BE980" s="2"/>
      <c r="BF980" s="2"/>
      <c r="BG980" s="2"/>
      <c r="BH980" s="2"/>
      <c r="BI980" s="2"/>
      <c r="BJ980" s="2"/>
      <c r="BK980" s="2"/>
      <c r="BL980" s="2"/>
      <c r="BM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R981" s="2"/>
      <c r="AS981" s="2"/>
      <c r="AT981" s="2"/>
      <c r="AU981" s="2"/>
      <c r="AV981" s="2"/>
      <c r="AW981" s="2"/>
      <c r="AX981" s="2"/>
      <c r="AY981" s="2"/>
      <c r="AZ981" s="2"/>
      <c r="BA981" s="2"/>
      <c r="BB981" s="2"/>
      <c r="BC981" s="2"/>
      <c r="BD981" s="2"/>
      <c r="BE981" s="2"/>
      <c r="BF981" s="2"/>
      <c r="BG981" s="2"/>
      <c r="BH981" s="2"/>
      <c r="BI981" s="2"/>
      <c r="BJ981" s="2"/>
      <c r="BK981" s="2"/>
      <c r="BL981" s="2"/>
      <c r="BM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R982" s="2"/>
      <c r="AS982" s="2"/>
      <c r="AT982" s="2"/>
      <c r="AU982" s="2"/>
      <c r="AV982" s="2"/>
      <c r="AW982" s="2"/>
      <c r="AX982" s="2"/>
      <c r="AY982" s="2"/>
      <c r="AZ982" s="2"/>
      <c r="BA982" s="2"/>
      <c r="BB982" s="2"/>
      <c r="BC982" s="2"/>
      <c r="BD982" s="2"/>
      <c r="BE982" s="2"/>
      <c r="BF982" s="2"/>
      <c r="BG982" s="2"/>
      <c r="BH982" s="2"/>
      <c r="BI982" s="2"/>
      <c r="BJ982" s="2"/>
      <c r="BK982" s="2"/>
      <c r="BL982" s="2"/>
      <c r="BM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R983" s="2"/>
      <c r="AS983" s="2"/>
      <c r="AT983" s="2"/>
      <c r="AU983" s="2"/>
      <c r="AV983" s="2"/>
      <c r="AW983" s="2"/>
      <c r="AX983" s="2"/>
      <c r="AY983" s="2"/>
      <c r="AZ983" s="2"/>
      <c r="BA983" s="2"/>
      <c r="BB983" s="2"/>
      <c r="BC983" s="2"/>
      <c r="BD983" s="2"/>
      <c r="BE983" s="2"/>
      <c r="BF983" s="2"/>
      <c r="BG983" s="2"/>
      <c r="BH983" s="2"/>
      <c r="BI983" s="2"/>
      <c r="BJ983" s="2"/>
      <c r="BK983" s="2"/>
      <c r="BL983" s="2"/>
      <c r="BM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R984" s="2"/>
      <c r="AS984" s="2"/>
      <c r="AT984" s="2"/>
      <c r="AU984" s="2"/>
      <c r="AV984" s="2"/>
      <c r="AW984" s="2"/>
      <c r="AX984" s="2"/>
      <c r="AY984" s="2"/>
      <c r="AZ984" s="2"/>
      <c r="BA984" s="2"/>
      <c r="BB984" s="2"/>
      <c r="BC984" s="2"/>
      <c r="BD984" s="2"/>
      <c r="BE984" s="2"/>
      <c r="BF984" s="2"/>
      <c r="BG984" s="2"/>
      <c r="BH984" s="2"/>
      <c r="BI984" s="2"/>
      <c r="BJ984" s="2"/>
      <c r="BK984" s="2"/>
      <c r="BL984" s="2"/>
      <c r="BM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R985" s="2"/>
      <c r="AS985" s="2"/>
      <c r="AT985" s="2"/>
      <c r="AU985" s="2"/>
      <c r="AV985" s="2"/>
      <c r="AW985" s="2"/>
      <c r="AX985" s="2"/>
      <c r="AY985" s="2"/>
      <c r="AZ985" s="2"/>
      <c r="BA985" s="2"/>
      <c r="BB985" s="2"/>
      <c r="BC985" s="2"/>
      <c r="BD985" s="2"/>
      <c r="BE985" s="2"/>
      <c r="BF985" s="2"/>
      <c r="BG985" s="2"/>
      <c r="BH985" s="2"/>
      <c r="BI985" s="2"/>
      <c r="BJ985" s="2"/>
      <c r="BK985" s="2"/>
      <c r="BL985" s="2"/>
      <c r="BM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R986" s="2"/>
      <c r="AS986" s="2"/>
      <c r="AT986" s="2"/>
      <c r="AU986" s="2"/>
      <c r="AV986" s="2"/>
      <c r="AW986" s="2"/>
      <c r="AX986" s="2"/>
      <c r="AY986" s="2"/>
      <c r="AZ986" s="2"/>
      <c r="BA986" s="2"/>
      <c r="BB986" s="2"/>
      <c r="BC986" s="2"/>
      <c r="BD986" s="2"/>
      <c r="BE986" s="2"/>
      <c r="BF986" s="2"/>
      <c r="BG986" s="2"/>
      <c r="BH986" s="2"/>
      <c r="BI986" s="2"/>
      <c r="BJ986" s="2"/>
      <c r="BK986" s="2"/>
      <c r="BL986" s="2"/>
      <c r="BM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R987" s="2"/>
      <c r="AS987" s="2"/>
      <c r="AT987" s="2"/>
      <c r="AU987" s="2"/>
      <c r="AV987" s="2"/>
      <c r="AW987" s="2"/>
      <c r="AX987" s="2"/>
      <c r="AY987" s="2"/>
      <c r="AZ987" s="2"/>
      <c r="BA987" s="2"/>
      <c r="BB987" s="2"/>
      <c r="BC987" s="2"/>
      <c r="BD987" s="2"/>
      <c r="BE987" s="2"/>
      <c r="BF987" s="2"/>
      <c r="BG987" s="2"/>
      <c r="BH987" s="2"/>
      <c r="BI987" s="2"/>
      <c r="BJ987" s="2"/>
      <c r="BK987" s="2"/>
      <c r="BL987" s="2"/>
      <c r="BM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R988" s="2"/>
      <c r="AS988" s="2"/>
      <c r="AT988" s="2"/>
      <c r="AU988" s="2"/>
      <c r="AV988" s="2"/>
      <c r="AW988" s="2"/>
      <c r="AX988" s="2"/>
      <c r="AY988" s="2"/>
      <c r="AZ988" s="2"/>
      <c r="BA988" s="2"/>
      <c r="BB988" s="2"/>
      <c r="BC988" s="2"/>
      <c r="BD988" s="2"/>
      <c r="BE988" s="2"/>
      <c r="BF988" s="2"/>
      <c r="BG988" s="2"/>
      <c r="BH988" s="2"/>
      <c r="BI988" s="2"/>
      <c r="BJ988" s="2"/>
      <c r="BK988" s="2"/>
      <c r="BL988" s="2"/>
      <c r="BM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R989" s="2"/>
      <c r="AS989" s="2"/>
      <c r="AT989" s="2"/>
      <c r="AU989" s="2"/>
      <c r="AV989" s="2"/>
      <c r="AW989" s="2"/>
      <c r="AX989" s="2"/>
      <c r="AY989" s="2"/>
      <c r="AZ989" s="2"/>
      <c r="BA989" s="2"/>
      <c r="BB989" s="2"/>
      <c r="BC989" s="2"/>
      <c r="BD989" s="2"/>
      <c r="BE989" s="2"/>
      <c r="BF989" s="2"/>
      <c r="BG989" s="2"/>
      <c r="BH989" s="2"/>
      <c r="BI989" s="2"/>
      <c r="BJ989" s="2"/>
      <c r="BK989" s="2"/>
      <c r="BL989" s="2"/>
      <c r="BM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R990" s="2"/>
      <c r="AS990" s="2"/>
      <c r="AT990" s="2"/>
      <c r="AU990" s="2"/>
      <c r="AV990" s="2"/>
      <c r="AW990" s="2"/>
      <c r="AX990" s="2"/>
      <c r="AY990" s="2"/>
      <c r="AZ990" s="2"/>
      <c r="BA990" s="2"/>
      <c r="BB990" s="2"/>
      <c r="BC990" s="2"/>
      <c r="BD990" s="2"/>
      <c r="BE990" s="2"/>
      <c r="BF990" s="2"/>
      <c r="BG990" s="2"/>
      <c r="BH990" s="2"/>
      <c r="BI990" s="2"/>
      <c r="BJ990" s="2"/>
      <c r="BK990" s="2"/>
      <c r="BL990" s="2"/>
      <c r="BM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R991" s="2"/>
      <c r="AS991" s="2"/>
      <c r="AT991" s="2"/>
      <c r="AU991" s="2"/>
      <c r="AV991" s="2"/>
      <c r="AW991" s="2"/>
      <c r="AX991" s="2"/>
      <c r="AY991" s="2"/>
      <c r="AZ991" s="2"/>
      <c r="BA991" s="2"/>
      <c r="BB991" s="2"/>
      <c r="BC991" s="2"/>
      <c r="BD991" s="2"/>
      <c r="BE991" s="2"/>
      <c r="BF991" s="2"/>
      <c r="BG991" s="2"/>
      <c r="BH991" s="2"/>
      <c r="BI991" s="2"/>
      <c r="BJ991" s="2"/>
      <c r="BK991" s="2"/>
      <c r="BL991" s="2"/>
      <c r="BM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R992" s="2"/>
      <c r="AS992" s="2"/>
      <c r="AT992" s="2"/>
      <c r="AU992" s="2"/>
      <c r="AV992" s="2"/>
      <c r="AW992" s="2"/>
      <c r="AX992" s="2"/>
      <c r="AY992" s="2"/>
      <c r="AZ992" s="2"/>
      <c r="BA992" s="2"/>
      <c r="BB992" s="2"/>
      <c r="BC992" s="2"/>
      <c r="BD992" s="2"/>
      <c r="BE992" s="2"/>
      <c r="BF992" s="2"/>
      <c r="BG992" s="2"/>
      <c r="BH992" s="2"/>
      <c r="BI992" s="2"/>
      <c r="BJ992" s="2"/>
      <c r="BK992" s="2"/>
      <c r="BL992" s="2"/>
      <c r="BM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R993" s="2"/>
      <c r="AS993" s="2"/>
      <c r="AT993" s="2"/>
      <c r="AU993" s="2"/>
      <c r="AV993" s="2"/>
      <c r="AW993" s="2"/>
      <c r="AX993" s="2"/>
      <c r="AY993" s="2"/>
      <c r="AZ993" s="2"/>
      <c r="BA993" s="2"/>
      <c r="BB993" s="2"/>
      <c r="BC993" s="2"/>
      <c r="BD993" s="2"/>
      <c r="BE993" s="2"/>
      <c r="BF993" s="2"/>
      <c r="BG993" s="2"/>
      <c r="BH993" s="2"/>
      <c r="BI993" s="2"/>
      <c r="BJ993" s="2"/>
      <c r="BK993" s="2"/>
      <c r="BL993" s="2"/>
      <c r="BM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R994" s="2"/>
      <c r="AS994" s="2"/>
      <c r="AT994" s="2"/>
      <c r="AU994" s="2"/>
      <c r="AV994" s="2"/>
      <c r="AW994" s="2"/>
      <c r="AX994" s="2"/>
      <c r="AY994" s="2"/>
      <c r="AZ994" s="2"/>
      <c r="BA994" s="2"/>
      <c r="BB994" s="2"/>
      <c r="BC994" s="2"/>
      <c r="BD994" s="2"/>
      <c r="BE994" s="2"/>
      <c r="BF994" s="2"/>
      <c r="BG994" s="2"/>
      <c r="BH994" s="2"/>
      <c r="BI994" s="2"/>
      <c r="BJ994" s="2"/>
      <c r="BK994" s="2"/>
      <c r="BL994" s="2"/>
      <c r="BM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R995" s="2"/>
      <c r="AS995" s="2"/>
      <c r="AT995" s="2"/>
      <c r="AU995" s="2"/>
      <c r="AV995" s="2"/>
      <c r="AW995" s="2"/>
      <c r="AX995" s="2"/>
      <c r="AY995" s="2"/>
      <c r="AZ995" s="2"/>
      <c r="BA995" s="2"/>
      <c r="BB995" s="2"/>
      <c r="BC995" s="2"/>
      <c r="BD995" s="2"/>
      <c r="BE995" s="2"/>
      <c r="BF995" s="2"/>
      <c r="BG995" s="2"/>
      <c r="BH995" s="2"/>
      <c r="BI995" s="2"/>
      <c r="BJ995" s="2"/>
      <c r="BK995" s="2"/>
      <c r="BL995" s="2"/>
      <c r="BM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R996" s="2"/>
      <c r="AS996" s="2"/>
      <c r="AT996" s="2"/>
      <c r="AU996" s="2"/>
      <c r="AV996" s="2"/>
      <c r="AW996" s="2"/>
      <c r="AX996" s="2"/>
      <c r="AY996" s="2"/>
      <c r="AZ996" s="2"/>
      <c r="BA996" s="2"/>
      <c r="BB996" s="2"/>
      <c r="BC996" s="2"/>
      <c r="BD996" s="2"/>
      <c r="BE996" s="2"/>
      <c r="BF996" s="2"/>
      <c r="BG996" s="2"/>
      <c r="BH996" s="2"/>
      <c r="BI996" s="2"/>
      <c r="BJ996" s="2"/>
      <c r="BK996" s="2"/>
      <c r="BL996" s="2"/>
      <c r="BM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R997" s="2"/>
      <c r="AS997" s="2"/>
      <c r="AT997" s="2"/>
      <c r="AU997" s="2"/>
      <c r="AV997" s="2"/>
      <c r="AW997" s="2"/>
      <c r="AX997" s="2"/>
      <c r="AY997" s="2"/>
      <c r="AZ997" s="2"/>
      <c r="BA997" s="2"/>
      <c r="BB997" s="2"/>
      <c r="BC997" s="2"/>
      <c r="BD997" s="2"/>
      <c r="BE997" s="2"/>
      <c r="BF997" s="2"/>
      <c r="BG997" s="2"/>
      <c r="BH997" s="2"/>
      <c r="BI997" s="2"/>
      <c r="BJ997" s="2"/>
      <c r="BK997" s="2"/>
      <c r="BL997" s="2"/>
      <c r="BM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R998" s="2"/>
      <c r="AS998" s="2"/>
      <c r="AT998" s="2"/>
      <c r="AU998" s="2"/>
      <c r="AV998" s="2"/>
      <c r="AW998" s="2"/>
      <c r="AX998" s="2"/>
      <c r="AY998" s="2"/>
      <c r="AZ998" s="2"/>
      <c r="BA998" s="2"/>
      <c r="BB998" s="2"/>
      <c r="BC998" s="2"/>
      <c r="BD998" s="2"/>
      <c r="BE998" s="2"/>
      <c r="BF998" s="2"/>
      <c r="BG998" s="2"/>
      <c r="BH998" s="2"/>
      <c r="BI998" s="2"/>
      <c r="BJ998" s="2"/>
      <c r="BK998" s="2"/>
      <c r="BL998" s="2"/>
      <c r="BM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R999" s="2"/>
      <c r="AS999" s="2"/>
      <c r="AT999" s="2"/>
      <c r="AU999" s="2"/>
      <c r="AV999" s="2"/>
      <c r="AW999" s="2"/>
      <c r="AX999" s="2"/>
      <c r="AY999" s="2"/>
      <c r="AZ999" s="2"/>
      <c r="BA999" s="2"/>
      <c r="BB999" s="2"/>
      <c r="BC999" s="2"/>
      <c r="BD999" s="2"/>
      <c r="BE999" s="2"/>
      <c r="BF999" s="2"/>
      <c r="BG999" s="2"/>
      <c r="BH999" s="2"/>
      <c r="BI999" s="2"/>
      <c r="BJ999" s="2"/>
      <c r="BK999" s="2"/>
      <c r="BL999" s="2"/>
      <c r="BM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row>
  </sheetData>
  <autoFilter ref="$C$90:$K$145"/>
  <mergeCells count="9">
    <mergeCell ref="E81:H81"/>
    <mergeCell ref="E83:H83"/>
    <mergeCell ref="L2:V2"/>
    <mergeCell ref="E7:H7"/>
    <mergeCell ref="E9:H9"/>
    <mergeCell ref="E18:H18"/>
    <mergeCell ref="E27:H27"/>
    <mergeCell ref="E48:H48"/>
    <mergeCell ref="E50:H50"/>
  </mergeCells>
  <hyperlinks>
    <hyperlink r:id="rId1" ref="F95"/>
    <hyperlink r:id="rId2" ref="F97"/>
    <hyperlink r:id="rId3" ref="F100"/>
    <hyperlink r:id="rId4" ref="F102"/>
    <hyperlink r:id="rId5" ref="F104"/>
    <hyperlink r:id="rId6" ref="F106"/>
    <hyperlink r:id="rId7" ref="F109"/>
    <hyperlink r:id="rId8" ref="F119"/>
    <hyperlink r:id="rId9" ref="F123"/>
    <hyperlink r:id="rId10" ref="F127"/>
    <hyperlink r:id="rId11" ref="F132"/>
    <hyperlink r:id="rId12" ref="F137"/>
    <hyperlink r:id="rId13" ref="F143"/>
  </hyperlinks>
  <printOptions/>
  <pageMargins bottom="0.39375" footer="0.0" header="0.0" left="0.39375" right="0.39375" top="0.39375"/>
  <pageSetup paperSize="9" orientation="landscape"/>
  <headerFooter>
    <oddFooter>&amp;CStrana &amp;P z </oddFooter>
  </headerFooter>
  <drawing r:id="rId14"/>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6.83" defaultRowHeight="15.0"/>
  <cols>
    <col customWidth="1" min="1" max="1" width="8.33"/>
    <col customWidth="1" min="2" max="2" width="1.17"/>
    <col customWidth="1" min="3" max="3" width="4.17"/>
    <col customWidth="1" min="4" max="4" width="4.33"/>
    <col customWidth="1" min="5" max="5" width="17.17"/>
    <col customWidth="1" min="6" max="6" width="100.83"/>
    <col customWidth="1" min="7" max="7" width="7.5"/>
    <col customWidth="1" min="8" max="8" width="14.0"/>
    <col customWidth="1" min="9" max="9" width="15.83"/>
    <col customWidth="1" min="10" max="11" width="22.33"/>
    <col customWidth="1" min="12" max="12" width="9.33"/>
    <col customWidth="1" hidden="1" min="13" max="13" width="10.83"/>
    <col customWidth="1" hidden="1" min="14" max="14" width="9.33"/>
    <col customWidth="1" hidden="1" min="15" max="20" width="14.17"/>
    <col customWidth="1" hidden="1" min="21" max="21" width="16.33"/>
    <col customWidth="1" min="22" max="22" width="12.33"/>
    <col customWidth="1" min="23" max="23" width="16.33"/>
    <col customWidth="1" min="24" max="24" width="12.33"/>
    <col customWidth="1" min="25" max="25" width="15.0"/>
    <col customWidth="1" min="26" max="26" width="11.0"/>
    <col customWidth="1" min="27" max="27" width="15.0"/>
    <col customWidth="1" min="28" max="28" width="16.33"/>
    <col customWidth="1" min="29" max="29" width="11.0"/>
    <col customWidth="1" min="30" max="30" width="15.0"/>
    <col customWidth="1" min="31" max="31" width="16.33"/>
    <col customWidth="1" hidden="1" min="44" max="65" width="9.33"/>
  </cols>
  <sheetData>
    <row r="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R1" s="2"/>
      <c r="AS1" s="2"/>
      <c r="AT1" s="2"/>
      <c r="AU1" s="2"/>
      <c r="AV1" s="2"/>
      <c r="AW1" s="2"/>
      <c r="AX1" s="2"/>
      <c r="AY1" s="2"/>
      <c r="AZ1" s="2"/>
      <c r="BA1" s="2"/>
      <c r="BB1" s="2"/>
      <c r="BC1" s="2"/>
      <c r="BD1" s="2"/>
      <c r="BE1" s="2"/>
      <c r="BF1" s="2"/>
      <c r="BG1" s="2"/>
      <c r="BH1" s="2"/>
      <c r="BI1" s="2"/>
      <c r="BJ1" s="2"/>
      <c r="BK1" s="2"/>
      <c r="BL1" s="2"/>
      <c r="BM1" s="2"/>
    </row>
    <row r="2" ht="36.75" customHeight="1">
      <c r="A2" s="2"/>
      <c r="B2" s="2"/>
      <c r="C2" s="2"/>
      <c r="D2" s="2"/>
      <c r="E2" s="2"/>
      <c r="F2" s="2"/>
      <c r="G2" s="2"/>
      <c r="H2" s="2"/>
      <c r="I2" s="2"/>
      <c r="J2" s="2"/>
      <c r="K2" s="2"/>
      <c r="L2" s="2"/>
      <c r="W2" s="2"/>
      <c r="X2" s="2"/>
      <c r="Y2" s="2"/>
      <c r="Z2" s="2"/>
      <c r="AA2" s="2"/>
      <c r="AB2" s="2"/>
      <c r="AC2" s="2"/>
      <c r="AD2" s="2"/>
      <c r="AE2" s="2"/>
      <c r="AF2" s="2"/>
      <c r="AG2" s="2"/>
      <c r="AH2" s="2"/>
      <c r="AI2" s="2"/>
      <c r="AJ2" s="2"/>
      <c r="AK2" s="2"/>
      <c r="AL2" s="2"/>
      <c r="AM2" s="2"/>
      <c r="AN2" s="2"/>
      <c r="AO2" s="2"/>
      <c r="AP2" s="2"/>
      <c r="AQ2" s="2"/>
      <c r="AR2" s="2"/>
      <c r="AS2" s="2"/>
      <c r="AT2" s="3" t="s">
        <v>93</v>
      </c>
      <c r="AU2" s="2"/>
      <c r="AV2" s="2"/>
      <c r="AW2" s="2"/>
      <c r="AX2" s="2"/>
      <c r="AY2" s="2"/>
      <c r="AZ2" s="2"/>
      <c r="BA2" s="2"/>
      <c r="BB2" s="2"/>
      <c r="BC2" s="2"/>
      <c r="BD2" s="2"/>
      <c r="BE2" s="2"/>
      <c r="BF2" s="2"/>
      <c r="BG2" s="2"/>
      <c r="BH2" s="2"/>
      <c r="BI2" s="2"/>
      <c r="BJ2" s="2"/>
      <c r="BK2" s="2"/>
      <c r="BL2" s="2"/>
      <c r="BM2" s="2"/>
    </row>
    <row r="3" ht="6.75" customHeight="1">
      <c r="A3" s="2"/>
      <c r="B3" s="4"/>
      <c r="C3" s="5"/>
      <c r="D3" s="5"/>
      <c r="E3" s="5"/>
      <c r="F3" s="5"/>
      <c r="G3" s="5"/>
      <c r="H3" s="5"/>
      <c r="I3" s="5"/>
      <c r="J3" s="5"/>
      <c r="K3" s="5"/>
      <c r="L3" s="6"/>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t="s">
        <v>84</v>
      </c>
      <c r="AU3" s="2"/>
      <c r="AV3" s="2"/>
      <c r="AW3" s="2"/>
      <c r="AX3" s="2"/>
      <c r="AY3" s="2"/>
      <c r="AZ3" s="2"/>
      <c r="BA3" s="2"/>
      <c r="BB3" s="2"/>
      <c r="BC3" s="2"/>
      <c r="BD3" s="2"/>
      <c r="BE3" s="2"/>
      <c r="BF3" s="2"/>
      <c r="BG3" s="2"/>
      <c r="BH3" s="2"/>
      <c r="BI3" s="2"/>
      <c r="BJ3" s="2"/>
      <c r="BK3" s="2"/>
      <c r="BL3" s="2"/>
      <c r="BM3" s="2"/>
    </row>
    <row r="4" ht="24.75" customHeight="1">
      <c r="A4" s="2"/>
      <c r="B4" s="6"/>
      <c r="C4" s="2"/>
      <c r="D4" s="7" t="s">
        <v>100</v>
      </c>
      <c r="E4" s="2"/>
      <c r="F4" s="2"/>
      <c r="G4" s="2"/>
      <c r="H4" s="2"/>
      <c r="I4" s="2"/>
      <c r="J4" s="2"/>
      <c r="K4" s="2"/>
      <c r="L4" s="6"/>
      <c r="M4" s="97" t="s">
        <v>10</v>
      </c>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t="s">
        <v>4</v>
      </c>
      <c r="AU4" s="2"/>
      <c r="AV4" s="2"/>
      <c r="AW4" s="2"/>
      <c r="AX4" s="2"/>
      <c r="AY4" s="2"/>
      <c r="AZ4" s="2"/>
      <c r="BA4" s="2"/>
      <c r="BB4" s="2"/>
      <c r="BC4" s="2"/>
      <c r="BD4" s="2"/>
      <c r="BE4" s="2"/>
      <c r="BF4" s="2"/>
      <c r="BG4" s="2"/>
      <c r="BH4" s="2"/>
      <c r="BI4" s="2"/>
      <c r="BJ4" s="2"/>
      <c r="BK4" s="2"/>
      <c r="BL4" s="2"/>
      <c r="BM4" s="2"/>
    </row>
    <row r="5" ht="6.75" customHeight="1">
      <c r="A5" s="2"/>
      <c r="B5" s="6"/>
      <c r="C5" s="2"/>
      <c r="D5" s="2"/>
      <c r="E5" s="2"/>
      <c r="F5" s="2"/>
      <c r="G5" s="2"/>
      <c r="H5" s="2"/>
      <c r="I5" s="2"/>
      <c r="J5" s="2"/>
      <c r="K5" s="2"/>
      <c r="L5" s="6"/>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row>
    <row r="6" ht="12.0" customHeight="1">
      <c r="A6" s="2"/>
      <c r="B6" s="6"/>
      <c r="C6" s="2"/>
      <c r="D6" s="15" t="s">
        <v>16</v>
      </c>
      <c r="E6" s="2"/>
      <c r="F6" s="2"/>
      <c r="G6" s="2"/>
      <c r="H6" s="2"/>
      <c r="I6" s="2"/>
      <c r="J6" s="2"/>
      <c r="K6" s="2"/>
      <c r="L6" s="6"/>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row>
    <row r="7" ht="16.5" customHeight="1">
      <c r="A7" s="2"/>
      <c r="B7" s="6"/>
      <c r="C7" s="2"/>
      <c r="D7" s="2"/>
      <c r="E7" s="98" t="str">
        <f>'Rekapitulace stavby'!K6</f>
        <v>Rekonstrukce výdejny v 1.NP a 2.NP v MŠ Pohádka Kolín V</v>
      </c>
      <c r="I7" s="2"/>
      <c r="J7" s="2"/>
      <c r="K7" s="2"/>
      <c r="L7" s="6"/>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row>
    <row r="8" ht="12.0" customHeight="1">
      <c r="A8" s="20"/>
      <c r="B8" s="21"/>
      <c r="C8" s="20"/>
      <c r="D8" s="15" t="s">
        <v>101</v>
      </c>
      <c r="E8" s="20"/>
      <c r="F8" s="20"/>
      <c r="G8" s="20"/>
      <c r="H8" s="20"/>
      <c r="I8" s="20"/>
      <c r="J8" s="20"/>
      <c r="K8" s="20"/>
      <c r="L8" s="21"/>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row>
    <row r="9" ht="16.5" customHeight="1">
      <c r="A9" s="20"/>
      <c r="B9" s="21"/>
      <c r="C9" s="20"/>
      <c r="D9" s="20"/>
      <c r="E9" s="48" t="s">
        <v>460</v>
      </c>
      <c r="I9" s="20"/>
      <c r="J9" s="20"/>
      <c r="K9" s="20"/>
      <c r="L9" s="21"/>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row>
    <row r="10">
      <c r="A10" s="20"/>
      <c r="B10" s="21"/>
      <c r="C10" s="20"/>
      <c r="D10" s="20"/>
      <c r="E10" s="20"/>
      <c r="F10" s="20"/>
      <c r="G10" s="20"/>
      <c r="H10" s="20"/>
      <c r="I10" s="20"/>
      <c r="J10" s="20"/>
      <c r="K10" s="20"/>
      <c r="L10" s="21"/>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row>
    <row r="11" ht="12.0" customHeight="1">
      <c r="A11" s="20"/>
      <c r="B11" s="21"/>
      <c r="C11" s="20"/>
      <c r="D11" s="15" t="s">
        <v>18</v>
      </c>
      <c r="E11" s="20"/>
      <c r="F11" s="11" t="s">
        <v>19</v>
      </c>
      <c r="G11" s="20"/>
      <c r="H11" s="20"/>
      <c r="I11" s="15" t="s">
        <v>20</v>
      </c>
      <c r="J11" s="11" t="s">
        <v>19</v>
      </c>
      <c r="K11" s="20"/>
      <c r="L11" s="21"/>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row>
    <row r="12" ht="12.0" customHeight="1">
      <c r="A12" s="20"/>
      <c r="B12" s="21"/>
      <c r="C12" s="20"/>
      <c r="D12" s="15" t="s">
        <v>21</v>
      </c>
      <c r="E12" s="20"/>
      <c r="F12" s="11" t="s">
        <v>22</v>
      </c>
      <c r="G12" s="20"/>
      <c r="H12" s="20"/>
      <c r="I12" s="15" t="s">
        <v>23</v>
      </c>
      <c r="J12" s="50" t="str">
        <f>'Rekapitulace stavby'!AN8</f>
        <v>13. 3. 2025</v>
      </c>
      <c r="K12" s="20"/>
      <c r="L12" s="21"/>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row>
    <row r="13" ht="10.5" customHeight="1">
      <c r="A13" s="20"/>
      <c r="B13" s="21"/>
      <c r="C13" s="20"/>
      <c r="D13" s="20"/>
      <c r="E13" s="20"/>
      <c r="F13" s="20"/>
      <c r="G13" s="20"/>
      <c r="H13" s="20"/>
      <c r="I13" s="20"/>
      <c r="J13" s="20"/>
      <c r="K13" s="20"/>
      <c r="L13" s="21"/>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row>
    <row r="14" ht="12.0" customHeight="1">
      <c r="A14" s="20"/>
      <c r="B14" s="21"/>
      <c r="C14" s="20"/>
      <c r="D14" s="15" t="s">
        <v>25</v>
      </c>
      <c r="E14" s="20"/>
      <c r="F14" s="20"/>
      <c r="G14" s="20"/>
      <c r="H14" s="20"/>
      <c r="I14" s="15" t="s">
        <v>26</v>
      </c>
      <c r="J14" s="11" t="s">
        <v>27</v>
      </c>
      <c r="K14" s="20"/>
      <c r="L14" s="21"/>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row>
    <row r="15" ht="18.0" customHeight="1">
      <c r="A15" s="20"/>
      <c r="B15" s="21"/>
      <c r="C15" s="20"/>
      <c r="D15" s="20"/>
      <c r="E15" s="11" t="s">
        <v>28</v>
      </c>
      <c r="F15" s="20"/>
      <c r="G15" s="20"/>
      <c r="H15" s="20"/>
      <c r="I15" s="15" t="s">
        <v>29</v>
      </c>
      <c r="J15" s="11" t="s">
        <v>19</v>
      </c>
      <c r="K15" s="20"/>
      <c r="L15" s="21"/>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row>
    <row r="16" ht="6.75" customHeight="1">
      <c r="A16" s="20"/>
      <c r="B16" s="21"/>
      <c r="C16" s="20"/>
      <c r="D16" s="20"/>
      <c r="E16" s="20"/>
      <c r="F16" s="20"/>
      <c r="G16" s="20"/>
      <c r="H16" s="20"/>
      <c r="I16" s="20"/>
      <c r="J16" s="20"/>
      <c r="K16" s="20"/>
      <c r="L16" s="21"/>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row>
    <row r="17" ht="12.0" customHeight="1">
      <c r="A17" s="20"/>
      <c r="B17" s="21"/>
      <c r="C17" s="20"/>
      <c r="D17" s="15" t="s">
        <v>30</v>
      </c>
      <c r="E17" s="20"/>
      <c r="F17" s="20"/>
      <c r="G17" s="20"/>
      <c r="H17" s="20"/>
      <c r="I17" s="15" t="s">
        <v>26</v>
      </c>
      <c r="J17" s="17" t="str">
        <f>'Rekapitulace stavby'!AN13</f>
        <v>Vyplň údaj</v>
      </c>
      <c r="K17" s="20"/>
      <c r="L17" s="21"/>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row>
    <row r="18" ht="18.0" customHeight="1">
      <c r="A18" s="20"/>
      <c r="B18" s="21"/>
      <c r="C18" s="20"/>
      <c r="D18" s="20"/>
      <c r="E18" s="17" t="str">
        <f>'Rekapitulace stavby'!E14</f>
        <v>Vyplň údaj</v>
      </c>
      <c r="I18" s="15" t="s">
        <v>29</v>
      </c>
      <c r="J18" s="17" t="str">
        <f>'Rekapitulace stavby'!AN14</f>
        <v>Vyplň údaj</v>
      </c>
      <c r="K18" s="20"/>
      <c r="L18" s="21"/>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row>
    <row r="19" ht="6.75" customHeight="1">
      <c r="A19" s="20"/>
      <c r="B19" s="21"/>
      <c r="C19" s="20"/>
      <c r="D19" s="20"/>
      <c r="E19" s="20"/>
      <c r="F19" s="20"/>
      <c r="G19" s="20"/>
      <c r="H19" s="20"/>
      <c r="I19" s="20"/>
      <c r="J19" s="20"/>
      <c r="K19" s="20"/>
      <c r="L19" s="21"/>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row>
    <row r="20" ht="12.0" customHeight="1">
      <c r="A20" s="20"/>
      <c r="B20" s="21"/>
      <c r="C20" s="20"/>
      <c r="D20" s="15" t="s">
        <v>32</v>
      </c>
      <c r="E20" s="20"/>
      <c r="F20" s="20"/>
      <c r="G20" s="20"/>
      <c r="H20" s="20"/>
      <c r="I20" s="15" t="s">
        <v>26</v>
      </c>
      <c r="J20" s="11" t="s">
        <v>33</v>
      </c>
      <c r="K20" s="20"/>
      <c r="L20" s="21"/>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row>
    <row r="21" ht="18.0" customHeight="1">
      <c r="A21" s="20"/>
      <c r="B21" s="21"/>
      <c r="C21" s="20"/>
      <c r="D21" s="20"/>
      <c r="E21" s="11" t="s">
        <v>34</v>
      </c>
      <c r="F21" s="20"/>
      <c r="G21" s="20"/>
      <c r="H21" s="20"/>
      <c r="I21" s="15" t="s">
        <v>29</v>
      </c>
      <c r="J21" s="11" t="s">
        <v>35</v>
      </c>
      <c r="K21" s="20"/>
      <c r="L21" s="21"/>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row>
    <row r="22" ht="6.75" customHeight="1">
      <c r="A22" s="20"/>
      <c r="B22" s="21"/>
      <c r="C22" s="20"/>
      <c r="D22" s="20"/>
      <c r="E22" s="20"/>
      <c r="F22" s="20"/>
      <c r="G22" s="20"/>
      <c r="H22" s="20"/>
      <c r="I22" s="20"/>
      <c r="J22" s="20"/>
      <c r="K22" s="20"/>
      <c r="L22" s="21"/>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row>
    <row r="23" ht="12.0" customHeight="1">
      <c r="A23" s="20"/>
      <c r="B23" s="21"/>
      <c r="C23" s="20"/>
      <c r="D23" s="15" t="s">
        <v>37</v>
      </c>
      <c r="E23" s="20"/>
      <c r="F23" s="20"/>
      <c r="G23" s="20"/>
      <c r="H23" s="20"/>
      <c r="I23" s="15" t="s">
        <v>26</v>
      </c>
      <c r="J23" s="11" t="s">
        <v>33</v>
      </c>
      <c r="K23" s="20"/>
      <c r="L23" s="21"/>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row>
    <row r="24" ht="18.0" customHeight="1">
      <c r="A24" s="20"/>
      <c r="B24" s="21"/>
      <c r="C24" s="20"/>
      <c r="D24" s="20"/>
      <c r="E24" s="11" t="s">
        <v>34</v>
      </c>
      <c r="F24" s="20"/>
      <c r="G24" s="20"/>
      <c r="H24" s="20"/>
      <c r="I24" s="15" t="s">
        <v>29</v>
      </c>
      <c r="J24" s="11" t="s">
        <v>35</v>
      </c>
      <c r="K24" s="20"/>
      <c r="L24" s="21"/>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row>
    <row r="25" ht="6.75" customHeight="1">
      <c r="A25" s="20"/>
      <c r="B25" s="21"/>
      <c r="C25" s="20"/>
      <c r="D25" s="20"/>
      <c r="E25" s="20"/>
      <c r="F25" s="20"/>
      <c r="G25" s="20"/>
      <c r="H25" s="20"/>
      <c r="I25" s="20"/>
      <c r="J25" s="20"/>
      <c r="K25" s="20"/>
      <c r="L25" s="21"/>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row>
    <row r="26" ht="12.0" customHeight="1">
      <c r="A26" s="20"/>
      <c r="B26" s="21"/>
      <c r="C26" s="20"/>
      <c r="D26" s="15" t="s">
        <v>38</v>
      </c>
      <c r="E26" s="20"/>
      <c r="F26" s="20"/>
      <c r="G26" s="20"/>
      <c r="H26" s="20"/>
      <c r="I26" s="20"/>
      <c r="J26" s="20"/>
      <c r="K26" s="20"/>
      <c r="L26" s="21"/>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row>
    <row r="27" ht="47.25" customHeight="1">
      <c r="A27" s="99"/>
      <c r="B27" s="100"/>
      <c r="C27" s="99"/>
      <c r="D27" s="99"/>
      <c r="E27" s="18" t="s">
        <v>39</v>
      </c>
      <c r="I27" s="99"/>
      <c r="J27" s="99"/>
      <c r="K27" s="99"/>
      <c r="L27" s="100"/>
      <c r="M27" s="99"/>
      <c r="N27" s="99"/>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row>
    <row r="28" ht="6.75" customHeight="1">
      <c r="A28" s="20"/>
      <c r="B28" s="21"/>
      <c r="C28" s="20"/>
      <c r="D28" s="20"/>
      <c r="E28" s="20"/>
      <c r="F28" s="20"/>
      <c r="G28" s="20"/>
      <c r="H28" s="20"/>
      <c r="I28" s="20"/>
      <c r="J28" s="20"/>
      <c r="K28" s="20"/>
      <c r="L28" s="21"/>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row>
    <row r="29" ht="6.75" customHeight="1">
      <c r="A29" s="20"/>
      <c r="B29" s="21"/>
      <c r="C29" s="20"/>
      <c r="D29" s="54"/>
      <c r="E29" s="54"/>
      <c r="F29" s="54"/>
      <c r="G29" s="54"/>
      <c r="H29" s="54"/>
      <c r="I29" s="54"/>
      <c r="J29" s="54"/>
      <c r="K29" s="54"/>
      <c r="L29" s="21"/>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row>
    <row r="30" ht="24.75" customHeight="1">
      <c r="A30" s="20"/>
      <c r="B30" s="21"/>
      <c r="C30" s="20"/>
      <c r="D30" s="101" t="s">
        <v>40</v>
      </c>
      <c r="E30" s="20"/>
      <c r="F30" s="20"/>
      <c r="G30" s="20"/>
      <c r="H30" s="20"/>
      <c r="I30" s="20"/>
      <c r="J30" s="72">
        <f>ROUND(J90, 2)</f>
        <v>0</v>
      </c>
      <c r="K30" s="20"/>
      <c r="L30" s="21"/>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row>
    <row r="31" ht="6.75" customHeight="1">
      <c r="A31" s="20"/>
      <c r="B31" s="21"/>
      <c r="C31" s="20"/>
      <c r="D31" s="54"/>
      <c r="E31" s="54"/>
      <c r="F31" s="54"/>
      <c r="G31" s="54"/>
      <c r="H31" s="54"/>
      <c r="I31" s="54"/>
      <c r="J31" s="54"/>
      <c r="K31" s="54"/>
      <c r="L31" s="21"/>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row>
    <row r="32" ht="14.25" customHeight="1">
      <c r="A32" s="20"/>
      <c r="B32" s="21"/>
      <c r="C32" s="20"/>
      <c r="D32" s="20"/>
      <c r="E32" s="20"/>
      <c r="F32" s="26" t="s">
        <v>42</v>
      </c>
      <c r="G32" s="20"/>
      <c r="H32" s="20"/>
      <c r="I32" s="26" t="s">
        <v>41</v>
      </c>
      <c r="J32" s="26" t="s">
        <v>43</v>
      </c>
      <c r="K32" s="20"/>
      <c r="L32" s="21"/>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row>
    <row r="33" ht="14.25" customHeight="1">
      <c r="A33" s="20"/>
      <c r="B33" s="21"/>
      <c r="C33" s="20"/>
      <c r="D33" s="102" t="s">
        <v>44</v>
      </c>
      <c r="E33" s="15" t="s">
        <v>45</v>
      </c>
      <c r="F33" s="103">
        <f>ROUND((SUM(BE90:BE192)),  2)</f>
        <v>0</v>
      </c>
      <c r="G33" s="20"/>
      <c r="H33" s="20"/>
      <c r="I33" s="104">
        <v>0.21</v>
      </c>
      <c r="J33" s="103">
        <f>ROUND(((SUM(BE90:BE192))*I33),  2)</f>
        <v>0</v>
      </c>
      <c r="K33" s="20"/>
      <c r="L33" s="21"/>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row>
    <row r="34" ht="14.25" customHeight="1">
      <c r="A34" s="20"/>
      <c r="B34" s="21"/>
      <c r="C34" s="20"/>
      <c r="D34" s="20"/>
      <c r="E34" s="15" t="s">
        <v>46</v>
      </c>
      <c r="F34" s="103">
        <f>ROUND((SUM(BF90:BF192)),  2)</f>
        <v>0</v>
      </c>
      <c r="G34" s="20"/>
      <c r="H34" s="20"/>
      <c r="I34" s="104">
        <v>0.12</v>
      </c>
      <c r="J34" s="103">
        <f>ROUND(((SUM(BF90:BF192))*I34),  2)</f>
        <v>0</v>
      </c>
      <c r="K34" s="20"/>
      <c r="L34" s="21"/>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row>
    <row r="35" ht="14.25" hidden="1" customHeight="1">
      <c r="A35" s="20"/>
      <c r="B35" s="21"/>
      <c r="C35" s="20"/>
      <c r="D35" s="20"/>
      <c r="E35" s="15" t="s">
        <v>47</v>
      </c>
      <c r="F35" s="103">
        <f>ROUND((SUM(BG90:BG192)),  2)</f>
        <v>0</v>
      </c>
      <c r="G35" s="20"/>
      <c r="H35" s="20"/>
      <c r="I35" s="104">
        <v>0.21</v>
      </c>
      <c r="J35" s="103">
        <f t="shared" ref="J35:J37" si="1">0</f>
        <v>0</v>
      </c>
      <c r="K35" s="20"/>
      <c r="L35" s="21"/>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row>
    <row r="36" ht="14.25" hidden="1" customHeight="1">
      <c r="A36" s="20"/>
      <c r="B36" s="21"/>
      <c r="C36" s="20"/>
      <c r="D36" s="20"/>
      <c r="E36" s="15" t="s">
        <v>48</v>
      </c>
      <c r="F36" s="103">
        <f>ROUND((SUM(BH90:BH192)),  2)</f>
        <v>0</v>
      </c>
      <c r="G36" s="20"/>
      <c r="H36" s="20"/>
      <c r="I36" s="104">
        <v>0.12</v>
      </c>
      <c r="J36" s="103">
        <f t="shared" si="1"/>
        <v>0</v>
      </c>
      <c r="K36" s="20"/>
      <c r="L36" s="21"/>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row>
    <row r="37" ht="14.25" hidden="1" customHeight="1">
      <c r="A37" s="20"/>
      <c r="B37" s="21"/>
      <c r="C37" s="20"/>
      <c r="D37" s="20"/>
      <c r="E37" s="15" t="s">
        <v>49</v>
      </c>
      <c r="F37" s="103">
        <f>ROUND((SUM(BI90:BI192)),  2)</f>
        <v>0</v>
      </c>
      <c r="G37" s="20"/>
      <c r="H37" s="20"/>
      <c r="I37" s="104">
        <v>0.0</v>
      </c>
      <c r="J37" s="103">
        <f t="shared" si="1"/>
        <v>0</v>
      </c>
      <c r="K37" s="20"/>
      <c r="L37" s="21"/>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row>
    <row r="38" ht="6.75" customHeight="1">
      <c r="A38" s="20"/>
      <c r="B38" s="21"/>
      <c r="C38" s="20"/>
      <c r="D38" s="20"/>
      <c r="E38" s="20"/>
      <c r="F38" s="20"/>
      <c r="G38" s="20"/>
      <c r="H38" s="20"/>
      <c r="I38" s="20"/>
      <c r="J38" s="20"/>
      <c r="K38" s="20"/>
      <c r="L38" s="21"/>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row>
    <row r="39" ht="24.75" customHeight="1">
      <c r="A39" s="20"/>
      <c r="B39" s="21"/>
      <c r="C39" s="105"/>
      <c r="D39" s="106" t="s">
        <v>50</v>
      </c>
      <c r="E39" s="59"/>
      <c r="F39" s="59"/>
      <c r="G39" s="107" t="s">
        <v>51</v>
      </c>
      <c r="H39" s="108" t="s">
        <v>52</v>
      </c>
      <c r="I39" s="59"/>
      <c r="J39" s="109">
        <f>SUM(J30:J37)</f>
        <v>0</v>
      </c>
      <c r="K39" s="110"/>
      <c r="L39" s="21"/>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row>
    <row r="40" ht="14.25" customHeight="1">
      <c r="A40" s="20"/>
      <c r="B40" s="39"/>
      <c r="C40" s="40"/>
      <c r="D40" s="40"/>
      <c r="E40" s="40"/>
      <c r="F40" s="40"/>
      <c r="G40" s="40"/>
      <c r="H40" s="40"/>
      <c r="I40" s="40"/>
      <c r="J40" s="40"/>
      <c r="K40" s="40"/>
      <c r="L40" s="21"/>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R41" s="2"/>
      <c r="AS41" s="2"/>
      <c r="AT41" s="2"/>
      <c r="AU41" s="2"/>
      <c r="AV41" s="2"/>
      <c r="AW41" s="2"/>
      <c r="AX41" s="2"/>
      <c r="AY41" s="2"/>
      <c r="AZ41" s="2"/>
      <c r="BA41" s="2"/>
      <c r="BB41" s="2"/>
      <c r="BC41" s="2"/>
      <c r="BD41" s="2"/>
      <c r="BE41" s="2"/>
      <c r="BF41" s="2"/>
      <c r="BG41" s="2"/>
      <c r="BH41" s="2"/>
      <c r="BI41" s="2"/>
      <c r="BJ41" s="2"/>
      <c r="BK41" s="2"/>
      <c r="BL41" s="2"/>
      <c r="BM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R42" s="2"/>
      <c r="AS42" s="2"/>
      <c r="AT42" s="2"/>
      <c r="AU42" s="2"/>
      <c r="AV42" s="2"/>
      <c r="AW42" s="2"/>
      <c r="AX42" s="2"/>
      <c r="AY42" s="2"/>
      <c r="AZ42" s="2"/>
      <c r="BA42" s="2"/>
      <c r="BB42" s="2"/>
      <c r="BC42" s="2"/>
      <c r="BD42" s="2"/>
      <c r="BE42" s="2"/>
      <c r="BF42" s="2"/>
      <c r="BG42" s="2"/>
      <c r="BH42" s="2"/>
      <c r="BI42" s="2"/>
      <c r="BJ42" s="2"/>
      <c r="BK42" s="2"/>
      <c r="BL42" s="2"/>
      <c r="BM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R43" s="2"/>
      <c r="AS43" s="2"/>
      <c r="AT43" s="2"/>
      <c r="AU43" s="2"/>
      <c r="AV43" s="2"/>
      <c r="AW43" s="2"/>
      <c r="AX43" s="2"/>
      <c r="AY43" s="2"/>
      <c r="AZ43" s="2"/>
      <c r="BA43" s="2"/>
      <c r="BB43" s="2"/>
      <c r="BC43" s="2"/>
      <c r="BD43" s="2"/>
      <c r="BE43" s="2"/>
      <c r="BF43" s="2"/>
      <c r="BG43" s="2"/>
      <c r="BH43" s="2"/>
      <c r="BI43" s="2"/>
      <c r="BJ43" s="2"/>
      <c r="BK43" s="2"/>
      <c r="BL43" s="2"/>
      <c r="BM43" s="2"/>
    </row>
    <row r="44" ht="6.75" customHeight="1">
      <c r="A44" s="20"/>
      <c r="B44" s="41"/>
      <c r="C44" s="42"/>
      <c r="D44" s="42"/>
      <c r="E44" s="42"/>
      <c r="F44" s="42"/>
      <c r="G44" s="42"/>
      <c r="H44" s="42"/>
      <c r="I44" s="42"/>
      <c r="J44" s="42"/>
      <c r="K44" s="42"/>
      <c r="L44" s="21"/>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row>
    <row r="45" ht="24.75" customHeight="1">
      <c r="A45" s="20"/>
      <c r="B45" s="21"/>
      <c r="C45" s="7" t="s">
        <v>103</v>
      </c>
      <c r="D45" s="20"/>
      <c r="E45" s="20"/>
      <c r="F45" s="20"/>
      <c r="G45" s="20"/>
      <c r="H45" s="20"/>
      <c r="I45" s="20"/>
      <c r="J45" s="20"/>
      <c r="K45" s="20"/>
      <c r="L45" s="21"/>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row>
    <row r="46" ht="6.75" customHeight="1">
      <c r="A46" s="20"/>
      <c r="B46" s="21"/>
      <c r="C46" s="20"/>
      <c r="D46" s="20"/>
      <c r="E46" s="20"/>
      <c r="F46" s="20"/>
      <c r="G46" s="20"/>
      <c r="H46" s="20"/>
      <c r="I46" s="20"/>
      <c r="J46" s="20"/>
      <c r="K46" s="20"/>
      <c r="L46" s="21"/>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row>
    <row r="47" ht="12.0" customHeight="1">
      <c r="A47" s="20"/>
      <c r="B47" s="21"/>
      <c r="C47" s="15" t="s">
        <v>16</v>
      </c>
      <c r="D47" s="20"/>
      <c r="E47" s="20"/>
      <c r="F47" s="20"/>
      <c r="G47" s="20"/>
      <c r="H47" s="20"/>
      <c r="I47" s="20"/>
      <c r="J47" s="20"/>
      <c r="K47" s="20"/>
      <c r="L47" s="21"/>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row>
    <row r="48" ht="16.5" customHeight="1">
      <c r="A48" s="20"/>
      <c r="B48" s="21"/>
      <c r="C48" s="20"/>
      <c r="D48" s="20"/>
      <c r="E48" s="98" t="str">
        <f>E7</f>
        <v>Rekonstrukce výdejny v 1.NP a 2.NP v MŠ Pohádka Kolín V</v>
      </c>
      <c r="I48" s="20"/>
      <c r="J48" s="20"/>
      <c r="K48" s="20"/>
      <c r="L48" s="21"/>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row>
    <row r="49" ht="12.0" customHeight="1">
      <c r="A49" s="20"/>
      <c r="B49" s="21"/>
      <c r="C49" s="15" t="s">
        <v>101</v>
      </c>
      <c r="D49" s="20"/>
      <c r="E49" s="20"/>
      <c r="F49" s="20"/>
      <c r="G49" s="20"/>
      <c r="H49" s="20"/>
      <c r="I49" s="20"/>
      <c r="J49" s="20"/>
      <c r="K49" s="20"/>
      <c r="L49" s="21"/>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c r="BB49" s="20"/>
      <c r="BC49" s="20"/>
      <c r="BD49" s="20"/>
      <c r="BE49" s="20"/>
      <c r="BF49" s="20"/>
      <c r="BG49" s="20"/>
      <c r="BH49" s="20"/>
      <c r="BI49" s="20"/>
      <c r="BJ49" s="20"/>
      <c r="BK49" s="20"/>
      <c r="BL49" s="20"/>
      <c r="BM49" s="20"/>
    </row>
    <row r="50" ht="16.5" customHeight="1">
      <c r="A50" s="20"/>
      <c r="B50" s="21"/>
      <c r="C50" s="20"/>
      <c r="D50" s="20"/>
      <c r="E50" s="48" t="str">
        <f>E9</f>
        <v>04 - 2.NP - ASR</v>
      </c>
      <c r="I50" s="20"/>
      <c r="J50" s="20"/>
      <c r="K50" s="20"/>
      <c r="L50" s="21"/>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row>
    <row r="51" ht="6.75" customHeight="1">
      <c r="A51" s="20"/>
      <c r="B51" s="21"/>
      <c r="C51" s="20"/>
      <c r="D51" s="20"/>
      <c r="E51" s="20"/>
      <c r="F51" s="20"/>
      <c r="G51" s="20"/>
      <c r="H51" s="20"/>
      <c r="I51" s="20"/>
      <c r="J51" s="20"/>
      <c r="K51" s="20"/>
      <c r="L51" s="21"/>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row>
    <row r="52" ht="12.0" customHeight="1">
      <c r="A52" s="20"/>
      <c r="B52" s="21"/>
      <c r="C52" s="15" t="s">
        <v>21</v>
      </c>
      <c r="D52" s="20"/>
      <c r="E52" s="20"/>
      <c r="F52" s="11" t="str">
        <f>F12</f>
        <v>Chelčického 1299</v>
      </c>
      <c r="G52" s="20"/>
      <c r="H52" s="20"/>
      <c r="I52" s="15" t="s">
        <v>23</v>
      </c>
      <c r="J52" s="50" t="str">
        <f>IF(J12="","",J12)</f>
        <v>13. 3. 2025</v>
      </c>
      <c r="K52" s="20"/>
      <c r="L52" s="21"/>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c r="BB52" s="20"/>
      <c r="BC52" s="20"/>
      <c r="BD52" s="20"/>
      <c r="BE52" s="20"/>
      <c r="BF52" s="20"/>
      <c r="BG52" s="20"/>
      <c r="BH52" s="20"/>
      <c r="BI52" s="20"/>
      <c r="BJ52" s="20"/>
      <c r="BK52" s="20"/>
      <c r="BL52" s="20"/>
      <c r="BM52" s="20"/>
    </row>
    <row r="53" ht="6.75" customHeight="1">
      <c r="A53" s="20"/>
      <c r="B53" s="21"/>
      <c r="C53" s="20"/>
      <c r="D53" s="20"/>
      <c r="E53" s="20"/>
      <c r="F53" s="20"/>
      <c r="G53" s="20"/>
      <c r="H53" s="20"/>
      <c r="I53" s="20"/>
      <c r="J53" s="20"/>
      <c r="K53" s="20"/>
      <c r="L53" s="21"/>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c r="BK53" s="20"/>
      <c r="BL53" s="20"/>
      <c r="BM53" s="20"/>
    </row>
    <row r="54" ht="15.0" customHeight="1">
      <c r="A54" s="20"/>
      <c r="B54" s="21"/>
      <c r="C54" s="15" t="s">
        <v>25</v>
      </c>
      <c r="D54" s="20"/>
      <c r="E54" s="20"/>
      <c r="F54" s="11" t="str">
        <f>E15</f>
        <v>Město Kolín </v>
      </c>
      <c r="G54" s="20"/>
      <c r="H54" s="20"/>
      <c r="I54" s="15" t="s">
        <v>32</v>
      </c>
      <c r="J54" s="18" t="str">
        <f>E21</f>
        <v>Proiectura Dana s.r.o.</v>
      </c>
      <c r="K54" s="20"/>
      <c r="L54" s="21"/>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row>
    <row r="55" ht="15.0" customHeight="1">
      <c r="A55" s="20"/>
      <c r="B55" s="21"/>
      <c r="C55" s="15" t="s">
        <v>30</v>
      </c>
      <c r="D55" s="20"/>
      <c r="E55" s="20"/>
      <c r="F55" s="111" t="str">
        <f>IF(E18="","",E18)</f>
        <v>Vyplň údaj</v>
      </c>
      <c r="G55" s="20"/>
      <c r="H55" s="20"/>
      <c r="I55" s="15" t="s">
        <v>37</v>
      </c>
      <c r="J55" s="18" t="str">
        <f>E24</f>
        <v>Proiectura Dana s.r.o.</v>
      </c>
      <c r="K55" s="20"/>
      <c r="L55" s="21"/>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row>
    <row r="56" ht="9.75" customHeight="1">
      <c r="A56" s="20"/>
      <c r="B56" s="21"/>
      <c r="C56" s="20"/>
      <c r="D56" s="20"/>
      <c r="E56" s="20"/>
      <c r="F56" s="20"/>
      <c r="G56" s="20"/>
      <c r="H56" s="20"/>
      <c r="I56" s="20"/>
      <c r="J56" s="20"/>
      <c r="K56" s="20"/>
      <c r="L56" s="21"/>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0"/>
      <c r="BH56" s="20"/>
      <c r="BI56" s="20"/>
      <c r="BJ56" s="20"/>
      <c r="BK56" s="20"/>
      <c r="BL56" s="20"/>
      <c r="BM56" s="20"/>
    </row>
    <row r="57" ht="29.25" customHeight="1">
      <c r="A57" s="20"/>
      <c r="B57" s="21"/>
      <c r="C57" s="112" t="s">
        <v>104</v>
      </c>
      <c r="D57" s="105"/>
      <c r="E57" s="105"/>
      <c r="F57" s="105"/>
      <c r="G57" s="105"/>
      <c r="H57" s="105"/>
      <c r="I57" s="105"/>
      <c r="J57" s="113" t="s">
        <v>105</v>
      </c>
      <c r="K57" s="105"/>
      <c r="L57" s="21"/>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c r="BK57" s="20"/>
      <c r="BL57" s="20"/>
      <c r="BM57" s="20"/>
    </row>
    <row r="58" ht="9.75" customHeight="1">
      <c r="A58" s="20"/>
      <c r="B58" s="21"/>
      <c r="C58" s="20"/>
      <c r="D58" s="20"/>
      <c r="E58" s="20"/>
      <c r="F58" s="20"/>
      <c r="G58" s="20"/>
      <c r="H58" s="20"/>
      <c r="I58" s="20"/>
      <c r="J58" s="20"/>
      <c r="K58" s="20"/>
      <c r="L58" s="21"/>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row>
    <row r="59" ht="22.5" customHeight="1">
      <c r="A59" s="20"/>
      <c r="B59" s="21"/>
      <c r="C59" s="114" t="s">
        <v>72</v>
      </c>
      <c r="D59" s="20"/>
      <c r="E59" s="20"/>
      <c r="F59" s="20"/>
      <c r="G59" s="20"/>
      <c r="H59" s="20"/>
      <c r="I59" s="20"/>
      <c r="J59" s="72">
        <f t="shared" ref="J59:J61" si="2">J90</f>
        <v>0</v>
      </c>
      <c r="K59" s="20"/>
      <c r="L59" s="21"/>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3" t="s">
        <v>106</v>
      </c>
      <c r="AV59" s="20"/>
      <c r="AW59" s="20"/>
      <c r="AX59" s="20"/>
      <c r="AY59" s="20"/>
      <c r="AZ59" s="20"/>
      <c r="BA59" s="20"/>
      <c r="BB59" s="20"/>
      <c r="BC59" s="20"/>
      <c r="BD59" s="20"/>
      <c r="BE59" s="20"/>
      <c r="BF59" s="20"/>
      <c r="BG59" s="20"/>
      <c r="BH59" s="20"/>
      <c r="BI59" s="20"/>
      <c r="BJ59" s="20"/>
      <c r="BK59" s="20"/>
      <c r="BL59" s="20"/>
      <c r="BM59" s="20"/>
    </row>
    <row r="60" ht="24.75" customHeight="1">
      <c r="A60" s="115"/>
      <c r="B60" s="116"/>
      <c r="C60" s="115"/>
      <c r="D60" s="117" t="s">
        <v>107</v>
      </c>
      <c r="E60" s="118"/>
      <c r="F60" s="118"/>
      <c r="G60" s="118"/>
      <c r="H60" s="118"/>
      <c r="I60" s="118"/>
      <c r="J60" s="119">
        <f t="shared" si="2"/>
        <v>0</v>
      </c>
      <c r="K60" s="115"/>
      <c r="L60" s="116"/>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5"/>
      <c r="AL60" s="115"/>
      <c r="AM60" s="115"/>
      <c r="AN60" s="115"/>
      <c r="AO60" s="115"/>
      <c r="AP60" s="115"/>
      <c r="AQ60" s="115"/>
      <c r="AR60" s="115"/>
      <c r="AS60" s="115"/>
      <c r="AT60" s="115"/>
      <c r="AU60" s="115"/>
      <c r="AV60" s="115"/>
      <c r="AW60" s="115"/>
      <c r="AX60" s="115"/>
      <c r="AY60" s="115"/>
      <c r="AZ60" s="115"/>
      <c r="BA60" s="115"/>
      <c r="BB60" s="115"/>
      <c r="BC60" s="115"/>
      <c r="BD60" s="115"/>
      <c r="BE60" s="115"/>
      <c r="BF60" s="115"/>
      <c r="BG60" s="115"/>
      <c r="BH60" s="115"/>
      <c r="BI60" s="115"/>
      <c r="BJ60" s="115"/>
      <c r="BK60" s="115"/>
      <c r="BL60" s="115"/>
      <c r="BM60" s="115"/>
    </row>
    <row r="61" ht="19.5" customHeight="1">
      <c r="A61" s="120"/>
      <c r="B61" s="121"/>
      <c r="C61" s="120"/>
      <c r="D61" s="122" t="s">
        <v>249</v>
      </c>
      <c r="E61" s="123"/>
      <c r="F61" s="123"/>
      <c r="G61" s="123"/>
      <c r="H61" s="123"/>
      <c r="I61" s="123"/>
      <c r="J61" s="124">
        <f t="shared" si="2"/>
        <v>0</v>
      </c>
      <c r="K61" s="120"/>
      <c r="L61" s="121"/>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0"/>
      <c r="BB61" s="120"/>
      <c r="BC61" s="120"/>
      <c r="BD61" s="120"/>
      <c r="BE61" s="120"/>
      <c r="BF61" s="120"/>
      <c r="BG61" s="120"/>
      <c r="BH61" s="120"/>
      <c r="BI61" s="120"/>
      <c r="BJ61" s="120"/>
      <c r="BK61" s="120"/>
      <c r="BL61" s="120"/>
      <c r="BM61" s="120"/>
    </row>
    <row r="62" ht="19.5" customHeight="1">
      <c r="A62" s="120"/>
      <c r="B62" s="121"/>
      <c r="C62" s="120"/>
      <c r="D62" s="122" t="s">
        <v>108</v>
      </c>
      <c r="E62" s="123"/>
      <c r="F62" s="123"/>
      <c r="G62" s="123"/>
      <c r="H62" s="123"/>
      <c r="I62" s="123"/>
      <c r="J62" s="124">
        <f>J98</f>
        <v>0</v>
      </c>
      <c r="K62" s="120"/>
      <c r="L62" s="121"/>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0"/>
      <c r="BB62" s="120"/>
      <c r="BC62" s="120"/>
      <c r="BD62" s="120"/>
      <c r="BE62" s="120"/>
      <c r="BF62" s="120"/>
      <c r="BG62" s="120"/>
      <c r="BH62" s="120"/>
      <c r="BI62" s="120"/>
      <c r="BJ62" s="120"/>
      <c r="BK62" s="120"/>
      <c r="BL62" s="120"/>
      <c r="BM62" s="120"/>
    </row>
    <row r="63" ht="19.5" customHeight="1">
      <c r="A63" s="120"/>
      <c r="B63" s="121"/>
      <c r="C63" s="120"/>
      <c r="D63" s="122" t="s">
        <v>250</v>
      </c>
      <c r="E63" s="123"/>
      <c r="F63" s="123"/>
      <c r="G63" s="123"/>
      <c r="H63" s="123"/>
      <c r="I63" s="123"/>
      <c r="J63" s="124">
        <f>J103</f>
        <v>0</v>
      </c>
      <c r="K63" s="120"/>
      <c r="L63" s="121"/>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c r="BA63" s="120"/>
      <c r="BB63" s="120"/>
      <c r="BC63" s="120"/>
      <c r="BD63" s="120"/>
      <c r="BE63" s="120"/>
      <c r="BF63" s="120"/>
      <c r="BG63" s="120"/>
      <c r="BH63" s="120"/>
      <c r="BI63" s="120"/>
      <c r="BJ63" s="120"/>
      <c r="BK63" s="120"/>
      <c r="BL63" s="120"/>
      <c r="BM63" s="120"/>
    </row>
    <row r="64" ht="24.75" customHeight="1">
      <c r="A64" s="115"/>
      <c r="B64" s="116"/>
      <c r="C64" s="115"/>
      <c r="D64" s="117" t="s">
        <v>110</v>
      </c>
      <c r="E64" s="118"/>
      <c r="F64" s="118"/>
      <c r="G64" s="118"/>
      <c r="H64" s="118"/>
      <c r="I64" s="118"/>
      <c r="J64" s="119">
        <f t="shared" ref="J64:J65" si="3">J106</f>
        <v>0</v>
      </c>
      <c r="K64" s="115"/>
      <c r="L64" s="116"/>
      <c r="M64" s="115"/>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5"/>
      <c r="AK64" s="115"/>
      <c r="AL64" s="115"/>
      <c r="AM64" s="115"/>
      <c r="AN64" s="115"/>
      <c r="AO64" s="115"/>
      <c r="AP64" s="115"/>
      <c r="AQ64" s="115"/>
      <c r="AR64" s="115"/>
      <c r="AS64" s="115"/>
      <c r="AT64" s="115"/>
      <c r="AU64" s="115"/>
      <c r="AV64" s="115"/>
      <c r="AW64" s="115"/>
      <c r="AX64" s="115"/>
      <c r="AY64" s="115"/>
      <c r="AZ64" s="115"/>
      <c r="BA64" s="115"/>
      <c r="BB64" s="115"/>
      <c r="BC64" s="115"/>
      <c r="BD64" s="115"/>
      <c r="BE64" s="115"/>
      <c r="BF64" s="115"/>
      <c r="BG64" s="115"/>
      <c r="BH64" s="115"/>
      <c r="BI64" s="115"/>
      <c r="BJ64" s="115"/>
      <c r="BK64" s="115"/>
      <c r="BL64" s="115"/>
      <c r="BM64" s="115"/>
    </row>
    <row r="65" ht="19.5" customHeight="1">
      <c r="A65" s="120"/>
      <c r="B65" s="121"/>
      <c r="C65" s="120"/>
      <c r="D65" s="122" t="s">
        <v>114</v>
      </c>
      <c r="E65" s="123"/>
      <c r="F65" s="123"/>
      <c r="G65" s="123"/>
      <c r="H65" s="123"/>
      <c r="I65" s="123"/>
      <c r="J65" s="124">
        <f t="shared" si="3"/>
        <v>0</v>
      </c>
      <c r="K65" s="120"/>
      <c r="L65" s="121"/>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c r="BA65" s="120"/>
      <c r="BB65" s="120"/>
      <c r="BC65" s="120"/>
      <c r="BD65" s="120"/>
      <c r="BE65" s="120"/>
      <c r="BF65" s="120"/>
      <c r="BG65" s="120"/>
      <c r="BH65" s="120"/>
      <c r="BI65" s="120"/>
      <c r="BJ65" s="120"/>
      <c r="BK65" s="120"/>
      <c r="BL65" s="120"/>
      <c r="BM65" s="120"/>
    </row>
    <row r="66" ht="19.5" customHeight="1">
      <c r="A66" s="120"/>
      <c r="B66" s="121"/>
      <c r="C66" s="120"/>
      <c r="D66" s="122" t="s">
        <v>115</v>
      </c>
      <c r="E66" s="123"/>
      <c r="F66" s="123"/>
      <c r="G66" s="123"/>
      <c r="H66" s="123"/>
      <c r="I66" s="123"/>
      <c r="J66" s="124">
        <f>J125</f>
        <v>0</v>
      </c>
      <c r="K66" s="120"/>
      <c r="L66" s="121"/>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c r="BA66" s="120"/>
      <c r="BB66" s="120"/>
      <c r="BC66" s="120"/>
      <c r="BD66" s="120"/>
      <c r="BE66" s="120"/>
      <c r="BF66" s="120"/>
      <c r="BG66" s="120"/>
      <c r="BH66" s="120"/>
      <c r="BI66" s="120"/>
      <c r="BJ66" s="120"/>
      <c r="BK66" s="120"/>
      <c r="BL66" s="120"/>
      <c r="BM66" s="120"/>
    </row>
    <row r="67" ht="19.5" customHeight="1">
      <c r="A67" s="120"/>
      <c r="B67" s="121"/>
      <c r="C67" s="120"/>
      <c r="D67" s="122" t="s">
        <v>116</v>
      </c>
      <c r="E67" s="123"/>
      <c r="F67" s="123"/>
      <c r="G67" s="123"/>
      <c r="H67" s="123"/>
      <c r="I67" s="123"/>
      <c r="J67" s="124">
        <f>J146</f>
        <v>0</v>
      </c>
      <c r="K67" s="120"/>
      <c r="L67" s="121"/>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c r="BA67" s="120"/>
      <c r="BB67" s="120"/>
      <c r="BC67" s="120"/>
      <c r="BD67" s="120"/>
      <c r="BE67" s="120"/>
      <c r="BF67" s="120"/>
      <c r="BG67" s="120"/>
      <c r="BH67" s="120"/>
      <c r="BI67" s="120"/>
      <c r="BJ67" s="120"/>
      <c r="BK67" s="120"/>
      <c r="BL67" s="120"/>
      <c r="BM67" s="120"/>
    </row>
    <row r="68" ht="19.5" customHeight="1">
      <c r="A68" s="120"/>
      <c r="B68" s="121"/>
      <c r="C68" s="120"/>
      <c r="D68" s="122" t="s">
        <v>117</v>
      </c>
      <c r="E68" s="123"/>
      <c r="F68" s="123"/>
      <c r="G68" s="123"/>
      <c r="H68" s="123"/>
      <c r="I68" s="123"/>
      <c r="J68" s="124">
        <f>J171</f>
        <v>0</v>
      </c>
      <c r="K68" s="120"/>
      <c r="L68" s="121"/>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c r="BA68" s="120"/>
      <c r="BB68" s="120"/>
      <c r="BC68" s="120"/>
      <c r="BD68" s="120"/>
      <c r="BE68" s="120"/>
      <c r="BF68" s="120"/>
      <c r="BG68" s="120"/>
      <c r="BH68" s="120"/>
      <c r="BI68" s="120"/>
      <c r="BJ68" s="120"/>
      <c r="BK68" s="120"/>
      <c r="BL68" s="120"/>
      <c r="BM68" s="120"/>
    </row>
    <row r="69" ht="19.5" customHeight="1">
      <c r="A69" s="120"/>
      <c r="B69" s="121"/>
      <c r="C69" s="120"/>
      <c r="D69" s="122" t="s">
        <v>118</v>
      </c>
      <c r="E69" s="123"/>
      <c r="F69" s="123"/>
      <c r="G69" s="123"/>
      <c r="H69" s="123"/>
      <c r="I69" s="123"/>
      <c r="J69" s="124">
        <f>J181</f>
        <v>0</v>
      </c>
      <c r="K69" s="120"/>
      <c r="L69" s="121"/>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c r="BA69" s="120"/>
      <c r="BB69" s="120"/>
      <c r="BC69" s="120"/>
      <c r="BD69" s="120"/>
      <c r="BE69" s="120"/>
      <c r="BF69" s="120"/>
      <c r="BG69" s="120"/>
      <c r="BH69" s="120"/>
      <c r="BI69" s="120"/>
      <c r="BJ69" s="120"/>
      <c r="BK69" s="120"/>
      <c r="BL69" s="120"/>
      <c r="BM69" s="120"/>
    </row>
    <row r="70" ht="24.75" customHeight="1">
      <c r="A70" s="115"/>
      <c r="B70" s="116"/>
      <c r="C70" s="115"/>
      <c r="D70" s="117" t="s">
        <v>251</v>
      </c>
      <c r="E70" s="118"/>
      <c r="F70" s="118"/>
      <c r="G70" s="118"/>
      <c r="H70" s="118"/>
      <c r="I70" s="118"/>
      <c r="J70" s="119">
        <f>J190</f>
        <v>0</v>
      </c>
      <c r="K70" s="115"/>
      <c r="L70" s="116"/>
      <c r="M70" s="115"/>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5"/>
      <c r="AL70" s="115"/>
      <c r="AM70" s="115"/>
      <c r="AN70" s="115"/>
      <c r="AO70" s="115"/>
      <c r="AP70" s="115"/>
      <c r="AQ70" s="115"/>
      <c r="AR70" s="115"/>
      <c r="AS70" s="115"/>
      <c r="AT70" s="115"/>
      <c r="AU70" s="115"/>
      <c r="AV70" s="115"/>
      <c r="AW70" s="115"/>
      <c r="AX70" s="115"/>
      <c r="AY70" s="115"/>
      <c r="AZ70" s="115"/>
      <c r="BA70" s="115"/>
      <c r="BB70" s="115"/>
      <c r="BC70" s="115"/>
      <c r="BD70" s="115"/>
      <c r="BE70" s="115"/>
      <c r="BF70" s="115"/>
      <c r="BG70" s="115"/>
      <c r="BH70" s="115"/>
      <c r="BI70" s="115"/>
      <c r="BJ70" s="115"/>
      <c r="BK70" s="115"/>
      <c r="BL70" s="115"/>
      <c r="BM70" s="115"/>
    </row>
    <row r="71" ht="21.75" customHeight="1">
      <c r="A71" s="20"/>
      <c r="B71" s="21"/>
      <c r="C71" s="20"/>
      <c r="D71" s="20"/>
      <c r="E71" s="20"/>
      <c r="F71" s="20"/>
      <c r="G71" s="20"/>
      <c r="H71" s="20"/>
      <c r="I71" s="20"/>
      <c r="J71" s="20"/>
      <c r="K71" s="20"/>
      <c r="L71" s="21"/>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c r="AY71" s="20"/>
      <c r="AZ71" s="20"/>
      <c r="BA71" s="20"/>
      <c r="BB71" s="20"/>
      <c r="BC71" s="20"/>
      <c r="BD71" s="20"/>
      <c r="BE71" s="20"/>
      <c r="BF71" s="20"/>
      <c r="BG71" s="20"/>
      <c r="BH71" s="20"/>
      <c r="BI71" s="20"/>
      <c r="BJ71" s="20"/>
      <c r="BK71" s="20"/>
      <c r="BL71" s="20"/>
      <c r="BM71" s="20"/>
    </row>
    <row r="72" ht="6.75" customHeight="1">
      <c r="A72" s="20"/>
      <c r="B72" s="39"/>
      <c r="C72" s="40"/>
      <c r="D72" s="40"/>
      <c r="E72" s="40"/>
      <c r="F72" s="40"/>
      <c r="G72" s="40"/>
      <c r="H72" s="40"/>
      <c r="I72" s="40"/>
      <c r="J72" s="40"/>
      <c r="K72" s="40"/>
      <c r="L72" s="21"/>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c r="AY72" s="20"/>
      <c r="AZ72" s="20"/>
      <c r="BA72" s="20"/>
      <c r="BB72" s="20"/>
      <c r="BC72" s="20"/>
      <c r="BD72" s="20"/>
      <c r="BE72" s="20"/>
      <c r="BF72" s="20"/>
      <c r="BG72" s="20"/>
      <c r="BH72" s="20"/>
      <c r="BI72" s="20"/>
      <c r="BJ72" s="20"/>
      <c r="BK72" s="20"/>
      <c r="BL72" s="20"/>
      <c r="BM72" s="20"/>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R73" s="2"/>
      <c r="AS73" s="2"/>
      <c r="AT73" s="2"/>
      <c r="AU73" s="2"/>
      <c r="AV73" s="2"/>
      <c r="AW73" s="2"/>
      <c r="AX73" s="2"/>
      <c r="AY73" s="2"/>
      <c r="AZ73" s="2"/>
      <c r="BA73" s="2"/>
      <c r="BB73" s="2"/>
      <c r="BC73" s="2"/>
      <c r="BD73" s="2"/>
      <c r="BE73" s="2"/>
      <c r="BF73" s="2"/>
      <c r="BG73" s="2"/>
      <c r="BH73" s="2"/>
      <c r="BI73" s="2"/>
      <c r="BJ73" s="2"/>
      <c r="BK73" s="2"/>
      <c r="BL73" s="2"/>
      <c r="BM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R74" s="2"/>
      <c r="AS74" s="2"/>
      <c r="AT74" s="2"/>
      <c r="AU74" s="2"/>
      <c r="AV74" s="2"/>
      <c r="AW74" s="2"/>
      <c r="AX74" s="2"/>
      <c r="AY74" s="2"/>
      <c r="AZ74" s="2"/>
      <c r="BA74" s="2"/>
      <c r="BB74" s="2"/>
      <c r="BC74" s="2"/>
      <c r="BD74" s="2"/>
      <c r="BE74" s="2"/>
      <c r="BF74" s="2"/>
      <c r="BG74" s="2"/>
      <c r="BH74" s="2"/>
      <c r="BI74" s="2"/>
      <c r="BJ74" s="2"/>
      <c r="BK74" s="2"/>
      <c r="BL74" s="2"/>
      <c r="BM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R75" s="2"/>
      <c r="AS75" s="2"/>
      <c r="AT75" s="2"/>
      <c r="AU75" s="2"/>
      <c r="AV75" s="2"/>
      <c r="AW75" s="2"/>
      <c r="AX75" s="2"/>
      <c r="AY75" s="2"/>
      <c r="AZ75" s="2"/>
      <c r="BA75" s="2"/>
      <c r="BB75" s="2"/>
      <c r="BC75" s="2"/>
      <c r="BD75" s="2"/>
      <c r="BE75" s="2"/>
      <c r="BF75" s="2"/>
      <c r="BG75" s="2"/>
      <c r="BH75" s="2"/>
      <c r="BI75" s="2"/>
      <c r="BJ75" s="2"/>
      <c r="BK75" s="2"/>
      <c r="BL75" s="2"/>
      <c r="BM75" s="2"/>
    </row>
    <row r="76" ht="6.75" customHeight="1">
      <c r="A76" s="20"/>
      <c r="B76" s="41"/>
      <c r="C76" s="42"/>
      <c r="D76" s="42"/>
      <c r="E76" s="42"/>
      <c r="F76" s="42"/>
      <c r="G76" s="42"/>
      <c r="H76" s="42"/>
      <c r="I76" s="42"/>
      <c r="J76" s="42"/>
      <c r="K76" s="42"/>
      <c r="L76" s="21"/>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row>
    <row r="77" ht="24.75" customHeight="1">
      <c r="A77" s="20"/>
      <c r="B77" s="21"/>
      <c r="C77" s="7" t="s">
        <v>119</v>
      </c>
      <c r="D77" s="20"/>
      <c r="E77" s="20"/>
      <c r="F77" s="20"/>
      <c r="G77" s="20"/>
      <c r="H77" s="20"/>
      <c r="I77" s="20"/>
      <c r="J77" s="20"/>
      <c r="K77" s="20"/>
      <c r="L77" s="21"/>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c r="BA77" s="20"/>
      <c r="BB77" s="20"/>
      <c r="BC77" s="20"/>
      <c r="BD77" s="20"/>
      <c r="BE77" s="20"/>
      <c r="BF77" s="20"/>
      <c r="BG77" s="20"/>
      <c r="BH77" s="20"/>
      <c r="BI77" s="20"/>
      <c r="BJ77" s="20"/>
      <c r="BK77" s="20"/>
      <c r="BL77" s="20"/>
      <c r="BM77" s="20"/>
    </row>
    <row r="78" ht="6.75" customHeight="1">
      <c r="A78" s="20"/>
      <c r="B78" s="21"/>
      <c r="C78" s="20"/>
      <c r="D78" s="20"/>
      <c r="E78" s="20"/>
      <c r="F78" s="20"/>
      <c r="G78" s="20"/>
      <c r="H78" s="20"/>
      <c r="I78" s="20"/>
      <c r="J78" s="20"/>
      <c r="K78" s="20"/>
      <c r="L78" s="21"/>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c r="AY78" s="20"/>
      <c r="AZ78" s="20"/>
      <c r="BA78" s="20"/>
      <c r="BB78" s="20"/>
      <c r="BC78" s="20"/>
      <c r="BD78" s="20"/>
      <c r="BE78" s="20"/>
      <c r="BF78" s="20"/>
      <c r="BG78" s="20"/>
      <c r="BH78" s="20"/>
      <c r="BI78" s="20"/>
      <c r="BJ78" s="20"/>
      <c r="BK78" s="20"/>
      <c r="BL78" s="20"/>
      <c r="BM78" s="20"/>
    </row>
    <row r="79" ht="12.0" customHeight="1">
      <c r="A79" s="20"/>
      <c r="B79" s="21"/>
      <c r="C79" s="15" t="s">
        <v>16</v>
      </c>
      <c r="D79" s="20"/>
      <c r="E79" s="20"/>
      <c r="F79" s="20"/>
      <c r="G79" s="20"/>
      <c r="H79" s="20"/>
      <c r="I79" s="20"/>
      <c r="J79" s="20"/>
      <c r="K79" s="20"/>
      <c r="L79" s="21"/>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c r="AY79" s="20"/>
      <c r="AZ79" s="20"/>
      <c r="BA79" s="20"/>
      <c r="BB79" s="20"/>
      <c r="BC79" s="20"/>
      <c r="BD79" s="20"/>
      <c r="BE79" s="20"/>
      <c r="BF79" s="20"/>
      <c r="BG79" s="20"/>
      <c r="BH79" s="20"/>
      <c r="BI79" s="20"/>
      <c r="BJ79" s="20"/>
      <c r="BK79" s="20"/>
      <c r="BL79" s="20"/>
      <c r="BM79" s="20"/>
    </row>
    <row r="80" ht="16.5" customHeight="1">
      <c r="A80" s="20"/>
      <c r="B80" s="21"/>
      <c r="C80" s="20"/>
      <c r="D80" s="20"/>
      <c r="E80" s="98" t="str">
        <f>E7</f>
        <v>Rekonstrukce výdejny v 1.NP a 2.NP v MŠ Pohádka Kolín V</v>
      </c>
      <c r="I80" s="20"/>
      <c r="J80" s="20"/>
      <c r="K80" s="20"/>
      <c r="L80" s="21"/>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c r="AY80" s="20"/>
      <c r="AZ80" s="20"/>
      <c r="BA80" s="20"/>
      <c r="BB80" s="20"/>
      <c r="BC80" s="20"/>
      <c r="BD80" s="20"/>
      <c r="BE80" s="20"/>
      <c r="BF80" s="20"/>
      <c r="BG80" s="20"/>
      <c r="BH80" s="20"/>
      <c r="BI80" s="20"/>
      <c r="BJ80" s="20"/>
      <c r="BK80" s="20"/>
      <c r="BL80" s="20"/>
      <c r="BM80" s="20"/>
    </row>
    <row r="81" ht="12.0" customHeight="1">
      <c r="A81" s="20"/>
      <c r="B81" s="21"/>
      <c r="C81" s="15" t="s">
        <v>101</v>
      </c>
      <c r="D81" s="20"/>
      <c r="E81" s="20"/>
      <c r="F81" s="20"/>
      <c r="G81" s="20"/>
      <c r="H81" s="20"/>
      <c r="I81" s="20"/>
      <c r="J81" s="20"/>
      <c r="K81" s="20"/>
      <c r="L81" s="21"/>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c r="AY81" s="20"/>
      <c r="AZ81" s="20"/>
      <c r="BA81" s="20"/>
      <c r="BB81" s="20"/>
      <c r="BC81" s="20"/>
      <c r="BD81" s="20"/>
      <c r="BE81" s="20"/>
      <c r="BF81" s="20"/>
      <c r="BG81" s="20"/>
      <c r="BH81" s="20"/>
      <c r="BI81" s="20"/>
      <c r="BJ81" s="20"/>
      <c r="BK81" s="20"/>
      <c r="BL81" s="20"/>
      <c r="BM81" s="20"/>
    </row>
    <row r="82" ht="16.5" customHeight="1">
      <c r="A82" s="20"/>
      <c r="B82" s="21"/>
      <c r="C82" s="20"/>
      <c r="D82" s="20"/>
      <c r="E82" s="48" t="str">
        <f>E9</f>
        <v>04 - 2.NP - ASR</v>
      </c>
      <c r="I82" s="20"/>
      <c r="J82" s="20"/>
      <c r="K82" s="20"/>
      <c r="L82" s="21"/>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c r="AY82" s="20"/>
      <c r="AZ82" s="20"/>
      <c r="BA82" s="20"/>
      <c r="BB82" s="20"/>
      <c r="BC82" s="20"/>
      <c r="BD82" s="20"/>
      <c r="BE82" s="20"/>
      <c r="BF82" s="20"/>
      <c r="BG82" s="20"/>
      <c r="BH82" s="20"/>
      <c r="BI82" s="20"/>
      <c r="BJ82" s="20"/>
      <c r="BK82" s="20"/>
      <c r="BL82" s="20"/>
      <c r="BM82" s="20"/>
    </row>
    <row r="83" ht="6.75" customHeight="1">
      <c r="A83" s="20"/>
      <c r="B83" s="21"/>
      <c r="C83" s="20"/>
      <c r="D83" s="20"/>
      <c r="E83" s="20"/>
      <c r="F83" s="20"/>
      <c r="G83" s="20"/>
      <c r="H83" s="20"/>
      <c r="I83" s="20"/>
      <c r="J83" s="20"/>
      <c r="K83" s="20"/>
      <c r="L83" s="21"/>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c r="AY83" s="20"/>
      <c r="AZ83" s="20"/>
      <c r="BA83" s="20"/>
      <c r="BB83" s="20"/>
      <c r="BC83" s="20"/>
      <c r="BD83" s="20"/>
      <c r="BE83" s="20"/>
      <c r="BF83" s="20"/>
      <c r="BG83" s="20"/>
      <c r="BH83" s="20"/>
      <c r="BI83" s="20"/>
      <c r="BJ83" s="20"/>
      <c r="BK83" s="20"/>
      <c r="BL83" s="20"/>
      <c r="BM83" s="20"/>
    </row>
    <row r="84" ht="12.0" customHeight="1">
      <c r="A84" s="20"/>
      <c r="B84" s="21"/>
      <c r="C84" s="15" t="s">
        <v>21</v>
      </c>
      <c r="D84" s="20"/>
      <c r="E84" s="20"/>
      <c r="F84" s="11" t="str">
        <f>F12</f>
        <v>Chelčického 1299</v>
      </c>
      <c r="G84" s="20"/>
      <c r="H84" s="20"/>
      <c r="I84" s="15" t="s">
        <v>23</v>
      </c>
      <c r="J84" s="50" t="str">
        <f>IF(J12="","",J12)</f>
        <v>13. 3. 2025</v>
      </c>
      <c r="K84" s="20"/>
      <c r="L84" s="21"/>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row>
    <row r="85" ht="6.75" customHeight="1">
      <c r="A85" s="20"/>
      <c r="B85" s="21"/>
      <c r="C85" s="20"/>
      <c r="D85" s="20"/>
      <c r="E85" s="20"/>
      <c r="F85" s="20"/>
      <c r="G85" s="20"/>
      <c r="H85" s="20"/>
      <c r="I85" s="20"/>
      <c r="J85" s="20"/>
      <c r="K85" s="20"/>
      <c r="L85" s="21"/>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c r="AY85" s="20"/>
      <c r="AZ85" s="20"/>
      <c r="BA85" s="20"/>
      <c r="BB85" s="20"/>
      <c r="BC85" s="20"/>
      <c r="BD85" s="20"/>
      <c r="BE85" s="20"/>
      <c r="BF85" s="20"/>
      <c r="BG85" s="20"/>
      <c r="BH85" s="20"/>
      <c r="BI85" s="20"/>
      <c r="BJ85" s="20"/>
      <c r="BK85" s="20"/>
      <c r="BL85" s="20"/>
      <c r="BM85" s="20"/>
    </row>
    <row r="86" ht="15.0" customHeight="1">
      <c r="A86" s="20"/>
      <c r="B86" s="21"/>
      <c r="C86" s="15" t="s">
        <v>25</v>
      </c>
      <c r="D86" s="20"/>
      <c r="E86" s="20"/>
      <c r="F86" s="11" t="str">
        <f>E15</f>
        <v>Město Kolín </v>
      </c>
      <c r="G86" s="20"/>
      <c r="H86" s="20"/>
      <c r="I86" s="15" t="s">
        <v>32</v>
      </c>
      <c r="J86" s="18" t="str">
        <f>E21</f>
        <v>Proiectura Dana s.r.o.</v>
      </c>
      <c r="K86" s="20"/>
      <c r="L86" s="21"/>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c r="AY86" s="20"/>
      <c r="AZ86" s="20"/>
      <c r="BA86" s="20"/>
      <c r="BB86" s="20"/>
      <c r="BC86" s="20"/>
      <c r="BD86" s="20"/>
      <c r="BE86" s="20"/>
      <c r="BF86" s="20"/>
      <c r="BG86" s="20"/>
      <c r="BH86" s="20"/>
      <c r="BI86" s="20"/>
      <c r="BJ86" s="20"/>
      <c r="BK86" s="20"/>
      <c r="BL86" s="20"/>
      <c r="BM86" s="20"/>
    </row>
    <row r="87" ht="15.0" customHeight="1">
      <c r="A87" s="20"/>
      <c r="B87" s="21"/>
      <c r="C87" s="15" t="s">
        <v>30</v>
      </c>
      <c r="D87" s="20"/>
      <c r="E87" s="20"/>
      <c r="F87" s="111" t="str">
        <f>IF(E18="","",E18)</f>
        <v>Vyplň údaj</v>
      </c>
      <c r="G87" s="20"/>
      <c r="H87" s="20"/>
      <c r="I87" s="15" t="s">
        <v>37</v>
      </c>
      <c r="J87" s="18" t="str">
        <f>E24</f>
        <v>Proiectura Dana s.r.o.</v>
      </c>
      <c r="K87" s="20"/>
      <c r="L87" s="21"/>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c r="AY87" s="20"/>
      <c r="AZ87" s="20"/>
      <c r="BA87" s="20"/>
      <c r="BB87" s="20"/>
      <c r="BC87" s="20"/>
      <c r="BD87" s="20"/>
      <c r="BE87" s="20"/>
      <c r="BF87" s="20"/>
      <c r="BG87" s="20"/>
      <c r="BH87" s="20"/>
      <c r="BI87" s="20"/>
      <c r="BJ87" s="20"/>
      <c r="BK87" s="20"/>
      <c r="BL87" s="20"/>
      <c r="BM87" s="20"/>
    </row>
    <row r="88" ht="9.75" customHeight="1">
      <c r="A88" s="20"/>
      <c r="B88" s="21"/>
      <c r="C88" s="20"/>
      <c r="D88" s="20"/>
      <c r="E88" s="20"/>
      <c r="F88" s="20"/>
      <c r="G88" s="20"/>
      <c r="H88" s="20"/>
      <c r="I88" s="20"/>
      <c r="J88" s="20"/>
      <c r="K88" s="20"/>
      <c r="L88" s="21"/>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c r="AY88" s="20"/>
      <c r="AZ88" s="20"/>
      <c r="BA88" s="20"/>
      <c r="BB88" s="20"/>
      <c r="BC88" s="20"/>
      <c r="BD88" s="20"/>
      <c r="BE88" s="20"/>
      <c r="BF88" s="20"/>
      <c r="BG88" s="20"/>
      <c r="BH88" s="20"/>
      <c r="BI88" s="20"/>
      <c r="BJ88" s="20"/>
      <c r="BK88" s="20"/>
      <c r="BL88" s="20"/>
      <c r="BM88" s="20"/>
    </row>
    <row r="89" ht="29.25" customHeight="1">
      <c r="A89" s="125"/>
      <c r="B89" s="126"/>
      <c r="C89" s="127" t="s">
        <v>120</v>
      </c>
      <c r="D89" s="128" t="s">
        <v>59</v>
      </c>
      <c r="E89" s="128" t="s">
        <v>55</v>
      </c>
      <c r="F89" s="128" t="s">
        <v>56</v>
      </c>
      <c r="G89" s="128" t="s">
        <v>121</v>
      </c>
      <c r="H89" s="128" t="s">
        <v>122</v>
      </c>
      <c r="I89" s="128" t="s">
        <v>123</v>
      </c>
      <c r="J89" s="128" t="s">
        <v>105</v>
      </c>
      <c r="K89" s="129" t="s">
        <v>124</v>
      </c>
      <c r="L89" s="126"/>
      <c r="M89" s="63" t="s">
        <v>19</v>
      </c>
      <c r="N89" s="64" t="s">
        <v>44</v>
      </c>
      <c r="O89" s="64" t="s">
        <v>125</v>
      </c>
      <c r="P89" s="64" t="s">
        <v>126</v>
      </c>
      <c r="Q89" s="64" t="s">
        <v>127</v>
      </c>
      <c r="R89" s="64" t="s">
        <v>128</v>
      </c>
      <c r="S89" s="64" t="s">
        <v>129</v>
      </c>
      <c r="T89" s="65" t="s">
        <v>130</v>
      </c>
      <c r="U89" s="125"/>
      <c r="V89" s="125"/>
      <c r="W89" s="125"/>
      <c r="X89" s="125"/>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row>
    <row r="90" ht="22.5" customHeight="1">
      <c r="A90" s="20"/>
      <c r="B90" s="21"/>
      <c r="C90" s="69" t="s">
        <v>131</v>
      </c>
      <c r="D90" s="20"/>
      <c r="E90" s="20"/>
      <c r="F90" s="20"/>
      <c r="G90" s="20"/>
      <c r="H90" s="20"/>
      <c r="I90" s="20"/>
      <c r="J90" s="130">
        <f t="shared" ref="J90:J92" si="4">BK90</f>
        <v>0</v>
      </c>
      <c r="K90" s="20"/>
      <c r="L90" s="21"/>
      <c r="M90" s="66"/>
      <c r="N90" s="54"/>
      <c r="O90" s="54"/>
      <c r="P90" s="131">
        <f>P91+P106+P190</f>
        <v>0</v>
      </c>
      <c r="Q90" s="54"/>
      <c r="R90" s="131">
        <f>R91+R106+R190</f>
        <v>1.28802522</v>
      </c>
      <c r="S90" s="54"/>
      <c r="T90" s="132">
        <f>T91+T106+T190</f>
        <v>0</v>
      </c>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3" t="s">
        <v>73</v>
      </c>
      <c r="AU90" s="3" t="s">
        <v>106</v>
      </c>
      <c r="AV90" s="20"/>
      <c r="AW90" s="20"/>
      <c r="AX90" s="20"/>
      <c r="AY90" s="20"/>
      <c r="AZ90" s="20"/>
      <c r="BA90" s="20"/>
      <c r="BB90" s="20"/>
      <c r="BC90" s="20"/>
      <c r="BD90" s="20"/>
      <c r="BE90" s="20"/>
      <c r="BF90" s="20"/>
      <c r="BG90" s="20"/>
      <c r="BH90" s="20"/>
      <c r="BI90" s="20"/>
      <c r="BJ90" s="20"/>
      <c r="BK90" s="133">
        <f>BK91+BK106+BK190</f>
        <v>0</v>
      </c>
      <c r="BL90" s="20"/>
      <c r="BM90" s="20"/>
    </row>
    <row r="91" ht="25.5" customHeight="1">
      <c r="A91" s="134"/>
      <c r="B91" s="135"/>
      <c r="C91" s="134"/>
      <c r="D91" s="136" t="s">
        <v>73</v>
      </c>
      <c r="E91" s="137" t="s">
        <v>132</v>
      </c>
      <c r="F91" s="137" t="s">
        <v>133</v>
      </c>
      <c r="G91" s="134"/>
      <c r="H91" s="134"/>
      <c r="I91" s="134"/>
      <c r="J91" s="138">
        <f t="shared" si="4"/>
        <v>0</v>
      </c>
      <c r="K91" s="134"/>
      <c r="L91" s="135"/>
      <c r="M91" s="139"/>
      <c r="N91" s="134"/>
      <c r="O91" s="134"/>
      <c r="P91" s="140">
        <f>P92+P98+P103</f>
        <v>0</v>
      </c>
      <c r="Q91" s="134"/>
      <c r="R91" s="140">
        <f>R92+R98+R103</f>
        <v>0.1651528</v>
      </c>
      <c r="S91" s="134"/>
      <c r="T91" s="141">
        <f>T92+T98+T103</f>
        <v>0</v>
      </c>
      <c r="U91" s="134"/>
      <c r="V91" s="134"/>
      <c r="W91" s="134"/>
      <c r="X91" s="134"/>
      <c r="Y91" s="134"/>
      <c r="Z91" s="134"/>
      <c r="AA91" s="134"/>
      <c r="AB91" s="134"/>
      <c r="AC91" s="134"/>
      <c r="AD91" s="134"/>
      <c r="AE91" s="134"/>
      <c r="AF91" s="134"/>
      <c r="AG91" s="134"/>
      <c r="AH91" s="134"/>
      <c r="AI91" s="134"/>
      <c r="AJ91" s="134"/>
      <c r="AK91" s="134"/>
      <c r="AL91" s="134"/>
      <c r="AM91" s="134"/>
      <c r="AN91" s="134"/>
      <c r="AO91" s="134"/>
      <c r="AP91" s="134"/>
      <c r="AQ91" s="134"/>
      <c r="AR91" s="136" t="s">
        <v>82</v>
      </c>
      <c r="AS91" s="134"/>
      <c r="AT91" s="142" t="s">
        <v>73</v>
      </c>
      <c r="AU91" s="142" t="s">
        <v>74</v>
      </c>
      <c r="AV91" s="134"/>
      <c r="AW91" s="134"/>
      <c r="AX91" s="134"/>
      <c r="AY91" s="136" t="s">
        <v>134</v>
      </c>
      <c r="AZ91" s="134"/>
      <c r="BA91" s="134"/>
      <c r="BB91" s="134"/>
      <c r="BC91" s="134"/>
      <c r="BD91" s="134"/>
      <c r="BE91" s="134"/>
      <c r="BF91" s="134"/>
      <c r="BG91" s="134"/>
      <c r="BH91" s="134"/>
      <c r="BI91" s="134"/>
      <c r="BJ91" s="134"/>
      <c r="BK91" s="143">
        <f>BK92+BK98+BK103</f>
        <v>0</v>
      </c>
      <c r="BL91" s="134"/>
      <c r="BM91" s="134"/>
    </row>
    <row r="92" ht="22.5" customHeight="1">
      <c r="A92" s="134"/>
      <c r="B92" s="135"/>
      <c r="C92" s="134"/>
      <c r="D92" s="136" t="s">
        <v>73</v>
      </c>
      <c r="E92" s="144" t="s">
        <v>168</v>
      </c>
      <c r="F92" s="144" t="s">
        <v>252</v>
      </c>
      <c r="G92" s="134"/>
      <c r="H92" s="134"/>
      <c r="I92" s="134"/>
      <c r="J92" s="145">
        <f t="shared" si="4"/>
        <v>0</v>
      </c>
      <c r="K92" s="134"/>
      <c r="L92" s="135"/>
      <c r="M92" s="139"/>
      <c r="N92" s="134"/>
      <c r="O92" s="134"/>
      <c r="P92" s="140">
        <f>SUM(P93:P97)</f>
        <v>0</v>
      </c>
      <c r="Q92" s="134"/>
      <c r="R92" s="140">
        <f>SUM(R93:R97)</f>
        <v>0.1648</v>
      </c>
      <c r="S92" s="134"/>
      <c r="T92" s="141">
        <f>SUM(T93:T97)</f>
        <v>0</v>
      </c>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6" t="s">
        <v>82</v>
      </c>
      <c r="AS92" s="134"/>
      <c r="AT92" s="142" t="s">
        <v>73</v>
      </c>
      <c r="AU92" s="142" t="s">
        <v>82</v>
      </c>
      <c r="AV92" s="134"/>
      <c r="AW92" s="134"/>
      <c r="AX92" s="134"/>
      <c r="AY92" s="136" t="s">
        <v>134</v>
      </c>
      <c r="AZ92" s="134"/>
      <c r="BA92" s="134"/>
      <c r="BB92" s="134"/>
      <c r="BC92" s="134"/>
      <c r="BD92" s="134"/>
      <c r="BE92" s="134"/>
      <c r="BF92" s="134"/>
      <c r="BG92" s="134"/>
      <c r="BH92" s="134"/>
      <c r="BI92" s="134"/>
      <c r="BJ92" s="134"/>
      <c r="BK92" s="143">
        <f>SUM(BK93:BK97)</f>
        <v>0</v>
      </c>
      <c r="BL92" s="134"/>
      <c r="BM92" s="134"/>
    </row>
    <row r="93" ht="16.5" customHeight="1">
      <c r="A93" s="20"/>
      <c r="B93" s="21"/>
      <c r="C93" s="146" t="s">
        <v>82</v>
      </c>
      <c r="D93" s="146" t="s">
        <v>137</v>
      </c>
      <c r="E93" s="147" t="s">
        <v>253</v>
      </c>
      <c r="F93" s="148" t="s">
        <v>254</v>
      </c>
      <c r="G93" s="149" t="s">
        <v>140</v>
      </c>
      <c r="H93" s="150">
        <v>4.0</v>
      </c>
      <c r="I93" s="151"/>
      <c r="J93" s="152">
        <f>ROUND(I93*H93,2)</f>
        <v>0</v>
      </c>
      <c r="K93" s="148" t="s">
        <v>141</v>
      </c>
      <c r="L93" s="21"/>
      <c r="M93" s="153" t="s">
        <v>19</v>
      </c>
      <c r="N93" s="154" t="s">
        <v>45</v>
      </c>
      <c r="O93" s="20"/>
      <c r="P93" s="155">
        <f>O93*H93</f>
        <v>0</v>
      </c>
      <c r="Q93" s="155">
        <v>0.0412</v>
      </c>
      <c r="R93" s="155">
        <f>Q93*H93</f>
        <v>0.1648</v>
      </c>
      <c r="S93" s="155">
        <v>0.0</v>
      </c>
      <c r="T93" s="156">
        <f>S93*H93</f>
        <v>0</v>
      </c>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157" t="s">
        <v>142</v>
      </c>
      <c r="AS93" s="20"/>
      <c r="AT93" s="157" t="s">
        <v>137</v>
      </c>
      <c r="AU93" s="157" t="s">
        <v>84</v>
      </c>
      <c r="AV93" s="20"/>
      <c r="AW93" s="20"/>
      <c r="AX93" s="20"/>
      <c r="AY93" s="3" t="s">
        <v>134</v>
      </c>
      <c r="AZ93" s="20"/>
      <c r="BA93" s="20"/>
      <c r="BB93" s="20"/>
      <c r="BC93" s="20"/>
      <c r="BD93" s="20"/>
      <c r="BE93" s="158">
        <f>IF(N93="základní",J93,0)</f>
        <v>0</v>
      </c>
      <c r="BF93" s="158">
        <f>IF(N93="snížená",J93,0)</f>
        <v>0</v>
      </c>
      <c r="BG93" s="158">
        <f>IF(N93="zákl. přenesená",J93,0)</f>
        <v>0</v>
      </c>
      <c r="BH93" s="158">
        <f>IF(N93="sníž. přenesená",J93,0)</f>
        <v>0</v>
      </c>
      <c r="BI93" s="158">
        <f>IF(N93="nulová",J93,0)</f>
        <v>0</v>
      </c>
      <c r="BJ93" s="3" t="s">
        <v>82</v>
      </c>
      <c r="BK93" s="158">
        <f>ROUND(I93*H93,2)</f>
        <v>0</v>
      </c>
      <c r="BL93" s="3" t="s">
        <v>142</v>
      </c>
      <c r="BM93" s="157" t="s">
        <v>461</v>
      </c>
    </row>
    <row r="94" ht="15.75" customHeight="1">
      <c r="A94" s="20"/>
      <c r="B94" s="21"/>
      <c r="C94" s="20"/>
      <c r="D94" s="159" t="s">
        <v>144</v>
      </c>
      <c r="E94" s="20"/>
      <c r="F94" s="160" t="s">
        <v>256</v>
      </c>
      <c r="G94" s="20"/>
      <c r="H94" s="20"/>
      <c r="I94" s="20"/>
      <c r="J94" s="20"/>
      <c r="K94" s="20"/>
      <c r="L94" s="21"/>
      <c r="M94" s="161"/>
      <c r="N94" s="20"/>
      <c r="O94" s="20"/>
      <c r="P94" s="20"/>
      <c r="Q94" s="20"/>
      <c r="R94" s="20"/>
      <c r="S94" s="20"/>
      <c r="T94" s="57"/>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3" t="s">
        <v>144</v>
      </c>
      <c r="AU94" s="3" t="s">
        <v>84</v>
      </c>
      <c r="AV94" s="20"/>
      <c r="AW94" s="20"/>
      <c r="AX94" s="20"/>
      <c r="AY94" s="20"/>
      <c r="AZ94" s="20"/>
      <c r="BA94" s="20"/>
      <c r="BB94" s="20"/>
      <c r="BC94" s="20"/>
      <c r="BD94" s="20"/>
      <c r="BE94" s="20"/>
      <c r="BF94" s="20"/>
      <c r="BG94" s="20"/>
      <c r="BH94" s="20"/>
      <c r="BI94" s="20"/>
      <c r="BJ94" s="20"/>
      <c r="BK94" s="20"/>
      <c r="BL94" s="20"/>
      <c r="BM94" s="20"/>
    </row>
    <row r="95" ht="15.75" customHeight="1">
      <c r="A95" s="177"/>
      <c r="B95" s="178"/>
      <c r="C95" s="177"/>
      <c r="D95" s="164" t="s">
        <v>173</v>
      </c>
      <c r="E95" s="179" t="s">
        <v>19</v>
      </c>
      <c r="F95" s="180" t="s">
        <v>257</v>
      </c>
      <c r="G95" s="177"/>
      <c r="H95" s="179" t="s">
        <v>19</v>
      </c>
      <c r="I95" s="177"/>
      <c r="J95" s="177"/>
      <c r="K95" s="177"/>
      <c r="L95" s="178"/>
      <c r="M95" s="181"/>
      <c r="N95" s="177"/>
      <c r="O95" s="177"/>
      <c r="P95" s="177"/>
      <c r="Q95" s="177"/>
      <c r="R95" s="177"/>
      <c r="S95" s="177"/>
      <c r="T95" s="182"/>
      <c r="U95" s="177"/>
      <c r="V95" s="177"/>
      <c r="W95" s="177"/>
      <c r="X95" s="177"/>
      <c r="Y95" s="177"/>
      <c r="Z95" s="177"/>
      <c r="AA95" s="177"/>
      <c r="AB95" s="177"/>
      <c r="AC95" s="177"/>
      <c r="AD95" s="177"/>
      <c r="AE95" s="177"/>
      <c r="AF95" s="177"/>
      <c r="AG95" s="177"/>
      <c r="AH95" s="177"/>
      <c r="AI95" s="177"/>
      <c r="AJ95" s="177"/>
      <c r="AK95" s="177"/>
      <c r="AL95" s="177"/>
      <c r="AM95" s="177"/>
      <c r="AN95" s="177"/>
      <c r="AO95" s="177"/>
      <c r="AP95" s="177"/>
      <c r="AQ95" s="177"/>
      <c r="AR95" s="177"/>
      <c r="AS95" s="177"/>
      <c r="AT95" s="179" t="s">
        <v>173</v>
      </c>
      <c r="AU95" s="179" t="s">
        <v>84</v>
      </c>
      <c r="AV95" s="177" t="s">
        <v>82</v>
      </c>
      <c r="AW95" s="177" t="s">
        <v>36</v>
      </c>
      <c r="AX95" s="177" t="s">
        <v>74</v>
      </c>
      <c r="AY95" s="179" t="s">
        <v>134</v>
      </c>
      <c r="AZ95" s="177"/>
      <c r="BA95" s="177"/>
      <c r="BB95" s="177"/>
      <c r="BC95" s="177"/>
      <c r="BD95" s="177"/>
      <c r="BE95" s="177"/>
      <c r="BF95" s="177"/>
      <c r="BG95" s="177"/>
      <c r="BH95" s="177"/>
      <c r="BI95" s="177"/>
      <c r="BJ95" s="177"/>
      <c r="BK95" s="177"/>
      <c r="BL95" s="177"/>
      <c r="BM95" s="177"/>
    </row>
    <row r="96" ht="15.75" customHeight="1">
      <c r="A96" s="162"/>
      <c r="B96" s="163"/>
      <c r="C96" s="162"/>
      <c r="D96" s="164" t="s">
        <v>173</v>
      </c>
      <c r="E96" s="169" t="s">
        <v>19</v>
      </c>
      <c r="F96" s="165" t="s">
        <v>258</v>
      </c>
      <c r="G96" s="162"/>
      <c r="H96" s="166">
        <v>4.0</v>
      </c>
      <c r="I96" s="162"/>
      <c r="J96" s="162"/>
      <c r="K96" s="162"/>
      <c r="L96" s="163"/>
      <c r="M96" s="167"/>
      <c r="N96" s="162"/>
      <c r="O96" s="162"/>
      <c r="P96" s="162"/>
      <c r="Q96" s="162"/>
      <c r="R96" s="162"/>
      <c r="S96" s="162"/>
      <c r="T96" s="168"/>
      <c r="U96" s="162"/>
      <c r="V96" s="162"/>
      <c r="W96" s="162"/>
      <c r="X96" s="162"/>
      <c r="Y96" s="162"/>
      <c r="Z96" s="162"/>
      <c r="AA96" s="162"/>
      <c r="AB96" s="162"/>
      <c r="AC96" s="162"/>
      <c r="AD96" s="162"/>
      <c r="AE96" s="162"/>
      <c r="AF96" s="162"/>
      <c r="AG96" s="162"/>
      <c r="AH96" s="162"/>
      <c r="AI96" s="162"/>
      <c r="AJ96" s="162"/>
      <c r="AK96" s="162"/>
      <c r="AL96" s="162"/>
      <c r="AM96" s="162"/>
      <c r="AN96" s="162"/>
      <c r="AO96" s="162"/>
      <c r="AP96" s="162"/>
      <c r="AQ96" s="162"/>
      <c r="AR96" s="162"/>
      <c r="AS96" s="162"/>
      <c r="AT96" s="169" t="s">
        <v>173</v>
      </c>
      <c r="AU96" s="169" t="s">
        <v>84</v>
      </c>
      <c r="AV96" s="162" t="s">
        <v>84</v>
      </c>
      <c r="AW96" s="162" t="s">
        <v>36</v>
      </c>
      <c r="AX96" s="162" t="s">
        <v>74</v>
      </c>
      <c r="AY96" s="169" t="s">
        <v>134</v>
      </c>
      <c r="AZ96" s="162"/>
      <c r="BA96" s="162"/>
      <c r="BB96" s="162"/>
      <c r="BC96" s="162"/>
      <c r="BD96" s="162"/>
      <c r="BE96" s="162"/>
      <c r="BF96" s="162"/>
      <c r="BG96" s="162"/>
      <c r="BH96" s="162"/>
      <c r="BI96" s="162"/>
      <c r="BJ96" s="162"/>
      <c r="BK96" s="162"/>
      <c r="BL96" s="162"/>
      <c r="BM96" s="162"/>
    </row>
    <row r="97" ht="15.75" customHeight="1">
      <c r="A97" s="170"/>
      <c r="B97" s="171"/>
      <c r="C97" s="170"/>
      <c r="D97" s="164" t="s">
        <v>173</v>
      </c>
      <c r="E97" s="172" t="s">
        <v>19</v>
      </c>
      <c r="F97" s="173" t="s">
        <v>209</v>
      </c>
      <c r="G97" s="170"/>
      <c r="H97" s="174">
        <v>4.0</v>
      </c>
      <c r="I97" s="170"/>
      <c r="J97" s="170"/>
      <c r="K97" s="170"/>
      <c r="L97" s="171"/>
      <c r="M97" s="175"/>
      <c r="N97" s="170"/>
      <c r="O97" s="170"/>
      <c r="P97" s="170"/>
      <c r="Q97" s="170"/>
      <c r="R97" s="170"/>
      <c r="S97" s="170"/>
      <c r="T97" s="176"/>
      <c r="U97" s="170"/>
      <c r="V97" s="170"/>
      <c r="W97" s="170"/>
      <c r="X97" s="170"/>
      <c r="Y97" s="170"/>
      <c r="Z97" s="170"/>
      <c r="AA97" s="170"/>
      <c r="AB97" s="170"/>
      <c r="AC97" s="170"/>
      <c r="AD97" s="170"/>
      <c r="AE97" s="170"/>
      <c r="AF97" s="170"/>
      <c r="AG97" s="170"/>
      <c r="AH97" s="170"/>
      <c r="AI97" s="170"/>
      <c r="AJ97" s="170"/>
      <c r="AK97" s="170"/>
      <c r="AL97" s="170"/>
      <c r="AM97" s="170"/>
      <c r="AN97" s="170"/>
      <c r="AO97" s="170"/>
      <c r="AP97" s="170"/>
      <c r="AQ97" s="170"/>
      <c r="AR97" s="170"/>
      <c r="AS97" s="170"/>
      <c r="AT97" s="172" t="s">
        <v>173</v>
      </c>
      <c r="AU97" s="172" t="s">
        <v>84</v>
      </c>
      <c r="AV97" s="170" t="s">
        <v>142</v>
      </c>
      <c r="AW97" s="170" t="s">
        <v>36</v>
      </c>
      <c r="AX97" s="170" t="s">
        <v>82</v>
      </c>
      <c r="AY97" s="172" t="s">
        <v>134</v>
      </c>
      <c r="AZ97" s="170"/>
      <c r="BA97" s="170"/>
      <c r="BB97" s="170"/>
      <c r="BC97" s="170"/>
      <c r="BD97" s="170"/>
      <c r="BE97" s="170"/>
      <c r="BF97" s="170"/>
      <c r="BG97" s="170"/>
      <c r="BH97" s="170"/>
      <c r="BI97" s="170"/>
      <c r="BJ97" s="170"/>
      <c r="BK97" s="170"/>
      <c r="BL97" s="170"/>
      <c r="BM97" s="170"/>
    </row>
    <row r="98" ht="22.5" customHeight="1">
      <c r="A98" s="134"/>
      <c r="B98" s="135"/>
      <c r="C98" s="134"/>
      <c r="D98" s="136" t="s">
        <v>73</v>
      </c>
      <c r="E98" s="144" t="s">
        <v>135</v>
      </c>
      <c r="F98" s="144" t="s">
        <v>136</v>
      </c>
      <c r="G98" s="134"/>
      <c r="H98" s="134"/>
      <c r="I98" s="134"/>
      <c r="J98" s="145">
        <f>BK98</f>
        <v>0</v>
      </c>
      <c r="K98" s="134"/>
      <c r="L98" s="135"/>
      <c r="M98" s="139"/>
      <c r="N98" s="134"/>
      <c r="O98" s="134"/>
      <c r="P98" s="140">
        <f>SUM(P99:P102)</f>
        <v>0</v>
      </c>
      <c r="Q98" s="134"/>
      <c r="R98" s="140">
        <f>SUM(R99:R102)</f>
        <v>0.0003528</v>
      </c>
      <c r="S98" s="134"/>
      <c r="T98" s="141">
        <f>SUM(T99:T102)</f>
        <v>0</v>
      </c>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6" t="s">
        <v>82</v>
      </c>
      <c r="AS98" s="134"/>
      <c r="AT98" s="142" t="s">
        <v>73</v>
      </c>
      <c r="AU98" s="142" t="s">
        <v>82</v>
      </c>
      <c r="AV98" s="134"/>
      <c r="AW98" s="134"/>
      <c r="AX98" s="134"/>
      <c r="AY98" s="136" t="s">
        <v>134</v>
      </c>
      <c r="AZ98" s="134"/>
      <c r="BA98" s="134"/>
      <c r="BB98" s="134"/>
      <c r="BC98" s="134"/>
      <c r="BD98" s="134"/>
      <c r="BE98" s="134"/>
      <c r="BF98" s="134"/>
      <c r="BG98" s="134"/>
      <c r="BH98" s="134"/>
      <c r="BI98" s="134"/>
      <c r="BJ98" s="134"/>
      <c r="BK98" s="143">
        <f>SUM(BK99:BK102)</f>
        <v>0</v>
      </c>
      <c r="BL98" s="134"/>
      <c r="BM98" s="134"/>
    </row>
    <row r="99" ht="24.0" customHeight="1">
      <c r="A99" s="20"/>
      <c r="B99" s="21"/>
      <c r="C99" s="146" t="s">
        <v>84</v>
      </c>
      <c r="D99" s="146" t="s">
        <v>137</v>
      </c>
      <c r="E99" s="147" t="s">
        <v>259</v>
      </c>
      <c r="F99" s="148" t="s">
        <v>260</v>
      </c>
      <c r="G99" s="149" t="s">
        <v>140</v>
      </c>
      <c r="H99" s="150">
        <v>10.0</v>
      </c>
      <c r="I99" s="151"/>
      <c r="J99" s="152">
        <f>ROUND(I99*H99,2)</f>
        <v>0</v>
      </c>
      <c r="K99" s="148" t="s">
        <v>141</v>
      </c>
      <c r="L99" s="21"/>
      <c r="M99" s="153" t="s">
        <v>19</v>
      </c>
      <c r="N99" s="154" t="s">
        <v>45</v>
      </c>
      <c r="O99" s="20"/>
      <c r="P99" s="155">
        <f>O99*H99</f>
        <v>0</v>
      </c>
      <c r="Q99" s="155">
        <v>0.0</v>
      </c>
      <c r="R99" s="155">
        <f>Q99*H99</f>
        <v>0</v>
      </c>
      <c r="S99" s="155">
        <v>0.0</v>
      </c>
      <c r="T99" s="156">
        <f>S99*H99</f>
        <v>0</v>
      </c>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157" t="s">
        <v>142</v>
      </c>
      <c r="AS99" s="20"/>
      <c r="AT99" s="157" t="s">
        <v>137</v>
      </c>
      <c r="AU99" s="157" t="s">
        <v>84</v>
      </c>
      <c r="AV99" s="20"/>
      <c r="AW99" s="20"/>
      <c r="AX99" s="20"/>
      <c r="AY99" s="3" t="s">
        <v>134</v>
      </c>
      <c r="AZ99" s="20"/>
      <c r="BA99" s="20"/>
      <c r="BB99" s="20"/>
      <c r="BC99" s="20"/>
      <c r="BD99" s="20"/>
      <c r="BE99" s="158">
        <f>IF(N99="základní",J99,0)</f>
        <v>0</v>
      </c>
      <c r="BF99" s="158">
        <f>IF(N99="snížená",J99,0)</f>
        <v>0</v>
      </c>
      <c r="BG99" s="158">
        <f>IF(N99="zákl. přenesená",J99,0)</f>
        <v>0</v>
      </c>
      <c r="BH99" s="158">
        <f>IF(N99="sníž. přenesená",J99,0)</f>
        <v>0</v>
      </c>
      <c r="BI99" s="158">
        <f>IF(N99="nulová",J99,0)</f>
        <v>0</v>
      </c>
      <c r="BJ99" s="3" t="s">
        <v>82</v>
      </c>
      <c r="BK99" s="158">
        <f>ROUND(I99*H99,2)</f>
        <v>0</v>
      </c>
      <c r="BL99" s="3" t="s">
        <v>142</v>
      </c>
      <c r="BM99" s="157" t="s">
        <v>462</v>
      </c>
    </row>
    <row r="100" ht="15.75" customHeight="1">
      <c r="A100" s="20"/>
      <c r="B100" s="21"/>
      <c r="C100" s="20"/>
      <c r="D100" s="159" t="s">
        <v>144</v>
      </c>
      <c r="E100" s="20"/>
      <c r="F100" s="160" t="s">
        <v>262</v>
      </c>
      <c r="G100" s="20"/>
      <c r="H100" s="20"/>
      <c r="I100" s="20"/>
      <c r="J100" s="20"/>
      <c r="K100" s="20"/>
      <c r="L100" s="21"/>
      <c r="M100" s="161"/>
      <c r="N100" s="20"/>
      <c r="O100" s="20"/>
      <c r="P100" s="20"/>
      <c r="Q100" s="20"/>
      <c r="R100" s="20"/>
      <c r="S100" s="20"/>
      <c r="T100" s="57"/>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3" t="s">
        <v>144</v>
      </c>
      <c r="AU100" s="3" t="s">
        <v>84</v>
      </c>
      <c r="AV100" s="20"/>
      <c r="AW100" s="20"/>
      <c r="AX100" s="20"/>
      <c r="AY100" s="20"/>
      <c r="AZ100" s="20"/>
      <c r="BA100" s="20"/>
      <c r="BB100" s="20"/>
      <c r="BC100" s="20"/>
      <c r="BD100" s="20"/>
      <c r="BE100" s="20"/>
      <c r="BF100" s="20"/>
      <c r="BG100" s="20"/>
      <c r="BH100" s="20"/>
      <c r="BI100" s="20"/>
      <c r="BJ100" s="20"/>
      <c r="BK100" s="20"/>
      <c r="BL100" s="20"/>
      <c r="BM100" s="20"/>
    </row>
    <row r="101" ht="24.0" customHeight="1">
      <c r="A101" s="20"/>
      <c r="B101" s="21"/>
      <c r="C101" s="146" t="s">
        <v>153</v>
      </c>
      <c r="D101" s="146" t="s">
        <v>137</v>
      </c>
      <c r="E101" s="147" t="s">
        <v>263</v>
      </c>
      <c r="F101" s="148" t="s">
        <v>264</v>
      </c>
      <c r="G101" s="149" t="s">
        <v>140</v>
      </c>
      <c r="H101" s="150">
        <v>8.82</v>
      </c>
      <c r="I101" s="151"/>
      <c r="J101" s="152">
        <f>ROUND(I101*H101,2)</f>
        <v>0</v>
      </c>
      <c r="K101" s="148" t="s">
        <v>141</v>
      </c>
      <c r="L101" s="21"/>
      <c r="M101" s="153" t="s">
        <v>19</v>
      </c>
      <c r="N101" s="154" t="s">
        <v>45</v>
      </c>
      <c r="O101" s="20"/>
      <c r="P101" s="155">
        <f>O101*H101</f>
        <v>0</v>
      </c>
      <c r="Q101" s="155">
        <v>4.0E-5</v>
      </c>
      <c r="R101" s="155">
        <f>Q101*H101</f>
        <v>0.0003528</v>
      </c>
      <c r="S101" s="155">
        <v>0.0</v>
      </c>
      <c r="T101" s="156">
        <f>S101*H101</f>
        <v>0</v>
      </c>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157" t="s">
        <v>142</v>
      </c>
      <c r="AS101" s="20"/>
      <c r="AT101" s="157" t="s">
        <v>137</v>
      </c>
      <c r="AU101" s="157" t="s">
        <v>84</v>
      </c>
      <c r="AV101" s="20"/>
      <c r="AW101" s="20"/>
      <c r="AX101" s="20"/>
      <c r="AY101" s="3" t="s">
        <v>134</v>
      </c>
      <c r="AZ101" s="20"/>
      <c r="BA101" s="20"/>
      <c r="BB101" s="20"/>
      <c r="BC101" s="20"/>
      <c r="BD101" s="20"/>
      <c r="BE101" s="158">
        <f>IF(N101="základní",J101,0)</f>
        <v>0</v>
      </c>
      <c r="BF101" s="158">
        <f>IF(N101="snížená",J101,0)</f>
        <v>0</v>
      </c>
      <c r="BG101" s="158">
        <f>IF(N101="zákl. přenesená",J101,0)</f>
        <v>0</v>
      </c>
      <c r="BH101" s="158">
        <f>IF(N101="sníž. přenesená",J101,0)</f>
        <v>0</v>
      </c>
      <c r="BI101" s="158">
        <f>IF(N101="nulová",J101,0)</f>
        <v>0</v>
      </c>
      <c r="BJ101" s="3" t="s">
        <v>82</v>
      </c>
      <c r="BK101" s="158">
        <f>ROUND(I101*H101,2)</f>
        <v>0</v>
      </c>
      <c r="BL101" s="3" t="s">
        <v>142</v>
      </c>
      <c r="BM101" s="157" t="s">
        <v>463</v>
      </c>
    </row>
    <row r="102" ht="15.75" customHeight="1">
      <c r="A102" s="20"/>
      <c r="B102" s="21"/>
      <c r="C102" s="20"/>
      <c r="D102" s="159" t="s">
        <v>144</v>
      </c>
      <c r="E102" s="20"/>
      <c r="F102" s="160" t="s">
        <v>266</v>
      </c>
      <c r="G102" s="20"/>
      <c r="H102" s="20"/>
      <c r="I102" s="20"/>
      <c r="J102" s="20"/>
      <c r="K102" s="20"/>
      <c r="L102" s="21"/>
      <c r="M102" s="161"/>
      <c r="N102" s="20"/>
      <c r="O102" s="20"/>
      <c r="P102" s="20"/>
      <c r="Q102" s="20"/>
      <c r="R102" s="20"/>
      <c r="S102" s="20"/>
      <c r="T102" s="57"/>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3" t="s">
        <v>144</v>
      </c>
      <c r="AU102" s="3" t="s">
        <v>84</v>
      </c>
      <c r="AV102" s="20"/>
      <c r="AW102" s="20"/>
      <c r="AX102" s="20"/>
      <c r="AY102" s="20"/>
      <c r="AZ102" s="20"/>
      <c r="BA102" s="20"/>
      <c r="BB102" s="20"/>
      <c r="BC102" s="20"/>
      <c r="BD102" s="20"/>
      <c r="BE102" s="20"/>
      <c r="BF102" s="20"/>
      <c r="BG102" s="20"/>
      <c r="BH102" s="20"/>
      <c r="BI102" s="20"/>
      <c r="BJ102" s="20"/>
      <c r="BK102" s="20"/>
      <c r="BL102" s="20"/>
      <c r="BM102" s="20"/>
    </row>
    <row r="103" ht="22.5" customHeight="1">
      <c r="A103" s="134"/>
      <c r="B103" s="135"/>
      <c r="C103" s="134"/>
      <c r="D103" s="136" t="s">
        <v>73</v>
      </c>
      <c r="E103" s="144" t="s">
        <v>267</v>
      </c>
      <c r="F103" s="144" t="s">
        <v>268</v>
      </c>
      <c r="G103" s="134"/>
      <c r="H103" s="134"/>
      <c r="I103" s="134"/>
      <c r="J103" s="145">
        <f>BK103</f>
        <v>0</v>
      </c>
      <c r="K103" s="134"/>
      <c r="L103" s="135"/>
      <c r="M103" s="139"/>
      <c r="N103" s="134"/>
      <c r="O103" s="134"/>
      <c r="P103" s="140">
        <f>SUM(P104:P105)</f>
        <v>0</v>
      </c>
      <c r="Q103" s="134"/>
      <c r="R103" s="140">
        <f>SUM(R104:R105)</f>
        <v>0</v>
      </c>
      <c r="S103" s="134"/>
      <c r="T103" s="141">
        <f>SUM(T104:T105)</f>
        <v>0</v>
      </c>
      <c r="U103" s="134"/>
      <c r="V103" s="134"/>
      <c r="W103" s="134"/>
      <c r="X103" s="134"/>
      <c r="Y103" s="134"/>
      <c r="Z103" s="134"/>
      <c r="AA103" s="134"/>
      <c r="AB103" s="134"/>
      <c r="AC103" s="134"/>
      <c r="AD103" s="134"/>
      <c r="AE103" s="134"/>
      <c r="AF103" s="134"/>
      <c r="AG103" s="134"/>
      <c r="AH103" s="134"/>
      <c r="AI103" s="134"/>
      <c r="AJ103" s="134"/>
      <c r="AK103" s="134"/>
      <c r="AL103" s="134"/>
      <c r="AM103" s="134"/>
      <c r="AN103" s="134"/>
      <c r="AO103" s="134"/>
      <c r="AP103" s="134"/>
      <c r="AQ103" s="134"/>
      <c r="AR103" s="136" t="s">
        <v>82</v>
      </c>
      <c r="AS103" s="134"/>
      <c r="AT103" s="142" t="s">
        <v>73</v>
      </c>
      <c r="AU103" s="142" t="s">
        <v>82</v>
      </c>
      <c r="AV103" s="134"/>
      <c r="AW103" s="134"/>
      <c r="AX103" s="134"/>
      <c r="AY103" s="136" t="s">
        <v>134</v>
      </c>
      <c r="AZ103" s="134"/>
      <c r="BA103" s="134"/>
      <c r="BB103" s="134"/>
      <c r="BC103" s="134"/>
      <c r="BD103" s="134"/>
      <c r="BE103" s="134"/>
      <c r="BF103" s="134"/>
      <c r="BG103" s="134"/>
      <c r="BH103" s="134"/>
      <c r="BI103" s="134"/>
      <c r="BJ103" s="134"/>
      <c r="BK103" s="143">
        <f>SUM(BK104:BK105)</f>
        <v>0</v>
      </c>
      <c r="BL103" s="134"/>
      <c r="BM103" s="134"/>
    </row>
    <row r="104" ht="33.0" customHeight="1">
      <c r="A104" s="20"/>
      <c r="B104" s="21"/>
      <c r="C104" s="146" t="s">
        <v>142</v>
      </c>
      <c r="D104" s="146" t="s">
        <v>137</v>
      </c>
      <c r="E104" s="147" t="s">
        <v>269</v>
      </c>
      <c r="F104" s="148" t="s">
        <v>270</v>
      </c>
      <c r="G104" s="149" t="s">
        <v>156</v>
      </c>
      <c r="H104" s="150">
        <v>0.165</v>
      </c>
      <c r="I104" s="151"/>
      <c r="J104" s="152">
        <f>ROUND(I104*H104,2)</f>
        <v>0</v>
      </c>
      <c r="K104" s="148" t="s">
        <v>141</v>
      </c>
      <c r="L104" s="21"/>
      <c r="M104" s="153" t="s">
        <v>19</v>
      </c>
      <c r="N104" s="154" t="s">
        <v>45</v>
      </c>
      <c r="O104" s="20"/>
      <c r="P104" s="155">
        <f>O104*H104</f>
        <v>0</v>
      </c>
      <c r="Q104" s="155">
        <v>0.0</v>
      </c>
      <c r="R104" s="155">
        <f>Q104*H104</f>
        <v>0</v>
      </c>
      <c r="S104" s="155">
        <v>0.0</v>
      </c>
      <c r="T104" s="156">
        <f>S104*H104</f>
        <v>0</v>
      </c>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157" t="s">
        <v>142</v>
      </c>
      <c r="AS104" s="20"/>
      <c r="AT104" s="157" t="s">
        <v>137</v>
      </c>
      <c r="AU104" s="157" t="s">
        <v>84</v>
      </c>
      <c r="AV104" s="20"/>
      <c r="AW104" s="20"/>
      <c r="AX104" s="20"/>
      <c r="AY104" s="3" t="s">
        <v>134</v>
      </c>
      <c r="AZ104" s="20"/>
      <c r="BA104" s="20"/>
      <c r="BB104" s="20"/>
      <c r="BC104" s="20"/>
      <c r="BD104" s="20"/>
      <c r="BE104" s="158">
        <f>IF(N104="základní",J104,0)</f>
        <v>0</v>
      </c>
      <c r="BF104" s="158">
        <f>IF(N104="snížená",J104,0)</f>
        <v>0</v>
      </c>
      <c r="BG104" s="158">
        <f>IF(N104="zákl. přenesená",J104,0)</f>
        <v>0</v>
      </c>
      <c r="BH104" s="158">
        <f>IF(N104="sníž. přenesená",J104,0)</f>
        <v>0</v>
      </c>
      <c r="BI104" s="158">
        <f>IF(N104="nulová",J104,0)</f>
        <v>0</v>
      </c>
      <c r="BJ104" s="3" t="s">
        <v>82</v>
      </c>
      <c r="BK104" s="158">
        <f>ROUND(I104*H104,2)</f>
        <v>0</v>
      </c>
      <c r="BL104" s="3" t="s">
        <v>142</v>
      </c>
      <c r="BM104" s="157" t="s">
        <v>464</v>
      </c>
    </row>
    <row r="105" ht="15.75" customHeight="1">
      <c r="A105" s="20"/>
      <c r="B105" s="21"/>
      <c r="C105" s="20"/>
      <c r="D105" s="159" t="s">
        <v>144</v>
      </c>
      <c r="E105" s="20"/>
      <c r="F105" s="160" t="s">
        <v>272</v>
      </c>
      <c r="G105" s="20"/>
      <c r="H105" s="20"/>
      <c r="I105" s="20"/>
      <c r="J105" s="20"/>
      <c r="K105" s="20"/>
      <c r="L105" s="21"/>
      <c r="M105" s="161"/>
      <c r="N105" s="20"/>
      <c r="O105" s="20"/>
      <c r="P105" s="20"/>
      <c r="Q105" s="20"/>
      <c r="R105" s="20"/>
      <c r="S105" s="20"/>
      <c r="T105" s="57"/>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3" t="s">
        <v>144</v>
      </c>
      <c r="AU105" s="3" t="s">
        <v>84</v>
      </c>
      <c r="AV105" s="20"/>
      <c r="AW105" s="20"/>
      <c r="AX105" s="20"/>
      <c r="AY105" s="20"/>
      <c r="AZ105" s="20"/>
      <c r="BA105" s="20"/>
      <c r="BB105" s="20"/>
      <c r="BC105" s="20"/>
      <c r="BD105" s="20"/>
      <c r="BE105" s="20"/>
      <c r="BF105" s="20"/>
      <c r="BG105" s="20"/>
      <c r="BH105" s="20"/>
      <c r="BI105" s="20"/>
      <c r="BJ105" s="20"/>
      <c r="BK105" s="20"/>
      <c r="BL105" s="20"/>
      <c r="BM105" s="20"/>
    </row>
    <row r="106" ht="25.5" customHeight="1">
      <c r="A106" s="134"/>
      <c r="B106" s="135"/>
      <c r="C106" s="134"/>
      <c r="D106" s="136" t="s">
        <v>73</v>
      </c>
      <c r="E106" s="137" t="s">
        <v>180</v>
      </c>
      <c r="F106" s="137" t="s">
        <v>181</v>
      </c>
      <c r="G106" s="134"/>
      <c r="H106" s="134"/>
      <c r="I106" s="134"/>
      <c r="J106" s="138">
        <f t="shared" ref="J106:J107" si="5">BK106</f>
        <v>0</v>
      </c>
      <c r="K106" s="134"/>
      <c r="L106" s="135"/>
      <c r="M106" s="139"/>
      <c r="N106" s="134"/>
      <c r="O106" s="134"/>
      <c r="P106" s="140">
        <f>P107+P125+P146+P171+P181</f>
        <v>0</v>
      </c>
      <c r="Q106" s="134"/>
      <c r="R106" s="140">
        <f>R107+R125+R146+R171+R181</f>
        <v>1.12287242</v>
      </c>
      <c r="S106" s="134"/>
      <c r="T106" s="141">
        <f>T107+T125+T146+T171+T181</f>
        <v>0</v>
      </c>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6" t="s">
        <v>84</v>
      </c>
      <c r="AS106" s="134"/>
      <c r="AT106" s="142" t="s">
        <v>73</v>
      </c>
      <c r="AU106" s="142" t="s">
        <v>74</v>
      </c>
      <c r="AV106" s="134"/>
      <c r="AW106" s="134"/>
      <c r="AX106" s="134"/>
      <c r="AY106" s="136" t="s">
        <v>134</v>
      </c>
      <c r="AZ106" s="134"/>
      <c r="BA106" s="134"/>
      <c r="BB106" s="134"/>
      <c r="BC106" s="134"/>
      <c r="BD106" s="134"/>
      <c r="BE106" s="134"/>
      <c r="BF106" s="134"/>
      <c r="BG106" s="134"/>
      <c r="BH106" s="134"/>
      <c r="BI106" s="134"/>
      <c r="BJ106" s="134"/>
      <c r="BK106" s="143">
        <f>BK107+BK125+BK146+BK171+BK181</f>
        <v>0</v>
      </c>
      <c r="BL106" s="134"/>
      <c r="BM106" s="134"/>
    </row>
    <row r="107" ht="22.5" customHeight="1">
      <c r="A107" s="134"/>
      <c r="B107" s="135"/>
      <c r="C107" s="134"/>
      <c r="D107" s="136" t="s">
        <v>73</v>
      </c>
      <c r="E107" s="144" t="s">
        <v>201</v>
      </c>
      <c r="F107" s="144" t="s">
        <v>202</v>
      </c>
      <c r="G107" s="134"/>
      <c r="H107" s="134"/>
      <c r="I107" s="134"/>
      <c r="J107" s="145">
        <f t="shared" si="5"/>
        <v>0</v>
      </c>
      <c r="K107" s="134"/>
      <c r="L107" s="135"/>
      <c r="M107" s="139"/>
      <c r="N107" s="134"/>
      <c r="O107" s="134"/>
      <c r="P107" s="140">
        <f>SUM(P108:P124)</f>
        <v>0</v>
      </c>
      <c r="Q107" s="134"/>
      <c r="R107" s="140">
        <f>SUM(R108:R124)</f>
        <v>0.04666</v>
      </c>
      <c r="S107" s="134"/>
      <c r="T107" s="141">
        <f>SUM(T108:T124)</f>
        <v>0</v>
      </c>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6" t="s">
        <v>84</v>
      </c>
      <c r="AS107" s="134"/>
      <c r="AT107" s="142" t="s">
        <v>73</v>
      </c>
      <c r="AU107" s="142" t="s">
        <v>82</v>
      </c>
      <c r="AV107" s="134"/>
      <c r="AW107" s="134"/>
      <c r="AX107" s="134"/>
      <c r="AY107" s="136" t="s">
        <v>134</v>
      </c>
      <c r="AZ107" s="134"/>
      <c r="BA107" s="134"/>
      <c r="BB107" s="134"/>
      <c r="BC107" s="134"/>
      <c r="BD107" s="134"/>
      <c r="BE107" s="134"/>
      <c r="BF107" s="134"/>
      <c r="BG107" s="134"/>
      <c r="BH107" s="134"/>
      <c r="BI107" s="134"/>
      <c r="BJ107" s="134"/>
      <c r="BK107" s="143">
        <f>SUM(BK108:BK124)</f>
        <v>0</v>
      </c>
      <c r="BL107" s="134"/>
      <c r="BM107" s="134"/>
    </row>
    <row r="108" ht="24.0" customHeight="1">
      <c r="A108" s="20"/>
      <c r="B108" s="21"/>
      <c r="C108" s="146" t="s">
        <v>163</v>
      </c>
      <c r="D108" s="146" t="s">
        <v>137</v>
      </c>
      <c r="E108" s="147" t="s">
        <v>273</v>
      </c>
      <c r="F108" s="148" t="s">
        <v>274</v>
      </c>
      <c r="G108" s="149" t="s">
        <v>212</v>
      </c>
      <c r="H108" s="150">
        <v>2.0</v>
      </c>
      <c r="I108" s="151"/>
      <c r="J108" s="152">
        <f>ROUND(I108*H108,2)</f>
        <v>0</v>
      </c>
      <c r="K108" s="148" t="s">
        <v>141</v>
      </c>
      <c r="L108" s="21"/>
      <c r="M108" s="153" t="s">
        <v>19</v>
      </c>
      <c r="N108" s="154" t="s">
        <v>45</v>
      </c>
      <c r="O108" s="20"/>
      <c r="P108" s="155">
        <f>O108*H108</f>
        <v>0</v>
      </c>
      <c r="Q108" s="155">
        <v>0.0</v>
      </c>
      <c r="R108" s="155">
        <f>Q108*H108</f>
        <v>0</v>
      </c>
      <c r="S108" s="155">
        <v>0.0</v>
      </c>
      <c r="T108" s="156">
        <f>S108*H108</f>
        <v>0</v>
      </c>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157" t="s">
        <v>188</v>
      </c>
      <c r="AS108" s="20"/>
      <c r="AT108" s="157" t="s">
        <v>137</v>
      </c>
      <c r="AU108" s="157" t="s">
        <v>84</v>
      </c>
      <c r="AV108" s="20"/>
      <c r="AW108" s="20"/>
      <c r="AX108" s="20"/>
      <c r="AY108" s="3" t="s">
        <v>134</v>
      </c>
      <c r="AZ108" s="20"/>
      <c r="BA108" s="20"/>
      <c r="BB108" s="20"/>
      <c r="BC108" s="20"/>
      <c r="BD108" s="20"/>
      <c r="BE108" s="158">
        <f>IF(N108="základní",J108,0)</f>
        <v>0</v>
      </c>
      <c r="BF108" s="158">
        <f>IF(N108="snížená",J108,0)</f>
        <v>0</v>
      </c>
      <c r="BG108" s="158">
        <f>IF(N108="zákl. přenesená",J108,0)</f>
        <v>0</v>
      </c>
      <c r="BH108" s="158">
        <f>IF(N108="sníž. přenesená",J108,0)</f>
        <v>0</v>
      </c>
      <c r="BI108" s="158">
        <f>IF(N108="nulová",J108,0)</f>
        <v>0</v>
      </c>
      <c r="BJ108" s="3" t="s">
        <v>82</v>
      </c>
      <c r="BK108" s="158">
        <f>ROUND(I108*H108,2)</f>
        <v>0</v>
      </c>
      <c r="BL108" s="3" t="s">
        <v>188</v>
      </c>
      <c r="BM108" s="157" t="s">
        <v>465</v>
      </c>
    </row>
    <row r="109" ht="15.75" customHeight="1">
      <c r="A109" s="20"/>
      <c r="B109" s="21"/>
      <c r="C109" s="20"/>
      <c r="D109" s="159" t="s">
        <v>144</v>
      </c>
      <c r="E109" s="20"/>
      <c r="F109" s="160" t="s">
        <v>276</v>
      </c>
      <c r="G109" s="20"/>
      <c r="H109" s="20"/>
      <c r="I109" s="20"/>
      <c r="J109" s="20"/>
      <c r="K109" s="20"/>
      <c r="L109" s="21"/>
      <c r="M109" s="161"/>
      <c r="N109" s="20"/>
      <c r="O109" s="20"/>
      <c r="P109" s="20"/>
      <c r="Q109" s="20"/>
      <c r="R109" s="20"/>
      <c r="S109" s="20"/>
      <c r="T109" s="57"/>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3" t="s">
        <v>144</v>
      </c>
      <c r="AU109" s="3" t="s">
        <v>84</v>
      </c>
      <c r="AV109" s="20"/>
      <c r="AW109" s="20"/>
      <c r="AX109" s="20"/>
      <c r="AY109" s="20"/>
      <c r="AZ109" s="20"/>
      <c r="BA109" s="20"/>
      <c r="BB109" s="20"/>
      <c r="BC109" s="20"/>
      <c r="BD109" s="20"/>
      <c r="BE109" s="20"/>
      <c r="BF109" s="20"/>
      <c r="BG109" s="20"/>
      <c r="BH109" s="20"/>
      <c r="BI109" s="20"/>
      <c r="BJ109" s="20"/>
      <c r="BK109" s="20"/>
      <c r="BL109" s="20"/>
      <c r="BM109" s="20"/>
    </row>
    <row r="110" ht="16.5" customHeight="1">
      <c r="A110" s="20"/>
      <c r="B110" s="21"/>
      <c r="C110" s="186" t="s">
        <v>168</v>
      </c>
      <c r="D110" s="186" t="s">
        <v>277</v>
      </c>
      <c r="E110" s="187" t="s">
        <v>278</v>
      </c>
      <c r="F110" s="188" t="s">
        <v>279</v>
      </c>
      <c r="G110" s="189" t="s">
        <v>212</v>
      </c>
      <c r="H110" s="190">
        <v>1.0</v>
      </c>
      <c r="I110" s="191"/>
      <c r="J110" s="192">
        <f t="shared" ref="J110:J112" si="6">ROUND(I110*H110,2)</f>
        <v>0</v>
      </c>
      <c r="K110" s="188" t="s">
        <v>141</v>
      </c>
      <c r="L110" s="193"/>
      <c r="M110" s="194" t="s">
        <v>19</v>
      </c>
      <c r="N110" s="195" t="s">
        <v>45</v>
      </c>
      <c r="O110" s="20"/>
      <c r="P110" s="155">
        <f t="shared" ref="P110:P112" si="7">O110*H110</f>
        <v>0</v>
      </c>
      <c r="Q110" s="155">
        <v>0.021</v>
      </c>
      <c r="R110" s="155">
        <f t="shared" ref="R110:R112" si="8">Q110*H110</f>
        <v>0.021</v>
      </c>
      <c r="S110" s="155">
        <v>0.0</v>
      </c>
      <c r="T110" s="156">
        <f t="shared" ref="T110:T112" si="9">S110*H110</f>
        <v>0</v>
      </c>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157" t="s">
        <v>280</v>
      </c>
      <c r="AS110" s="20"/>
      <c r="AT110" s="157" t="s">
        <v>277</v>
      </c>
      <c r="AU110" s="157" t="s">
        <v>84</v>
      </c>
      <c r="AV110" s="20"/>
      <c r="AW110" s="20"/>
      <c r="AX110" s="20"/>
      <c r="AY110" s="3" t="s">
        <v>134</v>
      </c>
      <c r="AZ110" s="20"/>
      <c r="BA110" s="20"/>
      <c r="BB110" s="20"/>
      <c r="BC110" s="20"/>
      <c r="BD110" s="20"/>
      <c r="BE110" s="158">
        <f t="shared" ref="BE110:BE112" si="10">IF(N110="základní",J110,0)</f>
        <v>0</v>
      </c>
      <c r="BF110" s="158">
        <f t="shared" ref="BF110:BF112" si="11">IF(N110="snížená",J110,0)</f>
        <v>0</v>
      </c>
      <c r="BG110" s="158">
        <f t="shared" ref="BG110:BG112" si="12">IF(N110="zákl. přenesená",J110,0)</f>
        <v>0</v>
      </c>
      <c r="BH110" s="158">
        <f t="shared" ref="BH110:BH112" si="13">IF(N110="sníž. přenesená",J110,0)</f>
        <v>0</v>
      </c>
      <c r="BI110" s="158">
        <f t="shared" ref="BI110:BI112" si="14">IF(N110="nulová",J110,0)</f>
        <v>0</v>
      </c>
      <c r="BJ110" s="3" t="s">
        <v>82</v>
      </c>
      <c r="BK110" s="158">
        <f t="shared" ref="BK110:BK112" si="15">ROUND(I110*H110,2)</f>
        <v>0</v>
      </c>
      <c r="BL110" s="3" t="s">
        <v>188</v>
      </c>
      <c r="BM110" s="157" t="s">
        <v>466</v>
      </c>
    </row>
    <row r="111" ht="16.5" customHeight="1">
      <c r="A111" s="20"/>
      <c r="B111" s="21"/>
      <c r="C111" s="186" t="s">
        <v>175</v>
      </c>
      <c r="D111" s="186" t="s">
        <v>277</v>
      </c>
      <c r="E111" s="187" t="s">
        <v>467</v>
      </c>
      <c r="F111" s="188" t="s">
        <v>468</v>
      </c>
      <c r="G111" s="189" t="s">
        <v>212</v>
      </c>
      <c r="H111" s="190">
        <v>1.0</v>
      </c>
      <c r="I111" s="191"/>
      <c r="J111" s="192">
        <f t="shared" si="6"/>
        <v>0</v>
      </c>
      <c r="K111" s="188" t="s">
        <v>141</v>
      </c>
      <c r="L111" s="193"/>
      <c r="M111" s="194" t="s">
        <v>19</v>
      </c>
      <c r="N111" s="195" t="s">
        <v>45</v>
      </c>
      <c r="O111" s="20"/>
      <c r="P111" s="155">
        <f t="shared" si="7"/>
        <v>0</v>
      </c>
      <c r="Q111" s="155">
        <v>0.017</v>
      </c>
      <c r="R111" s="155">
        <f t="shared" si="8"/>
        <v>0.017</v>
      </c>
      <c r="S111" s="155">
        <v>0.0</v>
      </c>
      <c r="T111" s="156">
        <f t="shared" si="9"/>
        <v>0</v>
      </c>
      <c r="U111" s="20"/>
      <c r="V111" s="20"/>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157" t="s">
        <v>280</v>
      </c>
      <c r="AS111" s="20"/>
      <c r="AT111" s="157" t="s">
        <v>277</v>
      </c>
      <c r="AU111" s="157" t="s">
        <v>84</v>
      </c>
      <c r="AV111" s="20"/>
      <c r="AW111" s="20"/>
      <c r="AX111" s="20"/>
      <c r="AY111" s="3" t="s">
        <v>134</v>
      </c>
      <c r="AZ111" s="20"/>
      <c r="BA111" s="20"/>
      <c r="BB111" s="20"/>
      <c r="BC111" s="20"/>
      <c r="BD111" s="20"/>
      <c r="BE111" s="158">
        <f t="shared" si="10"/>
        <v>0</v>
      </c>
      <c r="BF111" s="158">
        <f t="shared" si="11"/>
        <v>0</v>
      </c>
      <c r="BG111" s="158">
        <f t="shared" si="12"/>
        <v>0</v>
      </c>
      <c r="BH111" s="158">
        <f t="shared" si="13"/>
        <v>0</v>
      </c>
      <c r="BI111" s="158">
        <f t="shared" si="14"/>
        <v>0</v>
      </c>
      <c r="BJ111" s="3" t="s">
        <v>82</v>
      </c>
      <c r="BK111" s="158">
        <f t="shared" si="15"/>
        <v>0</v>
      </c>
      <c r="BL111" s="3" t="s">
        <v>188</v>
      </c>
      <c r="BM111" s="157" t="s">
        <v>469</v>
      </c>
    </row>
    <row r="112" ht="16.5" customHeight="1">
      <c r="A112" s="20"/>
      <c r="B112" s="21"/>
      <c r="C112" s="146" t="s">
        <v>184</v>
      </c>
      <c r="D112" s="146" t="s">
        <v>137</v>
      </c>
      <c r="E112" s="147" t="s">
        <v>282</v>
      </c>
      <c r="F112" s="148" t="s">
        <v>283</v>
      </c>
      <c r="G112" s="149" t="s">
        <v>212</v>
      </c>
      <c r="H112" s="150">
        <v>2.0</v>
      </c>
      <c r="I112" s="151"/>
      <c r="J112" s="152">
        <f t="shared" si="6"/>
        <v>0</v>
      </c>
      <c r="K112" s="148" t="s">
        <v>141</v>
      </c>
      <c r="L112" s="21"/>
      <c r="M112" s="153" t="s">
        <v>19</v>
      </c>
      <c r="N112" s="154" t="s">
        <v>45</v>
      </c>
      <c r="O112" s="20"/>
      <c r="P112" s="155">
        <f t="shared" si="7"/>
        <v>0</v>
      </c>
      <c r="Q112" s="155">
        <v>0.0</v>
      </c>
      <c r="R112" s="155">
        <f t="shared" si="8"/>
        <v>0</v>
      </c>
      <c r="S112" s="155">
        <v>0.0</v>
      </c>
      <c r="T112" s="156">
        <f t="shared" si="9"/>
        <v>0</v>
      </c>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157" t="s">
        <v>188</v>
      </c>
      <c r="AS112" s="20"/>
      <c r="AT112" s="157" t="s">
        <v>137</v>
      </c>
      <c r="AU112" s="157" t="s">
        <v>84</v>
      </c>
      <c r="AV112" s="20"/>
      <c r="AW112" s="20"/>
      <c r="AX112" s="20"/>
      <c r="AY112" s="3" t="s">
        <v>134</v>
      </c>
      <c r="AZ112" s="20"/>
      <c r="BA112" s="20"/>
      <c r="BB112" s="20"/>
      <c r="BC112" s="20"/>
      <c r="BD112" s="20"/>
      <c r="BE112" s="158">
        <f t="shared" si="10"/>
        <v>0</v>
      </c>
      <c r="BF112" s="158">
        <f t="shared" si="11"/>
        <v>0</v>
      </c>
      <c r="BG112" s="158">
        <f t="shared" si="12"/>
        <v>0</v>
      </c>
      <c r="BH112" s="158">
        <f t="shared" si="13"/>
        <v>0</v>
      </c>
      <c r="BI112" s="158">
        <f t="shared" si="14"/>
        <v>0</v>
      </c>
      <c r="BJ112" s="3" t="s">
        <v>82</v>
      </c>
      <c r="BK112" s="158">
        <f t="shared" si="15"/>
        <v>0</v>
      </c>
      <c r="BL112" s="3" t="s">
        <v>188</v>
      </c>
      <c r="BM112" s="157" t="s">
        <v>470</v>
      </c>
    </row>
    <row r="113" ht="15.75" customHeight="1">
      <c r="A113" s="20"/>
      <c r="B113" s="21"/>
      <c r="C113" s="20"/>
      <c r="D113" s="159" t="s">
        <v>144</v>
      </c>
      <c r="E113" s="20"/>
      <c r="F113" s="160" t="s">
        <v>285</v>
      </c>
      <c r="G113" s="20"/>
      <c r="H113" s="20"/>
      <c r="I113" s="20"/>
      <c r="J113" s="20"/>
      <c r="K113" s="20"/>
      <c r="L113" s="21"/>
      <c r="M113" s="161"/>
      <c r="N113" s="20"/>
      <c r="O113" s="20"/>
      <c r="P113" s="20"/>
      <c r="Q113" s="20"/>
      <c r="R113" s="20"/>
      <c r="S113" s="20"/>
      <c r="T113" s="57"/>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3" t="s">
        <v>144</v>
      </c>
      <c r="AU113" s="3" t="s">
        <v>84</v>
      </c>
      <c r="AV113" s="20"/>
      <c r="AW113" s="20"/>
      <c r="AX113" s="20"/>
      <c r="AY113" s="20"/>
      <c r="AZ113" s="20"/>
      <c r="BA113" s="20"/>
      <c r="BB113" s="20"/>
      <c r="BC113" s="20"/>
      <c r="BD113" s="20"/>
      <c r="BE113" s="20"/>
      <c r="BF113" s="20"/>
      <c r="BG113" s="20"/>
      <c r="BH113" s="20"/>
      <c r="BI113" s="20"/>
      <c r="BJ113" s="20"/>
      <c r="BK113" s="20"/>
      <c r="BL113" s="20"/>
      <c r="BM113" s="20"/>
    </row>
    <row r="114" ht="16.5" customHeight="1">
      <c r="A114" s="20"/>
      <c r="B114" s="21"/>
      <c r="C114" s="186" t="s">
        <v>135</v>
      </c>
      <c r="D114" s="186" t="s">
        <v>277</v>
      </c>
      <c r="E114" s="187" t="s">
        <v>286</v>
      </c>
      <c r="F114" s="188" t="s">
        <v>287</v>
      </c>
      <c r="G114" s="189" t="s">
        <v>212</v>
      </c>
      <c r="H114" s="190">
        <v>2.0</v>
      </c>
      <c r="I114" s="191"/>
      <c r="J114" s="192">
        <f t="shared" ref="J114:J115" si="16">ROUND(I114*H114,2)</f>
        <v>0</v>
      </c>
      <c r="K114" s="188" t="s">
        <v>141</v>
      </c>
      <c r="L114" s="193"/>
      <c r="M114" s="194" t="s">
        <v>19</v>
      </c>
      <c r="N114" s="195" t="s">
        <v>45</v>
      </c>
      <c r="O114" s="20"/>
      <c r="P114" s="155">
        <f t="shared" ref="P114:P115" si="17">O114*H114</f>
        <v>0</v>
      </c>
      <c r="Q114" s="155">
        <v>0.0022</v>
      </c>
      <c r="R114" s="155">
        <f t="shared" ref="R114:R115" si="18">Q114*H114</f>
        <v>0.0044</v>
      </c>
      <c r="S114" s="155">
        <v>0.0</v>
      </c>
      <c r="T114" s="156">
        <f t="shared" ref="T114:T115" si="19">S114*H114</f>
        <v>0</v>
      </c>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157" t="s">
        <v>280</v>
      </c>
      <c r="AS114" s="20"/>
      <c r="AT114" s="157" t="s">
        <v>277</v>
      </c>
      <c r="AU114" s="157" t="s">
        <v>84</v>
      </c>
      <c r="AV114" s="20"/>
      <c r="AW114" s="20"/>
      <c r="AX114" s="20"/>
      <c r="AY114" s="3" t="s">
        <v>134</v>
      </c>
      <c r="AZ114" s="20"/>
      <c r="BA114" s="20"/>
      <c r="BB114" s="20"/>
      <c r="BC114" s="20"/>
      <c r="BD114" s="20"/>
      <c r="BE114" s="158">
        <f t="shared" ref="BE114:BE115" si="20">IF(N114="základní",J114,0)</f>
        <v>0</v>
      </c>
      <c r="BF114" s="158">
        <f t="shared" ref="BF114:BF115" si="21">IF(N114="snížená",J114,0)</f>
        <v>0</v>
      </c>
      <c r="BG114" s="158">
        <f t="shared" ref="BG114:BG115" si="22">IF(N114="zákl. přenesená",J114,0)</f>
        <v>0</v>
      </c>
      <c r="BH114" s="158">
        <f t="shared" ref="BH114:BH115" si="23">IF(N114="sníž. přenesená",J114,0)</f>
        <v>0</v>
      </c>
      <c r="BI114" s="158">
        <f t="shared" ref="BI114:BI115" si="24">IF(N114="nulová",J114,0)</f>
        <v>0</v>
      </c>
      <c r="BJ114" s="3" t="s">
        <v>82</v>
      </c>
      <c r="BK114" s="158">
        <f t="shared" ref="BK114:BK115" si="25">ROUND(I114*H114,2)</f>
        <v>0</v>
      </c>
      <c r="BL114" s="3" t="s">
        <v>188</v>
      </c>
      <c r="BM114" s="157" t="s">
        <v>471</v>
      </c>
    </row>
    <row r="115" ht="16.5" customHeight="1">
      <c r="A115" s="20"/>
      <c r="B115" s="21"/>
      <c r="C115" s="146" t="s">
        <v>197</v>
      </c>
      <c r="D115" s="146" t="s">
        <v>137</v>
      </c>
      <c r="E115" s="147" t="s">
        <v>289</v>
      </c>
      <c r="F115" s="148" t="s">
        <v>290</v>
      </c>
      <c r="G115" s="149" t="s">
        <v>212</v>
      </c>
      <c r="H115" s="150">
        <v>2.0</v>
      </c>
      <c r="I115" s="151"/>
      <c r="J115" s="152">
        <f t="shared" si="16"/>
        <v>0</v>
      </c>
      <c r="K115" s="148" t="s">
        <v>141</v>
      </c>
      <c r="L115" s="21"/>
      <c r="M115" s="153" t="s">
        <v>19</v>
      </c>
      <c r="N115" s="154" t="s">
        <v>45</v>
      </c>
      <c r="O115" s="20"/>
      <c r="P115" s="155">
        <f t="shared" si="17"/>
        <v>0</v>
      </c>
      <c r="Q115" s="155">
        <v>0.0</v>
      </c>
      <c r="R115" s="155">
        <f t="shared" si="18"/>
        <v>0</v>
      </c>
      <c r="S115" s="155">
        <v>0.0</v>
      </c>
      <c r="T115" s="156">
        <f t="shared" si="19"/>
        <v>0</v>
      </c>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157" t="s">
        <v>188</v>
      </c>
      <c r="AS115" s="20"/>
      <c r="AT115" s="157" t="s">
        <v>137</v>
      </c>
      <c r="AU115" s="157" t="s">
        <v>84</v>
      </c>
      <c r="AV115" s="20"/>
      <c r="AW115" s="20"/>
      <c r="AX115" s="20"/>
      <c r="AY115" s="3" t="s">
        <v>134</v>
      </c>
      <c r="AZ115" s="20"/>
      <c r="BA115" s="20"/>
      <c r="BB115" s="20"/>
      <c r="BC115" s="20"/>
      <c r="BD115" s="20"/>
      <c r="BE115" s="158">
        <f t="shared" si="20"/>
        <v>0</v>
      </c>
      <c r="BF115" s="158">
        <f t="shared" si="21"/>
        <v>0</v>
      </c>
      <c r="BG115" s="158">
        <f t="shared" si="22"/>
        <v>0</v>
      </c>
      <c r="BH115" s="158">
        <f t="shared" si="23"/>
        <v>0</v>
      </c>
      <c r="BI115" s="158">
        <f t="shared" si="24"/>
        <v>0</v>
      </c>
      <c r="BJ115" s="3" t="s">
        <v>82</v>
      </c>
      <c r="BK115" s="158">
        <f t="shared" si="25"/>
        <v>0</v>
      </c>
      <c r="BL115" s="3" t="s">
        <v>188</v>
      </c>
      <c r="BM115" s="157" t="s">
        <v>472</v>
      </c>
    </row>
    <row r="116" ht="15.75" customHeight="1">
      <c r="A116" s="20"/>
      <c r="B116" s="21"/>
      <c r="C116" s="20"/>
      <c r="D116" s="159" t="s">
        <v>144</v>
      </c>
      <c r="E116" s="20"/>
      <c r="F116" s="160" t="s">
        <v>292</v>
      </c>
      <c r="G116" s="20"/>
      <c r="H116" s="20"/>
      <c r="I116" s="20"/>
      <c r="J116" s="20"/>
      <c r="K116" s="20"/>
      <c r="L116" s="21"/>
      <c r="M116" s="161"/>
      <c r="N116" s="20"/>
      <c r="O116" s="20"/>
      <c r="P116" s="20"/>
      <c r="Q116" s="20"/>
      <c r="R116" s="20"/>
      <c r="S116" s="20"/>
      <c r="T116" s="57"/>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3" t="s">
        <v>144</v>
      </c>
      <c r="AU116" s="3" t="s">
        <v>84</v>
      </c>
      <c r="AV116" s="20"/>
      <c r="AW116" s="20"/>
      <c r="AX116" s="20"/>
      <c r="AY116" s="20"/>
      <c r="AZ116" s="20"/>
      <c r="BA116" s="20"/>
      <c r="BB116" s="20"/>
      <c r="BC116" s="20"/>
      <c r="BD116" s="20"/>
      <c r="BE116" s="20"/>
      <c r="BF116" s="20"/>
      <c r="BG116" s="20"/>
      <c r="BH116" s="20"/>
      <c r="BI116" s="20"/>
      <c r="BJ116" s="20"/>
      <c r="BK116" s="20"/>
      <c r="BL116" s="20"/>
      <c r="BM116" s="20"/>
    </row>
    <row r="117" ht="16.5" customHeight="1">
      <c r="A117" s="20"/>
      <c r="B117" s="21"/>
      <c r="C117" s="186" t="s">
        <v>203</v>
      </c>
      <c r="D117" s="186" t="s">
        <v>277</v>
      </c>
      <c r="E117" s="187" t="s">
        <v>293</v>
      </c>
      <c r="F117" s="188" t="s">
        <v>294</v>
      </c>
      <c r="G117" s="189" t="s">
        <v>212</v>
      </c>
      <c r="H117" s="190">
        <v>2.0</v>
      </c>
      <c r="I117" s="191"/>
      <c r="J117" s="192">
        <f t="shared" ref="J117:J118" si="26">ROUND(I117*H117,2)</f>
        <v>0</v>
      </c>
      <c r="K117" s="188" t="s">
        <v>141</v>
      </c>
      <c r="L117" s="193"/>
      <c r="M117" s="194" t="s">
        <v>19</v>
      </c>
      <c r="N117" s="195" t="s">
        <v>45</v>
      </c>
      <c r="O117" s="20"/>
      <c r="P117" s="155">
        <f t="shared" ref="P117:P118" si="27">O117*H117</f>
        <v>0</v>
      </c>
      <c r="Q117" s="155">
        <v>1.4999999999999996E-4</v>
      </c>
      <c r="R117" s="155">
        <f t="shared" ref="R117:R118" si="28">Q117*H117</f>
        <v>0.0003</v>
      </c>
      <c r="S117" s="155">
        <v>0.0</v>
      </c>
      <c r="T117" s="156">
        <f t="shared" ref="T117:T118" si="29">S117*H117</f>
        <v>0</v>
      </c>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157" t="s">
        <v>280</v>
      </c>
      <c r="AS117" s="20"/>
      <c r="AT117" s="157" t="s">
        <v>277</v>
      </c>
      <c r="AU117" s="157" t="s">
        <v>84</v>
      </c>
      <c r="AV117" s="20"/>
      <c r="AW117" s="20"/>
      <c r="AX117" s="20"/>
      <c r="AY117" s="3" t="s">
        <v>134</v>
      </c>
      <c r="AZ117" s="20"/>
      <c r="BA117" s="20"/>
      <c r="BB117" s="20"/>
      <c r="BC117" s="20"/>
      <c r="BD117" s="20"/>
      <c r="BE117" s="158">
        <f t="shared" ref="BE117:BE118" si="30">IF(N117="základní",J117,0)</f>
        <v>0</v>
      </c>
      <c r="BF117" s="158">
        <f t="shared" ref="BF117:BF118" si="31">IF(N117="snížená",J117,0)</f>
        <v>0</v>
      </c>
      <c r="BG117" s="158">
        <f t="shared" ref="BG117:BG118" si="32">IF(N117="zákl. přenesená",J117,0)</f>
        <v>0</v>
      </c>
      <c r="BH117" s="158">
        <f t="shared" ref="BH117:BH118" si="33">IF(N117="sníž. přenesená",J117,0)</f>
        <v>0</v>
      </c>
      <c r="BI117" s="158">
        <f t="shared" ref="BI117:BI118" si="34">IF(N117="nulová",J117,0)</f>
        <v>0</v>
      </c>
      <c r="BJ117" s="3" t="s">
        <v>82</v>
      </c>
      <c r="BK117" s="158">
        <f t="shared" ref="BK117:BK118" si="35">ROUND(I117*H117,2)</f>
        <v>0</v>
      </c>
      <c r="BL117" s="3" t="s">
        <v>188</v>
      </c>
      <c r="BM117" s="157" t="s">
        <v>473</v>
      </c>
    </row>
    <row r="118" ht="21.75" customHeight="1">
      <c r="A118" s="20"/>
      <c r="B118" s="21"/>
      <c r="C118" s="146" t="s">
        <v>8</v>
      </c>
      <c r="D118" s="146" t="s">
        <v>137</v>
      </c>
      <c r="E118" s="147" t="s">
        <v>296</v>
      </c>
      <c r="F118" s="148" t="s">
        <v>297</v>
      </c>
      <c r="G118" s="149" t="s">
        <v>148</v>
      </c>
      <c r="H118" s="150">
        <v>2.2</v>
      </c>
      <c r="I118" s="151"/>
      <c r="J118" s="152">
        <f t="shared" si="26"/>
        <v>0</v>
      </c>
      <c r="K118" s="148" t="s">
        <v>141</v>
      </c>
      <c r="L118" s="21"/>
      <c r="M118" s="153" t="s">
        <v>19</v>
      </c>
      <c r="N118" s="154" t="s">
        <v>45</v>
      </c>
      <c r="O118" s="20"/>
      <c r="P118" s="155">
        <f t="shared" si="27"/>
        <v>0</v>
      </c>
      <c r="Q118" s="155">
        <v>0.0</v>
      </c>
      <c r="R118" s="155">
        <f t="shared" si="28"/>
        <v>0</v>
      </c>
      <c r="S118" s="155">
        <v>0.0</v>
      </c>
      <c r="T118" s="156">
        <f t="shared" si="29"/>
        <v>0</v>
      </c>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157" t="s">
        <v>188</v>
      </c>
      <c r="AS118" s="20"/>
      <c r="AT118" s="157" t="s">
        <v>137</v>
      </c>
      <c r="AU118" s="157" t="s">
        <v>84</v>
      </c>
      <c r="AV118" s="20"/>
      <c r="AW118" s="20"/>
      <c r="AX118" s="20"/>
      <c r="AY118" s="3" t="s">
        <v>134</v>
      </c>
      <c r="AZ118" s="20"/>
      <c r="BA118" s="20"/>
      <c r="BB118" s="20"/>
      <c r="BC118" s="20"/>
      <c r="BD118" s="20"/>
      <c r="BE118" s="158">
        <f t="shared" si="30"/>
        <v>0</v>
      </c>
      <c r="BF118" s="158">
        <f t="shared" si="31"/>
        <v>0</v>
      </c>
      <c r="BG118" s="158">
        <f t="shared" si="32"/>
        <v>0</v>
      </c>
      <c r="BH118" s="158">
        <f t="shared" si="33"/>
        <v>0</v>
      </c>
      <c r="BI118" s="158">
        <f t="shared" si="34"/>
        <v>0</v>
      </c>
      <c r="BJ118" s="3" t="s">
        <v>82</v>
      </c>
      <c r="BK118" s="158">
        <f t="shared" si="35"/>
        <v>0</v>
      </c>
      <c r="BL118" s="3" t="s">
        <v>188</v>
      </c>
      <c r="BM118" s="157" t="s">
        <v>474</v>
      </c>
    </row>
    <row r="119" ht="15.75" customHeight="1">
      <c r="A119" s="20"/>
      <c r="B119" s="21"/>
      <c r="C119" s="20"/>
      <c r="D119" s="159" t="s">
        <v>144</v>
      </c>
      <c r="E119" s="20"/>
      <c r="F119" s="160" t="s">
        <v>299</v>
      </c>
      <c r="G119" s="20"/>
      <c r="H119" s="20"/>
      <c r="I119" s="20"/>
      <c r="J119" s="20"/>
      <c r="K119" s="20"/>
      <c r="L119" s="21"/>
      <c r="M119" s="161"/>
      <c r="N119" s="20"/>
      <c r="O119" s="20"/>
      <c r="P119" s="20"/>
      <c r="Q119" s="20"/>
      <c r="R119" s="20"/>
      <c r="S119" s="20"/>
      <c r="T119" s="57"/>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3" t="s">
        <v>144</v>
      </c>
      <c r="AU119" s="3" t="s">
        <v>84</v>
      </c>
      <c r="AV119" s="20"/>
      <c r="AW119" s="20"/>
      <c r="AX119" s="20"/>
      <c r="AY119" s="20"/>
      <c r="AZ119" s="20"/>
      <c r="BA119" s="20"/>
      <c r="BB119" s="20"/>
      <c r="BC119" s="20"/>
      <c r="BD119" s="20"/>
      <c r="BE119" s="20"/>
      <c r="BF119" s="20"/>
      <c r="BG119" s="20"/>
      <c r="BH119" s="20"/>
      <c r="BI119" s="20"/>
      <c r="BJ119" s="20"/>
      <c r="BK119" s="20"/>
      <c r="BL119" s="20"/>
      <c r="BM119" s="20"/>
    </row>
    <row r="120" ht="15.75" customHeight="1">
      <c r="A120" s="162"/>
      <c r="B120" s="163"/>
      <c r="C120" s="162"/>
      <c r="D120" s="164" t="s">
        <v>173</v>
      </c>
      <c r="E120" s="169" t="s">
        <v>19</v>
      </c>
      <c r="F120" s="165" t="s">
        <v>300</v>
      </c>
      <c r="G120" s="162"/>
      <c r="H120" s="166">
        <v>2.2</v>
      </c>
      <c r="I120" s="162"/>
      <c r="J120" s="162"/>
      <c r="K120" s="162"/>
      <c r="L120" s="163"/>
      <c r="M120" s="167"/>
      <c r="N120" s="162"/>
      <c r="O120" s="162"/>
      <c r="P120" s="162"/>
      <c r="Q120" s="162"/>
      <c r="R120" s="162"/>
      <c r="S120" s="162"/>
      <c r="T120" s="168"/>
      <c r="U120" s="162"/>
      <c r="V120" s="162"/>
      <c r="W120" s="162"/>
      <c r="X120" s="162"/>
      <c r="Y120" s="162"/>
      <c r="Z120" s="162"/>
      <c r="AA120" s="162"/>
      <c r="AB120" s="162"/>
      <c r="AC120" s="162"/>
      <c r="AD120" s="162"/>
      <c r="AE120" s="162"/>
      <c r="AF120" s="162"/>
      <c r="AG120" s="162"/>
      <c r="AH120" s="162"/>
      <c r="AI120" s="162"/>
      <c r="AJ120" s="162"/>
      <c r="AK120" s="162"/>
      <c r="AL120" s="162"/>
      <c r="AM120" s="162"/>
      <c r="AN120" s="162"/>
      <c r="AO120" s="162"/>
      <c r="AP120" s="162"/>
      <c r="AQ120" s="162"/>
      <c r="AR120" s="162"/>
      <c r="AS120" s="162"/>
      <c r="AT120" s="169" t="s">
        <v>173</v>
      </c>
      <c r="AU120" s="169" t="s">
        <v>84</v>
      </c>
      <c r="AV120" s="162" t="s">
        <v>84</v>
      </c>
      <c r="AW120" s="162" t="s">
        <v>36</v>
      </c>
      <c r="AX120" s="162" t="s">
        <v>74</v>
      </c>
      <c r="AY120" s="169" t="s">
        <v>134</v>
      </c>
      <c r="AZ120" s="162"/>
      <c r="BA120" s="162"/>
      <c r="BB120" s="162"/>
      <c r="BC120" s="162"/>
      <c r="BD120" s="162"/>
      <c r="BE120" s="162"/>
      <c r="BF120" s="162"/>
      <c r="BG120" s="162"/>
      <c r="BH120" s="162"/>
      <c r="BI120" s="162"/>
      <c r="BJ120" s="162"/>
      <c r="BK120" s="162"/>
      <c r="BL120" s="162"/>
      <c r="BM120" s="162"/>
    </row>
    <row r="121" ht="15.75" customHeight="1">
      <c r="A121" s="170"/>
      <c r="B121" s="171"/>
      <c r="C121" s="170"/>
      <c r="D121" s="164" t="s">
        <v>173</v>
      </c>
      <c r="E121" s="172" t="s">
        <v>19</v>
      </c>
      <c r="F121" s="173" t="s">
        <v>209</v>
      </c>
      <c r="G121" s="170"/>
      <c r="H121" s="174">
        <v>2.2</v>
      </c>
      <c r="I121" s="170"/>
      <c r="J121" s="170"/>
      <c r="K121" s="170"/>
      <c r="L121" s="171"/>
      <c r="M121" s="175"/>
      <c r="N121" s="170"/>
      <c r="O121" s="170"/>
      <c r="P121" s="170"/>
      <c r="Q121" s="170"/>
      <c r="R121" s="170"/>
      <c r="S121" s="170"/>
      <c r="T121" s="176"/>
      <c r="U121" s="170"/>
      <c r="V121" s="170"/>
      <c r="W121" s="170"/>
      <c r="X121" s="170"/>
      <c r="Y121" s="170"/>
      <c r="Z121" s="170"/>
      <c r="AA121" s="170"/>
      <c r="AB121" s="170"/>
      <c r="AC121" s="170"/>
      <c r="AD121" s="170"/>
      <c r="AE121" s="170"/>
      <c r="AF121" s="170"/>
      <c r="AG121" s="170"/>
      <c r="AH121" s="170"/>
      <c r="AI121" s="170"/>
      <c r="AJ121" s="170"/>
      <c r="AK121" s="170"/>
      <c r="AL121" s="170"/>
      <c r="AM121" s="170"/>
      <c r="AN121" s="170"/>
      <c r="AO121" s="170"/>
      <c r="AP121" s="170"/>
      <c r="AQ121" s="170"/>
      <c r="AR121" s="170"/>
      <c r="AS121" s="170"/>
      <c r="AT121" s="172" t="s">
        <v>173</v>
      </c>
      <c r="AU121" s="172" t="s">
        <v>84</v>
      </c>
      <c r="AV121" s="170" t="s">
        <v>142</v>
      </c>
      <c r="AW121" s="170" t="s">
        <v>36</v>
      </c>
      <c r="AX121" s="170" t="s">
        <v>82</v>
      </c>
      <c r="AY121" s="172" t="s">
        <v>134</v>
      </c>
      <c r="AZ121" s="170"/>
      <c r="BA121" s="170"/>
      <c r="BB121" s="170"/>
      <c r="BC121" s="170"/>
      <c r="BD121" s="170"/>
      <c r="BE121" s="170"/>
      <c r="BF121" s="170"/>
      <c r="BG121" s="170"/>
      <c r="BH121" s="170"/>
      <c r="BI121" s="170"/>
      <c r="BJ121" s="170"/>
      <c r="BK121" s="170"/>
      <c r="BL121" s="170"/>
      <c r="BM121" s="170"/>
    </row>
    <row r="122" ht="16.5" customHeight="1">
      <c r="A122" s="20"/>
      <c r="B122" s="21"/>
      <c r="C122" s="186" t="s">
        <v>218</v>
      </c>
      <c r="D122" s="186" t="s">
        <v>277</v>
      </c>
      <c r="E122" s="187" t="s">
        <v>301</v>
      </c>
      <c r="F122" s="188" t="s">
        <v>302</v>
      </c>
      <c r="G122" s="189" t="s">
        <v>148</v>
      </c>
      <c r="H122" s="190">
        <v>2.2</v>
      </c>
      <c r="I122" s="191"/>
      <c r="J122" s="192">
        <f t="shared" ref="J122:J123" si="36">ROUND(I122*H122,2)</f>
        <v>0</v>
      </c>
      <c r="K122" s="188" t="s">
        <v>141</v>
      </c>
      <c r="L122" s="193"/>
      <c r="M122" s="194" t="s">
        <v>19</v>
      </c>
      <c r="N122" s="195" t="s">
        <v>45</v>
      </c>
      <c r="O122" s="20"/>
      <c r="P122" s="155">
        <f t="shared" ref="P122:P123" si="37">O122*H122</f>
        <v>0</v>
      </c>
      <c r="Q122" s="155">
        <v>0.0018</v>
      </c>
      <c r="R122" s="155">
        <f t="shared" ref="R122:R123" si="38">Q122*H122</f>
        <v>0.00396</v>
      </c>
      <c r="S122" s="155">
        <v>0.0</v>
      </c>
      <c r="T122" s="156">
        <f t="shared" ref="T122:T123" si="39">S122*H122</f>
        <v>0</v>
      </c>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157" t="s">
        <v>280</v>
      </c>
      <c r="AS122" s="20"/>
      <c r="AT122" s="157" t="s">
        <v>277</v>
      </c>
      <c r="AU122" s="157" t="s">
        <v>84</v>
      </c>
      <c r="AV122" s="20"/>
      <c r="AW122" s="20"/>
      <c r="AX122" s="20"/>
      <c r="AY122" s="3" t="s">
        <v>134</v>
      </c>
      <c r="AZ122" s="20"/>
      <c r="BA122" s="20"/>
      <c r="BB122" s="20"/>
      <c r="BC122" s="20"/>
      <c r="BD122" s="20"/>
      <c r="BE122" s="158">
        <f t="shared" ref="BE122:BE123" si="40">IF(N122="základní",J122,0)</f>
        <v>0</v>
      </c>
      <c r="BF122" s="158">
        <f t="shared" ref="BF122:BF123" si="41">IF(N122="snížená",J122,0)</f>
        <v>0</v>
      </c>
      <c r="BG122" s="158">
        <f t="shared" ref="BG122:BG123" si="42">IF(N122="zákl. přenesená",J122,0)</f>
        <v>0</v>
      </c>
      <c r="BH122" s="158">
        <f t="shared" ref="BH122:BH123" si="43">IF(N122="sníž. přenesená",J122,0)</f>
        <v>0</v>
      </c>
      <c r="BI122" s="158">
        <f t="shared" ref="BI122:BI123" si="44">IF(N122="nulová",J122,0)</f>
        <v>0</v>
      </c>
      <c r="BJ122" s="3" t="s">
        <v>82</v>
      </c>
      <c r="BK122" s="158">
        <f t="shared" ref="BK122:BK123" si="45">ROUND(I122*H122,2)</f>
        <v>0</v>
      </c>
      <c r="BL122" s="3" t="s">
        <v>188</v>
      </c>
      <c r="BM122" s="157" t="s">
        <v>475</v>
      </c>
    </row>
    <row r="123" ht="24.0" customHeight="1">
      <c r="A123" s="20"/>
      <c r="B123" s="21"/>
      <c r="C123" s="146" t="s">
        <v>226</v>
      </c>
      <c r="D123" s="146" t="s">
        <v>137</v>
      </c>
      <c r="E123" s="147" t="s">
        <v>304</v>
      </c>
      <c r="F123" s="148" t="s">
        <v>305</v>
      </c>
      <c r="G123" s="149" t="s">
        <v>156</v>
      </c>
      <c r="H123" s="150">
        <v>0.047</v>
      </c>
      <c r="I123" s="151"/>
      <c r="J123" s="152">
        <f t="shared" si="36"/>
        <v>0</v>
      </c>
      <c r="K123" s="148" t="s">
        <v>141</v>
      </c>
      <c r="L123" s="21"/>
      <c r="M123" s="153" t="s">
        <v>19</v>
      </c>
      <c r="N123" s="154" t="s">
        <v>45</v>
      </c>
      <c r="O123" s="20"/>
      <c r="P123" s="155">
        <f t="shared" si="37"/>
        <v>0</v>
      </c>
      <c r="Q123" s="155">
        <v>0.0</v>
      </c>
      <c r="R123" s="155">
        <f t="shared" si="38"/>
        <v>0</v>
      </c>
      <c r="S123" s="155">
        <v>0.0</v>
      </c>
      <c r="T123" s="156">
        <f t="shared" si="39"/>
        <v>0</v>
      </c>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157" t="s">
        <v>188</v>
      </c>
      <c r="AS123" s="20"/>
      <c r="AT123" s="157" t="s">
        <v>137</v>
      </c>
      <c r="AU123" s="157" t="s">
        <v>84</v>
      </c>
      <c r="AV123" s="20"/>
      <c r="AW123" s="20"/>
      <c r="AX123" s="20"/>
      <c r="AY123" s="3" t="s">
        <v>134</v>
      </c>
      <c r="AZ123" s="20"/>
      <c r="BA123" s="20"/>
      <c r="BB123" s="20"/>
      <c r="BC123" s="20"/>
      <c r="BD123" s="20"/>
      <c r="BE123" s="158">
        <f t="shared" si="40"/>
        <v>0</v>
      </c>
      <c r="BF123" s="158">
        <f t="shared" si="41"/>
        <v>0</v>
      </c>
      <c r="BG123" s="158">
        <f t="shared" si="42"/>
        <v>0</v>
      </c>
      <c r="BH123" s="158">
        <f t="shared" si="43"/>
        <v>0</v>
      </c>
      <c r="BI123" s="158">
        <f t="shared" si="44"/>
        <v>0</v>
      </c>
      <c r="BJ123" s="3" t="s">
        <v>82</v>
      </c>
      <c r="BK123" s="158">
        <f t="shared" si="45"/>
        <v>0</v>
      </c>
      <c r="BL123" s="3" t="s">
        <v>188</v>
      </c>
      <c r="BM123" s="157" t="s">
        <v>476</v>
      </c>
    </row>
    <row r="124" ht="15.75" customHeight="1">
      <c r="A124" s="20"/>
      <c r="B124" s="21"/>
      <c r="C124" s="20"/>
      <c r="D124" s="159" t="s">
        <v>144</v>
      </c>
      <c r="E124" s="20"/>
      <c r="F124" s="160" t="s">
        <v>307</v>
      </c>
      <c r="G124" s="20"/>
      <c r="H124" s="20"/>
      <c r="I124" s="20"/>
      <c r="J124" s="20"/>
      <c r="K124" s="20"/>
      <c r="L124" s="21"/>
      <c r="M124" s="161"/>
      <c r="N124" s="20"/>
      <c r="O124" s="20"/>
      <c r="P124" s="20"/>
      <c r="Q124" s="20"/>
      <c r="R124" s="20"/>
      <c r="S124" s="20"/>
      <c r="T124" s="57"/>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3" t="s">
        <v>144</v>
      </c>
      <c r="AU124" s="3" t="s">
        <v>84</v>
      </c>
      <c r="AV124" s="20"/>
      <c r="AW124" s="20"/>
      <c r="AX124" s="20"/>
      <c r="AY124" s="20"/>
      <c r="AZ124" s="20"/>
      <c r="BA124" s="20"/>
      <c r="BB124" s="20"/>
      <c r="BC124" s="20"/>
      <c r="BD124" s="20"/>
      <c r="BE124" s="20"/>
      <c r="BF124" s="20"/>
      <c r="BG124" s="20"/>
      <c r="BH124" s="20"/>
      <c r="BI124" s="20"/>
      <c r="BJ124" s="20"/>
      <c r="BK124" s="20"/>
      <c r="BL124" s="20"/>
      <c r="BM124" s="20"/>
    </row>
    <row r="125" ht="22.5" customHeight="1">
      <c r="A125" s="134"/>
      <c r="B125" s="135"/>
      <c r="C125" s="134"/>
      <c r="D125" s="136" t="s">
        <v>73</v>
      </c>
      <c r="E125" s="144" t="s">
        <v>216</v>
      </c>
      <c r="F125" s="144" t="s">
        <v>217</v>
      </c>
      <c r="G125" s="134"/>
      <c r="H125" s="134"/>
      <c r="I125" s="134"/>
      <c r="J125" s="145">
        <f>BK125</f>
        <v>0</v>
      </c>
      <c r="K125" s="134"/>
      <c r="L125" s="135"/>
      <c r="M125" s="139"/>
      <c r="N125" s="134"/>
      <c r="O125" s="134"/>
      <c r="P125" s="140">
        <f>SUM(P126:P145)</f>
        <v>0</v>
      </c>
      <c r="Q125" s="134"/>
      <c r="R125" s="140">
        <f>SUM(R126:R145)</f>
        <v>0.38764362</v>
      </c>
      <c r="S125" s="134"/>
      <c r="T125" s="141">
        <f>SUM(T126:T145)</f>
        <v>0</v>
      </c>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6" t="s">
        <v>84</v>
      </c>
      <c r="AS125" s="134"/>
      <c r="AT125" s="142" t="s">
        <v>73</v>
      </c>
      <c r="AU125" s="142" t="s">
        <v>82</v>
      </c>
      <c r="AV125" s="134"/>
      <c r="AW125" s="134"/>
      <c r="AX125" s="134"/>
      <c r="AY125" s="136" t="s">
        <v>134</v>
      </c>
      <c r="AZ125" s="134"/>
      <c r="BA125" s="134"/>
      <c r="BB125" s="134"/>
      <c r="BC125" s="134"/>
      <c r="BD125" s="134"/>
      <c r="BE125" s="134"/>
      <c r="BF125" s="134"/>
      <c r="BG125" s="134"/>
      <c r="BH125" s="134"/>
      <c r="BI125" s="134"/>
      <c r="BJ125" s="134"/>
      <c r="BK125" s="143">
        <f>SUM(BK126:BK145)</f>
        <v>0</v>
      </c>
      <c r="BL125" s="134"/>
      <c r="BM125" s="134"/>
    </row>
    <row r="126" ht="16.5" customHeight="1">
      <c r="A126" s="20"/>
      <c r="B126" s="21"/>
      <c r="C126" s="146" t="s">
        <v>234</v>
      </c>
      <c r="D126" s="146" t="s">
        <v>137</v>
      </c>
      <c r="E126" s="147" t="s">
        <v>308</v>
      </c>
      <c r="F126" s="148" t="s">
        <v>309</v>
      </c>
      <c r="G126" s="149" t="s">
        <v>140</v>
      </c>
      <c r="H126" s="150">
        <v>8.82</v>
      </c>
      <c r="I126" s="151"/>
      <c r="J126" s="152">
        <f>ROUND(I126*H126,2)</f>
        <v>0</v>
      </c>
      <c r="K126" s="148" t="s">
        <v>141</v>
      </c>
      <c r="L126" s="21"/>
      <c r="M126" s="153" t="s">
        <v>19</v>
      </c>
      <c r="N126" s="154" t="s">
        <v>45</v>
      </c>
      <c r="O126" s="20"/>
      <c r="P126" s="155">
        <f>O126*H126</f>
        <v>0</v>
      </c>
      <c r="Q126" s="155">
        <v>0.0</v>
      </c>
      <c r="R126" s="155">
        <f>Q126*H126</f>
        <v>0</v>
      </c>
      <c r="S126" s="155">
        <v>0.0</v>
      </c>
      <c r="T126" s="156">
        <f>S126*H126</f>
        <v>0</v>
      </c>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157" t="s">
        <v>188</v>
      </c>
      <c r="AS126" s="20"/>
      <c r="AT126" s="157" t="s">
        <v>137</v>
      </c>
      <c r="AU126" s="157" t="s">
        <v>84</v>
      </c>
      <c r="AV126" s="20"/>
      <c r="AW126" s="20"/>
      <c r="AX126" s="20"/>
      <c r="AY126" s="3" t="s">
        <v>134</v>
      </c>
      <c r="AZ126" s="20"/>
      <c r="BA126" s="20"/>
      <c r="BB126" s="20"/>
      <c r="BC126" s="20"/>
      <c r="BD126" s="20"/>
      <c r="BE126" s="158">
        <f>IF(N126="základní",J126,0)</f>
        <v>0</v>
      </c>
      <c r="BF126" s="158">
        <f>IF(N126="snížená",J126,0)</f>
        <v>0</v>
      </c>
      <c r="BG126" s="158">
        <f>IF(N126="zákl. přenesená",J126,0)</f>
        <v>0</v>
      </c>
      <c r="BH126" s="158">
        <f>IF(N126="sníž. přenesená",J126,0)</f>
        <v>0</v>
      </c>
      <c r="BI126" s="158">
        <f>IF(N126="nulová",J126,0)</f>
        <v>0</v>
      </c>
      <c r="BJ126" s="3" t="s">
        <v>82</v>
      </c>
      <c r="BK126" s="158">
        <f>ROUND(I126*H126,2)</f>
        <v>0</v>
      </c>
      <c r="BL126" s="3" t="s">
        <v>188</v>
      </c>
      <c r="BM126" s="157" t="s">
        <v>477</v>
      </c>
    </row>
    <row r="127" ht="15.75" customHeight="1">
      <c r="A127" s="20"/>
      <c r="B127" s="21"/>
      <c r="C127" s="20"/>
      <c r="D127" s="159" t="s">
        <v>144</v>
      </c>
      <c r="E127" s="20"/>
      <c r="F127" s="160" t="s">
        <v>311</v>
      </c>
      <c r="G127" s="20"/>
      <c r="H127" s="20"/>
      <c r="I127" s="20"/>
      <c r="J127" s="20"/>
      <c r="K127" s="20"/>
      <c r="L127" s="21"/>
      <c r="M127" s="161"/>
      <c r="N127" s="20"/>
      <c r="O127" s="20"/>
      <c r="P127" s="20"/>
      <c r="Q127" s="20"/>
      <c r="R127" s="20"/>
      <c r="S127" s="20"/>
      <c r="T127" s="57"/>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3" t="s">
        <v>144</v>
      </c>
      <c r="AU127" s="3" t="s">
        <v>84</v>
      </c>
      <c r="AV127" s="20"/>
      <c r="AW127" s="20"/>
      <c r="AX127" s="20"/>
      <c r="AY127" s="20"/>
      <c r="AZ127" s="20"/>
      <c r="BA127" s="20"/>
      <c r="BB127" s="20"/>
      <c r="BC127" s="20"/>
      <c r="BD127" s="20"/>
      <c r="BE127" s="20"/>
      <c r="BF127" s="20"/>
      <c r="BG127" s="20"/>
      <c r="BH127" s="20"/>
      <c r="BI127" s="20"/>
      <c r="BJ127" s="20"/>
      <c r="BK127" s="20"/>
      <c r="BL127" s="20"/>
      <c r="BM127" s="20"/>
    </row>
    <row r="128" ht="15.75" customHeight="1">
      <c r="A128" s="162"/>
      <c r="B128" s="163"/>
      <c r="C128" s="162"/>
      <c r="D128" s="164" t="s">
        <v>173</v>
      </c>
      <c r="E128" s="169" t="s">
        <v>19</v>
      </c>
      <c r="F128" s="165" t="s">
        <v>453</v>
      </c>
      <c r="G128" s="162"/>
      <c r="H128" s="166">
        <v>8.82</v>
      </c>
      <c r="I128" s="162"/>
      <c r="J128" s="162"/>
      <c r="K128" s="162"/>
      <c r="L128" s="163"/>
      <c r="M128" s="167"/>
      <c r="N128" s="162"/>
      <c r="O128" s="162"/>
      <c r="P128" s="162"/>
      <c r="Q128" s="162"/>
      <c r="R128" s="162"/>
      <c r="S128" s="162"/>
      <c r="T128" s="168"/>
      <c r="U128" s="162"/>
      <c r="V128" s="162"/>
      <c r="W128" s="162"/>
      <c r="X128" s="162"/>
      <c r="Y128" s="162"/>
      <c r="Z128" s="162"/>
      <c r="AA128" s="162"/>
      <c r="AB128" s="162"/>
      <c r="AC128" s="162"/>
      <c r="AD128" s="162"/>
      <c r="AE128" s="162"/>
      <c r="AF128" s="162"/>
      <c r="AG128" s="162"/>
      <c r="AH128" s="162"/>
      <c r="AI128" s="162"/>
      <c r="AJ128" s="162"/>
      <c r="AK128" s="162"/>
      <c r="AL128" s="162"/>
      <c r="AM128" s="162"/>
      <c r="AN128" s="162"/>
      <c r="AO128" s="162"/>
      <c r="AP128" s="162"/>
      <c r="AQ128" s="162"/>
      <c r="AR128" s="162"/>
      <c r="AS128" s="162"/>
      <c r="AT128" s="169" t="s">
        <v>173</v>
      </c>
      <c r="AU128" s="169" t="s">
        <v>84</v>
      </c>
      <c r="AV128" s="162" t="s">
        <v>84</v>
      </c>
      <c r="AW128" s="162" t="s">
        <v>36</v>
      </c>
      <c r="AX128" s="162" t="s">
        <v>74</v>
      </c>
      <c r="AY128" s="169" t="s">
        <v>134</v>
      </c>
      <c r="AZ128" s="162"/>
      <c r="BA128" s="162"/>
      <c r="BB128" s="162"/>
      <c r="BC128" s="162"/>
      <c r="BD128" s="162"/>
      <c r="BE128" s="162"/>
      <c r="BF128" s="162"/>
      <c r="BG128" s="162"/>
      <c r="BH128" s="162"/>
      <c r="BI128" s="162"/>
      <c r="BJ128" s="162"/>
      <c r="BK128" s="162"/>
      <c r="BL128" s="162"/>
      <c r="BM128" s="162"/>
    </row>
    <row r="129" ht="15.75" customHeight="1">
      <c r="A129" s="170"/>
      <c r="B129" s="171"/>
      <c r="C129" s="170"/>
      <c r="D129" s="164" t="s">
        <v>173</v>
      </c>
      <c r="E129" s="172" t="s">
        <v>19</v>
      </c>
      <c r="F129" s="173" t="s">
        <v>209</v>
      </c>
      <c r="G129" s="170"/>
      <c r="H129" s="174">
        <v>8.82</v>
      </c>
      <c r="I129" s="170"/>
      <c r="J129" s="170"/>
      <c r="K129" s="170"/>
      <c r="L129" s="171"/>
      <c r="M129" s="175"/>
      <c r="N129" s="170"/>
      <c r="O129" s="170"/>
      <c r="P129" s="170"/>
      <c r="Q129" s="170"/>
      <c r="R129" s="170"/>
      <c r="S129" s="170"/>
      <c r="T129" s="176"/>
      <c r="U129" s="170"/>
      <c r="V129" s="170"/>
      <c r="W129" s="170"/>
      <c r="X129" s="170"/>
      <c r="Y129" s="170"/>
      <c r="Z129" s="170"/>
      <c r="AA129" s="170"/>
      <c r="AB129" s="170"/>
      <c r="AC129" s="170"/>
      <c r="AD129" s="170"/>
      <c r="AE129" s="170"/>
      <c r="AF129" s="170"/>
      <c r="AG129" s="170"/>
      <c r="AH129" s="170"/>
      <c r="AI129" s="170"/>
      <c r="AJ129" s="170"/>
      <c r="AK129" s="170"/>
      <c r="AL129" s="170"/>
      <c r="AM129" s="170"/>
      <c r="AN129" s="170"/>
      <c r="AO129" s="170"/>
      <c r="AP129" s="170"/>
      <c r="AQ129" s="170"/>
      <c r="AR129" s="170"/>
      <c r="AS129" s="170"/>
      <c r="AT129" s="172" t="s">
        <v>173</v>
      </c>
      <c r="AU129" s="172" t="s">
        <v>84</v>
      </c>
      <c r="AV129" s="170" t="s">
        <v>142</v>
      </c>
      <c r="AW129" s="170" t="s">
        <v>36</v>
      </c>
      <c r="AX129" s="170" t="s">
        <v>82</v>
      </c>
      <c r="AY129" s="172" t="s">
        <v>134</v>
      </c>
      <c r="AZ129" s="170"/>
      <c r="BA129" s="170"/>
      <c r="BB129" s="170"/>
      <c r="BC129" s="170"/>
      <c r="BD129" s="170"/>
      <c r="BE129" s="170"/>
      <c r="BF129" s="170"/>
      <c r="BG129" s="170"/>
      <c r="BH129" s="170"/>
      <c r="BI129" s="170"/>
      <c r="BJ129" s="170"/>
      <c r="BK129" s="170"/>
      <c r="BL129" s="170"/>
      <c r="BM129" s="170"/>
    </row>
    <row r="130" ht="16.5" customHeight="1">
      <c r="A130" s="20"/>
      <c r="B130" s="21"/>
      <c r="C130" s="146" t="s">
        <v>188</v>
      </c>
      <c r="D130" s="146" t="s">
        <v>137</v>
      </c>
      <c r="E130" s="147" t="s">
        <v>312</v>
      </c>
      <c r="F130" s="148" t="s">
        <v>313</v>
      </c>
      <c r="G130" s="149" t="s">
        <v>140</v>
      </c>
      <c r="H130" s="150">
        <v>8.82</v>
      </c>
      <c r="I130" s="151"/>
      <c r="J130" s="152">
        <f>ROUND(I130*H130,2)</f>
        <v>0</v>
      </c>
      <c r="K130" s="148" t="s">
        <v>141</v>
      </c>
      <c r="L130" s="21"/>
      <c r="M130" s="153" t="s">
        <v>19</v>
      </c>
      <c r="N130" s="154" t="s">
        <v>45</v>
      </c>
      <c r="O130" s="20"/>
      <c r="P130" s="155">
        <f>O130*H130</f>
        <v>0</v>
      </c>
      <c r="Q130" s="155">
        <v>3.0E-4</v>
      </c>
      <c r="R130" s="155">
        <f>Q130*H130</f>
        <v>0.002646</v>
      </c>
      <c r="S130" s="155">
        <v>0.0</v>
      </c>
      <c r="T130" s="156">
        <f>S130*H130</f>
        <v>0</v>
      </c>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157" t="s">
        <v>188</v>
      </c>
      <c r="AS130" s="20"/>
      <c r="AT130" s="157" t="s">
        <v>137</v>
      </c>
      <c r="AU130" s="157" t="s">
        <v>84</v>
      </c>
      <c r="AV130" s="20"/>
      <c r="AW130" s="20"/>
      <c r="AX130" s="20"/>
      <c r="AY130" s="3" t="s">
        <v>134</v>
      </c>
      <c r="AZ130" s="20"/>
      <c r="BA130" s="20"/>
      <c r="BB130" s="20"/>
      <c r="BC130" s="20"/>
      <c r="BD130" s="20"/>
      <c r="BE130" s="158">
        <f>IF(N130="základní",J130,0)</f>
        <v>0</v>
      </c>
      <c r="BF130" s="158">
        <f>IF(N130="snížená",J130,0)</f>
        <v>0</v>
      </c>
      <c r="BG130" s="158">
        <f>IF(N130="zákl. přenesená",J130,0)</f>
        <v>0</v>
      </c>
      <c r="BH130" s="158">
        <f>IF(N130="sníž. přenesená",J130,0)</f>
        <v>0</v>
      </c>
      <c r="BI130" s="158">
        <f>IF(N130="nulová",J130,0)</f>
        <v>0</v>
      </c>
      <c r="BJ130" s="3" t="s">
        <v>82</v>
      </c>
      <c r="BK130" s="158">
        <f>ROUND(I130*H130,2)</f>
        <v>0</v>
      </c>
      <c r="BL130" s="3" t="s">
        <v>188</v>
      </c>
      <c r="BM130" s="157" t="s">
        <v>478</v>
      </c>
    </row>
    <row r="131" ht="15.75" customHeight="1">
      <c r="A131" s="20"/>
      <c r="B131" s="21"/>
      <c r="C131" s="20"/>
      <c r="D131" s="159" t="s">
        <v>144</v>
      </c>
      <c r="E131" s="20"/>
      <c r="F131" s="160" t="s">
        <v>315</v>
      </c>
      <c r="G131" s="20"/>
      <c r="H131" s="20"/>
      <c r="I131" s="20"/>
      <c r="J131" s="20"/>
      <c r="K131" s="20"/>
      <c r="L131" s="21"/>
      <c r="M131" s="161"/>
      <c r="N131" s="20"/>
      <c r="O131" s="20"/>
      <c r="P131" s="20"/>
      <c r="Q131" s="20"/>
      <c r="R131" s="20"/>
      <c r="S131" s="20"/>
      <c r="T131" s="57"/>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3" t="s">
        <v>144</v>
      </c>
      <c r="AU131" s="3" t="s">
        <v>84</v>
      </c>
      <c r="AV131" s="20"/>
      <c r="AW131" s="20"/>
      <c r="AX131" s="20"/>
      <c r="AY131" s="20"/>
      <c r="AZ131" s="20"/>
      <c r="BA131" s="20"/>
      <c r="BB131" s="20"/>
      <c r="BC131" s="20"/>
      <c r="BD131" s="20"/>
      <c r="BE131" s="20"/>
      <c r="BF131" s="20"/>
      <c r="BG131" s="20"/>
      <c r="BH131" s="20"/>
      <c r="BI131" s="20"/>
      <c r="BJ131" s="20"/>
      <c r="BK131" s="20"/>
      <c r="BL131" s="20"/>
      <c r="BM131" s="20"/>
    </row>
    <row r="132" ht="24.0" customHeight="1">
      <c r="A132" s="20"/>
      <c r="B132" s="21"/>
      <c r="C132" s="146" t="s">
        <v>320</v>
      </c>
      <c r="D132" s="146" t="s">
        <v>137</v>
      </c>
      <c r="E132" s="147" t="s">
        <v>316</v>
      </c>
      <c r="F132" s="148" t="s">
        <v>317</v>
      </c>
      <c r="G132" s="149" t="s">
        <v>140</v>
      </c>
      <c r="H132" s="150">
        <v>8.82</v>
      </c>
      <c r="I132" s="151"/>
      <c r="J132" s="152">
        <f>ROUND(I132*H132,2)</f>
        <v>0</v>
      </c>
      <c r="K132" s="148" t="s">
        <v>141</v>
      </c>
      <c r="L132" s="21"/>
      <c r="M132" s="153" t="s">
        <v>19</v>
      </c>
      <c r="N132" s="154" t="s">
        <v>45</v>
      </c>
      <c r="O132" s="20"/>
      <c r="P132" s="155">
        <f>O132*H132</f>
        <v>0</v>
      </c>
      <c r="Q132" s="155">
        <v>0.012</v>
      </c>
      <c r="R132" s="155">
        <f>Q132*H132</f>
        <v>0.10584</v>
      </c>
      <c r="S132" s="155">
        <v>0.0</v>
      </c>
      <c r="T132" s="156">
        <f>S132*H132</f>
        <v>0</v>
      </c>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157" t="s">
        <v>188</v>
      </c>
      <c r="AS132" s="20"/>
      <c r="AT132" s="157" t="s">
        <v>137</v>
      </c>
      <c r="AU132" s="157" t="s">
        <v>84</v>
      </c>
      <c r="AV132" s="20"/>
      <c r="AW132" s="20"/>
      <c r="AX132" s="20"/>
      <c r="AY132" s="3" t="s">
        <v>134</v>
      </c>
      <c r="AZ132" s="20"/>
      <c r="BA132" s="20"/>
      <c r="BB132" s="20"/>
      <c r="BC132" s="20"/>
      <c r="BD132" s="20"/>
      <c r="BE132" s="158">
        <f>IF(N132="základní",J132,0)</f>
        <v>0</v>
      </c>
      <c r="BF132" s="158">
        <f>IF(N132="snížená",J132,0)</f>
        <v>0</v>
      </c>
      <c r="BG132" s="158">
        <f>IF(N132="zákl. přenesená",J132,0)</f>
        <v>0</v>
      </c>
      <c r="BH132" s="158">
        <f>IF(N132="sníž. přenesená",J132,0)</f>
        <v>0</v>
      </c>
      <c r="BI132" s="158">
        <f>IF(N132="nulová",J132,0)</f>
        <v>0</v>
      </c>
      <c r="BJ132" s="3" t="s">
        <v>82</v>
      </c>
      <c r="BK132" s="158">
        <f>ROUND(I132*H132,2)</f>
        <v>0</v>
      </c>
      <c r="BL132" s="3" t="s">
        <v>188</v>
      </c>
      <c r="BM132" s="157" t="s">
        <v>479</v>
      </c>
    </row>
    <row r="133" ht="15.75" customHeight="1">
      <c r="A133" s="20"/>
      <c r="B133" s="21"/>
      <c r="C133" s="20"/>
      <c r="D133" s="159" t="s">
        <v>144</v>
      </c>
      <c r="E133" s="20"/>
      <c r="F133" s="160" t="s">
        <v>319</v>
      </c>
      <c r="G133" s="20"/>
      <c r="H133" s="20"/>
      <c r="I133" s="20"/>
      <c r="J133" s="20"/>
      <c r="K133" s="20"/>
      <c r="L133" s="21"/>
      <c r="M133" s="161"/>
      <c r="N133" s="20"/>
      <c r="O133" s="20"/>
      <c r="P133" s="20"/>
      <c r="Q133" s="20"/>
      <c r="R133" s="20"/>
      <c r="S133" s="20"/>
      <c r="T133" s="57"/>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3" t="s">
        <v>144</v>
      </c>
      <c r="AU133" s="3" t="s">
        <v>84</v>
      </c>
      <c r="AV133" s="20"/>
      <c r="AW133" s="20"/>
      <c r="AX133" s="20"/>
      <c r="AY133" s="20"/>
      <c r="AZ133" s="20"/>
      <c r="BA133" s="20"/>
      <c r="BB133" s="20"/>
      <c r="BC133" s="20"/>
      <c r="BD133" s="20"/>
      <c r="BE133" s="20"/>
      <c r="BF133" s="20"/>
      <c r="BG133" s="20"/>
      <c r="BH133" s="20"/>
      <c r="BI133" s="20"/>
      <c r="BJ133" s="20"/>
      <c r="BK133" s="20"/>
      <c r="BL133" s="20"/>
      <c r="BM133" s="20"/>
    </row>
    <row r="134" ht="24.0" customHeight="1">
      <c r="A134" s="20"/>
      <c r="B134" s="21"/>
      <c r="C134" s="146" t="s">
        <v>325</v>
      </c>
      <c r="D134" s="146" t="s">
        <v>137</v>
      </c>
      <c r="E134" s="147" t="s">
        <v>321</v>
      </c>
      <c r="F134" s="148" t="s">
        <v>322</v>
      </c>
      <c r="G134" s="149" t="s">
        <v>140</v>
      </c>
      <c r="H134" s="150">
        <v>8.82</v>
      </c>
      <c r="I134" s="151"/>
      <c r="J134" s="152">
        <f>ROUND(I134*H134,2)</f>
        <v>0</v>
      </c>
      <c r="K134" s="148" t="s">
        <v>141</v>
      </c>
      <c r="L134" s="21"/>
      <c r="M134" s="153" t="s">
        <v>19</v>
      </c>
      <c r="N134" s="154" t="s">
        <v>45</v>
      </c>
      <c r="O134" s="20"/>
      <c r="P134" s="155">
        <f>O134*H134</f>
        <v>0</v>
      </c>
      <c r="Q134" s="155">
        <v>0.00755</v>
      </c>
      <c r="R134" s="155">
        <f>Q134*H134</f>
        <v>0.066591</v>
      </c>
      <c r="S134" s="155">
        <v>0.0</v>
      </c>
      <c r="T134" s="156">
        <f>S134*H134</f>
        <v>0</v>
      </c>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157" t="s">
        <v>188</v>
      </c>
      <c r="AS134" s="20"/>
      <c r="AT134" s="157" t="s">
        <v>137</v>
      </c>
      <c r="AU134" s="157" t="s">
        <v>84</v>
      </c>
      <c r="AV134" s="20"/>
      <c r="AW134" s="20"/>
      <c r="AX134" s="20"/>
      <c r="AY134" s="3" t="s">
        <v>134</v>
      </c>
      <c r="AZ134" s="20"/>
      <c r="BA134" s="20"/>
      <c r="BB134" s="20"/>
      <c r="BC134" s="20"/>
      <c r="BD134" s="20"/>
      <c r="BE134" s="158">
        <f>IF(N134="základní",J134,0)</f>
        <v>0</v>
      </c>
      <c r="BF134" s="158">
        <f>IF(N134="snížená",J134,0)</f>
        <v>0</v>
      </c>
      <c r="BG134" s="158">
        <f>IF(N134="zákl. přenesená",J134,0)</f>
        <v>0</v>
      </c>
      <c r="BH134" s="158">
        <f>IF(N134="sníž. přenesená",J134,0)</f>
        <v>0</v>
      </c>
      <c r="BI134" s="158">
        <f>IF(N134="nulová",J134,0)</f>
        <v>0</v>
      </c>
      <c r="BJ134" s="3" t="s">
        <v>82</v>
      </c>
      <c r="BK134" s="158">
        <f>ROUND(I134*H134,2)</f>
        <v>0</v>
      </c>
      <c r="BL134" s="3" t="s">
        <v>188</v>
      </c>
      <c r="BM134" s="157" t="s">
        <v>480</v>
      </c>
    </row>
    <row r="135" ht="15.75" customHeight="1">
      <c r="A135" s="20"/>
      <c r="B135" s="21"/>
      <c r="C135" s="20"/>
      <c r="D135" s="159" t="s">
        <v>144</v>
      </c>
      <c r="E135" s="20"/>
      <c r="F135" s="160" t="s">
        <v>324</v>
      </c>
      <c r="G135" s="20"/>
      <c r="H135" s="20"/>
      <c r="I135" s="20"/>
      <c r="J135" s="20"/>
      <c r="K135" s="20"/>
      <c r="L135" s="21"/>
      <c r="M135" s="161"/>
      <c r="N135" s="20"/>
      <c r="O135" s="20"/>
      <c r="P135" s="20"/>
      <c r="Q135" s="20"/>
      <c r="R135" s="20"/>
      <c r="S135" s="20"/>
      <c r="T135" s="57"/>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20"/>
      <c r="AS135" s="20"/>
      <c r="AT135" s="3" t="s">
        <v>144</v>
      </c>
      <c r="AU135" s="3" t="s">
        <v>84</v>
      </c>
      <c r="AV135" s="20"/>
      <c r="AW135" s="20"/>
      <c r="AX135" s="20"/>
      <c r="AY135" s="20"/>
      <c r="AZ135" s="20"/>
      <c r="BA135" s="20"/>
      <c r="BB135" s="20"/>
      <c r="BC135" s="20"/>
      <c r="BD135" s="20"/>
      <c r="BE135" s="20"/>
      <c r="BF135" s="20"/>
      <c r="BG135" s="20"/>
      <c r="BH135" s="20"/>
      <c r="BI135" s="20"/>
      <c r="BJ135" s="20"/>
      <c r="BK135" s="20"/>
      <c r="BL135" s="20"/>
      <c r="BM135" s="20"/>
    </row>
    <row r="136" ht="16.5" customHeight="1">
      <c r="A136" s="20"/>
      <c r="B136" s="21"/>
      <c r="C136" s="186" t="s">
        <v>330</v>
      </c>
      <c r="D136" s="186" t="s">
        <v>277</v>
      </c>
      <c r="E136" s="187" t="s">
        <v>326</v>
      </c>
      <c r="F136" s="188" t="s">
        <v>327</v>
      </c>
      <c r="G136" s="189" t="s">
        <v>140</v>
      </c>
      <c r="H136" s="190">
        <v>9.702</v>
      </c>
      <c r="I136" s="191"/>
      <c r="J136" s="192">
        <f>ROUND(I136*H136,2)</f>
        <v>0</v>
      </c>
      <c r="K136" s="188" t="s">
        <v>141</v>
      </c>
      <c r="L136" s="193"/>
      <c r="M136" s="194" t="s">
        <v>19</v>
      </c>
      <c r="N136" s="195" t="s">
        <v>45</v>
      </c>
      <c r="O136" s="20"/>
      <c r="P136" s="155">
        <f>O136*H136</f>
        <v>0</v>
      </c>
      <c r="Q136" s="155">
        <v>0.01841</v>
      </c>
      <c r="R136" s="155">
        <f>Q136*H136</f>
        <v>0.17861382</v>
      </c>
      <c r="S136" s="155">
        <v>0.0</v>
      </c>
      <c r="T136" s="156">
        <f>S136*H136</f>
        <v>0</v>
      </c>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157" t="s">
        <v>280</v>
      </c>
      <c r="AS136" s="20"/>
      <c r="AT136" s="157" t="s">
        <v>277</v>
      </c>
      <c r="AU136" s="157" t="s">
        <v>84</v>
      </c>
      <c r="AV136" s="20"/>
      <c r="AW136" s="20"/>
      <c r="AX136" s="20"/>
      <c r="AY136" s="3" t="s">
        <v>134</v>
      </c>
      <c r="AZ136" s="20"/>
      <c r="BA136" s="20"/>
      <c r="BB136" s="20"/>
      <c r="BC136" s="20"/>
      <c r="BD136" s="20"/>
      <c r="BE136" s="158">
        <f>IF(N136="základní",J136,0)</f>
        <v>0</v>
      </c>
      <c r="BF136" s="158">
        <f>IF(N136="snížená",J136,0)</f>
        <v>0</v>
      </c>
      <c r="BG136" s="158">
        <f>IF(N136="zákl. přenesená",J136,0)</f>
        <v>0</v>
      </c>
      <c r="BH136" s="158">
        <f>IF(N136="sníž. přenesená",J136,0)</f>
        <v>0</v>
      </c>
      <c r="BI136" s="158">
        <f>IF(N136="nulová",J136,0)</f>
        <v>0</v>
      </c>
      <c r="BJ136" s="3" t="s">
        <v>82</v>
      </c>
      <c r="BK136" s="158">
        <f>ROUND(I136*H136,2)</f>
        <v>0</v>
      </c>
      <c r="BL136" s="3" t="s">
        <v>188</v>
      </c>
      <c r="BM136" s="157" t="s">
        <v>481</v>
      </c>
    </row>
    <row r="137" ht="15.75" customHeight="1">
      <c r="A137" s="162"/>
      <c r="B137" s="163"/>
      <c r="C137" s="162"/>
      <c r="D137" s="164" t="s">
        <v>173</v>
      </c>
      <c r="E137" s="162"/>
      <c r="F137" s="165" t="s">
        <v>482</v>
      </c>
      <c r="G137" s="162"/>
      <c r="H137" s="166">
        <v>9.702</v>
      </c>
      <c r="I137" s="162"/>
      <c r="J137" s="162"/>
      <c r="K137" s="162"/>
      <c r="L137" s="163"/>
      <c r="M137" s="167"/>
      <c r="N137" s="162"/>
      <c r="O137" s="162"/>
      <c r="P137" s="162"/>
      <c r="Q137" s="162"/>
      <c r="R137" s="162"/>
      <c r="S137" s="162"/>
      <c r="T137" s="168"/>
      <c r="U137" s="162"/>
      <c r="V137" s="162"/>
      <c r="W137" s="162"/>
      <c r="X137" s="162"/>
      <c r="Y137" s="162"/>
      <c r="Z137" s="162"/>
      <c r="AA137" s="162"/>
      <c r="AB137" s="162"/>
      <c r="AC137" s="162"/>
      <c r="AD137" s="162"/>
      <c r="AE137" s="162"/>
      <c r="AF137" s="162"/>
      <c r="AG137" s="162"/>
      <c r="AH137" s="162"/>
      <c r="AI137" s="162"/>
      <c r="AJ137" s="162"/>
      <c r="AK137" s="162"/>
      <c r="AL137" s="162"/>
      <c r="AM137" s="162"/>
      <c r="AN137" s="162"/>
      <c r="AO137" s="162"/>
      <c r="AP137" s="162"/>
      <c r="AQ137" s="162"/>
      <c r="AR137" s="162"/>
      <c r="AS137" s="162"/>
      <c r="AT137" s="169" t="s">
        <v>173</v>
      </c>
      <c r="AU137" s="169" t="s">
        <v>84</v>
      </c>
      <c r="AV137" s="162" t="s">
        <v>84</v>
      </c>
      <c r="AW137" s="162" t="s">
        <v>4</v>
      </c>
      <c r="AX137" s="162" t="s">
        <v>82</v>
      </c>
      <c r="AY137" s="169" t="s">
        <v>134</v>
      </c>
      <c r="AZ137" s="162"/>
      <c r="BA137" s="162"/>
      <c r="BB137" s="162"/>
      <c r="BC137" s="162"/>
      <c r="BD137" s="162"/>
      <c r="BE137" s="162"/>
      <c r="BF137" s="162"/>
      <c r="BG137" s="162"/>
      <c r="BH137" s="162"/>
      <c r="BI137" s="162"/>
      <c r="BJ137" s="162"/>
      <c r="BK137" s="162"/>
      <c r="BL137" s="162"/>
      <c r="BM137" s="162"/>
    </row>
    <row r="138" ht="16.5" customHeight="1">
      <c r="A138" s="20"/>
      <c r="B138" s="21"/>
      <c r="C138" s="146" t="s">
        <v>335</v>
      </c>
      <c r="D138" s="146" t="s">
        <v>137</v>
      </c>
      <c r="E138" s="147" t="s">
        <v>331</v>
      </c>
      <c r="F138" s="148" t="s">
        <v>332</v>
      </c>
      <c r="G138" s="149" t="s">
        <v>140</v>
      </c>
      <c r="H138" s="150">
        <v>11.28</v>
      </c>
      <c r="I138" s="151"/>
      <c r="J138" s="152">
        <f>ROUND(I138*H138,2)</f>
        <v>0</v>
      </c>
      <c r="K138" s="148" t="s">
        <v>141</v>
      </c>
      <c r="L138" s="21"/>
      <c r="M138" s="153" t="s">
        <v>19</v>
      </c>
      <c r="N138" s="154" t="s">
        <v>45</v>
      </c>
      <c r="O138" s="20"/>
      <c r="P138" s="155">
        <f>O138*H138</f>
        <v>0</v>
      </c>
      <c r="Q138" s="155">
        <v>0.0015</v>
      </c>
      <c r="R138" s="155">
        <f>Q138*H138</f>
        <v>0.01692</v>
      </c>
      <c r="S138" s="155">
        <v>0.0</v>
      </c>
      <c r="T138" s="156">
        <f>S138*H138</f>
        <v>0</v>
      </c>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157" t="s">
        <v>188</v>
      </c>
      <c r="AS138" s="20"/>
      <c r="AT138" s="157" t="s">
        <v>137</v>
      </c>
      <c r="AU138" s="157" t="s">
        <v>84</v>
      </c>
      <c r="AV138" s="20"/>
      <c r="AW138" s="20"/>
      <c r="AX138" s="20"/>
      <c r="AY138" s="3" t="s">
        <v>134</v>
      </c>
      <c r="AZ138" s="20"/>
      <c r="BA138" s="20"/>
      <c r="BB138" s="20"/>
      <c r="BC138" s="20"/>
      <c r="BD138" s="20"/>
      <c r="BE138" s="158">
        <f>IF(N138="základní",J138,0)</f>
        <v>0</v>
      </c>
      <c r="BF138" s="158">
        <f>IF(N138="snížená",J138,0)</f>
        <v>0</v>
      </c>
      <c r="BG138" s="158">
        <f>IF(N138="zákl. přenesená",J138,0)</f>
        <v>0</v>
      </c>
      <c r="BH138" s="158">
        <f>IF(N138="sníž. přenesená",J138,0)</f>
        <v>0</v>
      </c>
      <c r="BI138" s="158">
        <f>IF(N138="nulová",J138,0)</f>
        <v>0</v>
      </c>
      <c r="BJ138" s="3" t="s">
        <v>82</v>
      </c>
      <c r="BK138" s="158">
        <f>ROUND(I138*H138,2)</f>
        <v>0</v>
      </c>
      <c r="BL138" s="3" t="s">
        <v>188</v>
      </c>
      <c r="BM138" s="157" t="s">
        <v>483</v>
      </c>
    </row>
    <row r="139" ht="15.75" customHeight="1">
      <c r="A139" s="20"/>
      <c r="B139" s="21"/>
      <c r="C139" s="20"/>
      <c r="D139" s="159" t="s">
        <v>144</v>
      </c>
      <c r="E139" s="20"/>
      <c r="F139" s="160" t="s">
        <v>334</v>
      </c>
      <c r="G139" s="20"/>
      <c r="H139" s="20"/>
      <c r="I139" s="20"/>
      <c r="J139" s="20"/>
      <c r="K139" s="20"/>
      <c r="L139" s="21"/>
      <c r="M139" s="161"/>
      <c r="N139" s="20"/>
      <c r="O139" s="20"/>
      <c r="P139" s="20"/>
      <c r="Q139" s="20"/>
      <c r="R139" s="20"/>
      <c r="S139" s="20"/>
      <c r="T139" s="57"/>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3" t="s">
        <v>144</v>
      </c>
      <c r="AU139" s="3" t="s">
        <v>84</v>
      </c>
      <c r="AV139" s="20"/>
      <c r="AW139" s="20"/>
      <c r="AX139" s="20"/>
      <c r="AY139" s="20"/>
      <c r="AZ139" s="20"/>
      <c r="BA139" s="20"/>
      <c r="BB139" s="20"/>
      <c r="BC139" s="20"/>
      <c r="BD139" s="20"/>
      <c r="BE139" s="20"/>
      <c r="BF139" s="20"/>
      <c r="BG139" s="20"/>
      <c r="BH139" s="20"/>
      <c r="BI139" s="20"/>
      <c r="BJ139" s="20"/>
      <c r="BK139" s="20"/>
      <c r="BL139" s="20"/>
      <c r="BM139" s="20"/>
    </row>
    <row r="140" ht="16.5" customHeight="1">
      <c r="A140" s="20"/>
      <c r="B140" s="21"/>
      <c r="C140" s="146" t="s">
        <v>7</v>
      </c>
      <c r="D140" s="146" t="s">
        <v>137</v>
      </c>
      <c r="E140" s="147" t="s">
        <v>336</v>
      </c>
      <c r="F140" s="148" t="s">
        <v>337</v>
      </c>
      <c r="G140" s="149" t="s">
        <v>148</v>
      </c>
      <c r="H140" s="150">
        <v>11.28</v>
      </c>
      <c r="I140" s="151"/>
      <c r="J140" s="152">
        <f>ROUND(I140*H140,2)</f>
        <v>0</v>
      </c>
      <c r="K140" s="148" t="s">
        <v>141</v>
      </c>
      <c r="L140" s="21"/>
      <c r="M140" s="153" t="s">
        <v>19</v>
      </c>
      <c r="N140" s="154" t="s">
        <v>45</v>
      </c>
      <c r="O140" s="20"/>
      <c r="P140" s="155">
        <f>O140*H140</f>
        <v>0</v>
      </c>
      <c r="Q140" s="155">
        <v>9.0E-5</v>
      </c>
      <c r="R140" s="155">
        <f>Q140*H140</f>
        <v>0.0010152</v>
      </c>
      <c r="S140" s="155">
        <v>0.0</v>
      </c>
      <c r="T140" s="156">
        <f>S140*H140</f>
        <v>0</v>
      </c>
      <c r="U140" s="2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157" t="s">
        <v>188</v>
      </c>
      <c r="AS140" s="20"/>
      <c r="AT140" s="157" t="s">
        <v>137</v>
      </c>
      <c r="AU140" s="157" t="s">
        <v>84</v>
      </c>
      <c r="AV140" s="20"/>
      <c r="AW140" s="20"/>
      <c r="AX140" s="20"/>
      <c r="AY140" s="3" t="s">
        <v>134</v>
      </c>
      <c r="AZ140" s="20"/>
      <c r="BA140" s="20"/>
      <c r="BB140" s="20"/>
      <c r="BC140" s="20"/>
      <c r="BD140" s="20"/>
      <c r="BE140" s="158">
        <f>IF(N140="základní",J140,0)</f>
        <v>0</v>
      </c>
      <c r="BF140" s="158">
        <f>IF(N140="snížená",J140,0)</f>
        <v>0</v>
      </c>
      <c r="BG140" s="158">
        <f>IF(N140="zákl. přenesená",J140,0)</f>
        <v>0</v>
      </c>
      <c r="BH140" s="158">
        <f>IF(N140="sníž. přenesená",J140,0)</f>
        <v>0</v>
      </c>
      <c r="BI140" s="158">
        <f>IF(N140="nulová",J140,0)</f>
        <v>0</v>
      </c>
      <c r="BJ140" s="3" t="s">
        <v>82</v>
      </c>
      <c r="BK140" s="158">
        <f>ROUND(I140*H140,2)</f>
        <v>0</v>
      </c>
      <c r="BL140" s="3" t="s">
        <v>188</v>
      </c>
      <c r="BM140" s="157" t="s">
        <v>484</v>
      </c>
    </row>
    <row r="141" ht="15.75" customHeight="1">
      <c r="A141" s="20"/>
      <c r="B141" s="21"/>
      <c r="C141" s="20"/>
      <c r="D141" s="159" t="s">
        <v>144</v>
      </c>
      <c r="E141" s="20"/>
      <c r="F141" s="160" t="s">
        <v>339</v>
      </c>
      <c r="G141" s="20"/>
      <c r="H141" s="20"/>
      <c r="I141" s="20"/>
      <c r="J141" s="20"/>
      <c r="K141" s="20"/>
      <c r="L141" s="21"/>
      <c r="M141" s="161"/>
      <c r="N141" s="20"/>
      <c r="O141" s="20"/>
      <c r="P141" s="20"/>
      <c r="Q141" s="20"/>
      <c r="R141" s="20"/>
      <c r="S141" s="20"/>
      <c r="T141" s="57"/>
      <c r="U141" s="20"/>
      <c r="V141" s="20"/>
      <c r="W141" s="20"/>
      <c r="X141" s="20"/>
      <c r="Y141" s="20"/>
      <c r="Z141" s="20"/>
      <c r="AA141" s="20"/>
      <c r="AB141" s="20"/>
      <c r="AC141" s="20"/>
      <c r="AD141" s="20"/>
      <c r="AE141" s="20"/>
      <c r="AF141" s="20"/>
      <c r="AG141" s="20"/>
      <c r="AH141" s="20"/>
      <c r="AI141" s="20"/>
      <c r="AJ141" s="20"/>
      <c r="AK141" s="20"/>
      <c r="AL141" s="20"/>
      <c r="AM141" s="20"/>
      <c r="AN141" s="20"/>
      <c r="AO141" s="20"/>
      <c r="AP141" s="20"/>
      <c r="AQ141" s="20"/>
      <c r="AR141" s="20"/>
      <c r="AS141" s="20"/>
      <c r="AT141" s="3" t="s">
        <v>144</v>
      </c>
      <c r="AU141" s="3" t="s">
        <v>84</v>
      </c>
      <c r="AV141" s="20"/>
      <c r="AW141" s="20"/>
      <c r="AX141" s="20"/>
      <c r="AY141" s="20"/>
      <c r="AZ141" s="20"/>
      <c r="BA141" s="20"/>
      <c r="BB141" s="20"/>
      <c r="BC141" s="20"/>
      <c r="BD141" s="20"/>
      <c r="BE141" s="20"/>
      <c r="BF141" s="20"/>
      <c r="BG141" s="20"/>
      <c r="BH141" s="20"/>
      <c r="BI141" s="20"/>
      <c r="BJ141" s="20"/>
      <c r="BK141" s="20"/>
      <c r="BL141" s="20"/>
      <c r="BM141" s="20"/>
    </row>
    <row r="142" ht="16.5" customHeight="1">
      <c r="A142" s="20"/>
      <c r="B142" s="21"/>
      <c r="C142" s="146" t="s">
        <v>344</v>
      </c>
      <c r="D142" s="146" t="s">
        <v>137</v>
      </c>
      <c r="E142" s="147" t="s">
        <v>340</v>
      </c>
      <c r="F142" s="148" t="s">
        <v>341</v>
      </c>
      <c r="G142" s="149" t="s">
        <v>148</v>
      </c>
      <c r="H142" s="150">
        <v>11.28</v>
      </c>
      <c r="I142" s="151"/>
      <c r="J142" s="152">
        <f>ROUND(I142*H142,2)</f>
        <v>0</v>
      </c>
      <c r="K142" s="148" t="s">
        <v>141</v>
      </c>
      <c r="L142" s="21"/>
      <c r="M142" s="153" t="s">
        <v>19</v>
      </c>
      <c r="N142" s="154" t="s">
        <v>45</v>
      </c>
      <c r="O142" s="20"/>
      <c r="P142" s="155">
        <f>O142*H142</f>
        <v>0</v>
      </c>
      <c r="Q142" s="155">
        <v>0.0014200000000000003</v>
      </c>
      <c r="R142" s="155">
        <f>Q142*H142</f>
        <v>0.0160176</v>
      </c>
      <c r="S142" s="155">
        <v>0.0</v>
      </c>
      <c r="T142" s="156">
        <f>S142*H142</f>
        <v>0</v>
      </c>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157" t="s">
        <v>188</v>
      </c>
      <c r="AS142" s="20"/>
      <c r="AT142" s="157" t="s">
        <v>137</v>
      </c>
      <c r="AU142" s="157" t="s">
        <v>84</v>
      </c>
      <c r="AV142" s="20"/>
      <c r="AW142" s="20"/>
      <c r="AX142" s="20"/>
      <c r="AY142" s="3" t="s">
        <v>134</v>
      </c>
      <c r="AZ142" s="20"/>
      <c r="BA142" s="20"/>
      <c r="BB142" s="20"/>
      <c r="BC142" s="20"/>
      <c r="BD142" s="20"/>
      <c r="BE142" s="158">
        <f>IF(N142="základní",J142,0)</f>
        <v>0</v>
      </c>
      <c r="BF142" s="158">
        <f>IF(N142="snížená",J142,0)</f>
        <v>0</v>
      </c>
      <c r="BG142" s="158">
        <f>IF(N142="zákl. přenesená",J142,0)</f>
        <v>0</v>
      </c>
      <c r="BH142" s="158">
        <f>IF(N142="sníž. přenesená",J142,0)</f>
        <v>0</v>
      </c>
      <c r="BI142" s="158">
        <f>IF(N142="nulová",J142,0)</f>
        <v>0</v>
      </c>
      <c r="BJ142" s="3" t="s">
        <v>82</v>
      </c>
      <c r="BK142" s="158">
        <f>ROUND(I142*H142,2)</f>
        <v>0</v>
      </c>
      <c r="BL142" s="3" t="s">
        <v>188</v>
      </c>
      <c r="BM142" s="157" t="s">
        <v>485</v>
      </c>
    </row>
    <row r="143" ht="15.75" customHeight="1">
      <c r="A143" s="20"/>
      <c r="B143" s="21"/>
      <c r="C143" s="20"/>
      <c r="D143" s="159" t="s">
        <v>144</v>
      </c>
      <c r="E143" s="20"/>
      <c r="F143" s="160" t="s">
        <v>343</v>
      </c>
      <c r="G143" s="20"/>
      <c r="H143" s="20"/>
      <c r="I143" s="20"/>
      <c r="J143" s="20"/>
      <c r="K143" s="20"/>
      <c r="L143" s="21"/>
      <c r="M143" s="161"/>
      <c r="N143" s="20"/>
      <c r="O143" s="20"/>
      <c r="P143" s="20"/>
      <c r="Q143" s="20"/>
      <c r="R143" s="20"/>
      <c r="S143" s="20"/>
      <c r="T143" s="57"/>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3" t="s">
        <v>144</v>
      </c>
      <c r="AU143" s="3" t="s">
        <v>84</v>
      </c>
      <c r="AV143" s="20"/>
      <c r="AW143" s="20"/>
      <c r="AX143" s="20"/>
      <c r="AY143" s="20"/>
      <c r="AZ143" s="20"/>
      <c r="BA143" s="20"/>
      <c r="BB143" s="20"/>
      <c r="BC143" s="20"/>
      <c r="BD143" s="20"/>
      <c r="BE143" s="20"/>
      <c r="BF143" s="20"/>
      <c r="BG143" s="20"/>
      <c r="BH143" s="20"/>
      <c r="BI143" s="20"/>
      <c r="BJ143" s="20"/>
      <c r="BK143" s="20"/>
      <c r="BL143" s="20"/>
      <c r="BM143" s="20"/>
    </row>
    <row r="144" ht="24.0" customHeight="1">
      <c r="A144" s="20"/>
      <c r="B144" s="21"/>
      <c r="C144" s="146" t="s">
        <v>349</v>
      </c>
      <c r="D144" s="146" t="s">
        <v>137</v>
      </c>
      <c r="E144" s="147" t="s">
        <v>345</v>
      </c>
      <c r="F144" s="148" t="s">
        <v>346</v>
      </c>
      <c r="G144" s="149" t="s">
        <v>156</v>
      </c>
      <c r="H144" s="150">
        <v>0.388</v>
      </c>
      <c r="I144" s="151"/>
      <c r="J144" s="152">
        <f>ROUND(I144*H144,2)</f>
        <v>0</v>
      </c>
      <c r="K144" s="148" t="s">
        <v>141</v>
      </c>
      <c r="L144" s="21"/>
      <c r="M144" s="153" t="s">
        <v>19</v>
      </c>
      <c r="N144" s="154" t="s">
        <v>45</v>
      </c>
      <c r="O144" s="20"/>
      <c r="P144" s="155">
        <f>O144*H144</f>
        <v>0</v>
      </c>
      <c r="Q144" s="155">
        <v>0.0</v>
      </c>
      <c r="R144" s="155">
        <f>Q144*H144</f>
        <v>0</v>
      </c>
      <c r="S144" s="155">
        <v>0.0</v>
      </c>
      <c r="T144" s="156">
        <f>S144*H144</f>
        <v>0</v>
      </c>
      <c r="U144" s="20"/>
      <c r="V144" s="20"/>
      <c r="W144" s="20"/>
      <c r="X144" s="20"/>
      <c r="Y144" s="20"/>
      <c r="Z144" s="20"/>
      <c r="AA144" s="20"/>
      <c r="AB144" s="20"/>
      <c r="AC144" s="20"/>
      <c r="AD144" s="20"/>
      <c r="AE144" s="20"/>
      <c r="AF144" s="20"/>
      <c r="AG144" s="20"/>
      <c r="AH144" s="20"/>
      <c r="AI144" s="20"/>
      <c r="AJ144" s="20"/>
      <c r="AK144" s="20"/>
      <c r="AL144" s="20"/>
      <c r="AM144" s="20"/>
      <c r="AN144" s="20"/>
      <c r="AO144" s="20"/>
      <c r="AP144" s="20"/>
      <c r="AQ144" s="20"/>
      <c r="AR144" s="157" t="s">
        <v>188</v>
      </c>
      <c r="AS144" s="20"/>
      <c r="AT144" s="157" t="s">
        <v>137</v>
      </c>
      <c r="AU144" s="157" t="s">
        <v>84</v>
      </c>
      <c r="AV144" s="20"/>
      <c r="AW144" s="20"/>
      <c r="AX144" s="20"/>
      <c r="AY144" s="3" t="s">
        <v>134</v>
      </c>
      <c r="AZ144" s="20"/>
      <c r="BA144" s="20"/>
      <c r="BB144" s="20"/>
      <c r="BC144" s="20"/>
      <c r="BD144" s="20"/>
      <c r="BE144" s="158">
        <f>IF(N144="základní",J144,0)</f>
        <v>0</v>
      </c>
      <c r="BF144" s="158">
        <f>IF(N144="snížená",J144,0)</f>
        <v>0</v>
      </c>
      <c r="BG144" s="158">
        <f>IF(N144="zákl. přenesená",J144,0)</f>
        <v>0</v>
      </c>
      <c r="BH144" s="158">
        <f>IF(N144="sníž. přenesená",J144,0)</f>
        <v>0</v>
      </c>
      <c r="BI144" s="158">
        <f>IF(N144="nulová",J144,0)</f>
        <v>0</v>
      </c>
      <c r="BJ144" s="3" t="s">
        <v>82</v>
      </c>
      <c r="BK144" s="158">
        <f>ROUND(I144*H144,2)</f>
        <v>0</v>
      </c>
      <c r="BL144" s="3" t="s">
        <v>188</v>
      </c>
      <c r="BM144" s="157" t="s">
        <v>486</v>
      </c>
    </row>
    <row r="145" ht="15.75" customHeight="1">
      <c r="A145" s="20"/>
      <c r="B145" s="21"/>
      <c r="C145" s="20"/>
      <c r="D145" s="159" t="s">
        <v>144</v>
      </c>
      <c r="E145" s="20"/>
      <c r="F145" s="160" t="s">
        <v>348</v>
      </c>
      <c r="G145" s="20"/>
      <c r="H145" s="20"/>
      <c r="I145" s="20"/>
      <c r="J145" s="20"/>
      <c r="K145" s="20"/>
      <c r="L145" s="21"/>
      <c r="M145" s="161"/>
      <c r="N145" s="20"/>
      <c r="O145" s="20"/>
      <c r="P145" s="20"/>
      <c r="Q145" s="20"/>
      <c r="R145" s="20"/>
      <c r="S145" s="20"/>
      <c r="T145" s="57"/>
      <c r="U145" s="20"/>
      <c r="V145" s="20"/>
      <c r="W145" s="20"/>
      <c r="X145" s="20"/>
      <c r="Y145" s="20"/>
      <c r="Z145" s="20"/>
      <c r="AA145" s="20"/>
      <c r="AB145" s="20"/>
      <c r="AC145" s="20"/>
      <c r="AD145" s="20"/>
      <c r="AE145" s="20"/>
      <c r="AF145" s="20"/>
      <c r="AG145" s="20"/>
      <c r="AH145" s="20"/>
      <c r="AI145" s="20"/>
      <c r="AJ145" s="20"/>
      <c r="AK145" s="20"/>
      <c r="AL145" s="20"/>
      <c r="AM145" s="20"/>
      <c r="AN145" s="20"/>
      <c r="AO145" s="20"/>
      <c r="AP145" s="20"/>
      <c r="AQ145" s="20"/>
      <c r="AR145" s="20"/>
      <c r="AS145" s="20"/>
      <c r="AT145" s="3" t="s">
        <v>144</v>
      </c>
      <c r="AU145" s="3" t="s">
        <v>84</v>
      </c>
      <c r="AV145" s="20"/>
      <c r="AW145" s="20"/>
      <c r="AX145" s="20"/>
      <c r="AY145" s="20"/>
      <c r="AZ145" s="20"/>
      <c r="BA145" s="20"/>
      <c r="BB145" s="20"/>
      <c r="BC145" s="20"/>
      <c r="BD145" s="20"/>
      <c r="BE145" s="20"/>
      <c r="BF145" s="20"/>
      <c r="BG145" s="20"/>
      <c r="BH145" s="20"/>
      <c r="BI145" s="20"/>
      <c r="BJ145" s="20"/>
      <c r="BK145" s="20"/>
      <c r="BL145" s="20"/>
      <c r="BM145" s="20"/>
    </row>
    <row r="146" ht="22.5" customHeight="1">
      <c r="A146" s="134"/>
      <c r="B146" s="135"/>
      <c r="C146" s="134"/>
      <c r="D146" s="136" t="s">
        <v>73</v>
      </c>
      <c r="E146" s="144" t="s">
        <v>224</v>
      </c>
      <c r="F146" s="144" t="s">
        <v>225</v>
      </c>
      <c r="G146" s="134"/>
      <c r="H146" s="134"/>
      <c r="I146" s="134"/>
      <c r="J146" s="145">
        <f>BK146</f>
        <v>0</v>
      </c>
      <c r="K146" s="134"/>
      <c r="L146" s="135"/>
      <c r="M146" s="139"/>
      <c r="N146" s="134"/>
      <c r="O146" s="134"/>
      <c r="P146" s="140">
        <f>SUM(P147:P170)</f>
        <v>0</v>
      </c>
      <c r="Q146" s="134"/>
      <c r="R146" s="140">
        <f>SUM(R147:R170)</f>
        <v>0.67608464</v>
      </c>
      <c r="S146" s="134"/>
      <c r="T146" s="141">
        <f>SUM(T147:T170)</f>
        <v>0</v>
      </c>
      <c r="U146" s="134"/>
      <c r="V146" s="134"/>
      <c r="W146" s="134"/>
      <c r="X146" s="134"/>
      <c r="Y146" s="134"/>
      <c r="Z146" s="134"/>
      <c r="AA146" s="134"/>
      <c r="AB146" s="134"/>
      <c r="AC146" s="134"/>
      <c r="AD146" s="134"/>
      <c r="AE146" s="134"/>
      <c r="AF146" s="134"/>
      <c r="AG146" s="134"/>
      <c r="AH146" s="134"/>
      <c r="AI146" s="134"/>
      <c r="AJ146" s="134"/>
      <c r="AK146" s="134"/>
      <c r="AL146" s="134"/>
      <c r="AM146" s="134"/>
      <c r="AN146" s="134"/>
      <c r="AO146" s="134"/>
      <c r="AP146" s="134"/>
      <c r="AQ146" s="134"/>
      <c r="AR146" s="136" t="s">
        <v>84</v>
      </c>
      <c r="AS146" s="134"/>
      <c r="AT146" s="142" t="s">
        <v>73</v>
      </c>
      <c r="AU146" s="142" t="s">
        <v>82</v>
      </c>
      <c r="AV146" s="134"/>
      <c r="AW146" s="134"/>
      <c r="AX146" s="134"/>
      <c r="AY146" s="136" t="s">
        <v>134</v>
      </c>
      <c r="AZ146" s="134"/>
      <c r="BA146" s="134"/>
      <c r="BB146" s="134"/>
      <c r="BC146" s="134"/>
      <c r="BD146" s="134"/>
      <c r="BE146" s="134"/>
      <c r="BF146" s="134"/>
      <c r="BG146" s="134"/>
      <c r="BH146" s="134"/>
      <c r="BI146" s="134"/>
      <c r="BJ146" s="134"/>
      <c r="BK146" s="143">
        <f>SUM(BK147:BK170)</f>
        <v>0</v>
      </c>
      <c r="BL146" s="134"/>
      <c r="BM146" s="134"/>
    </row>
    <row r="147" ht="16.5" customHeight="1">
      <c r="A147" s="20"/>
      <c r="B147" s="21"/>
      <c r="C147" s="146" t="s">
        <v>354</v>
      </c>
      <c r="D147" s="146" t="s">
        <v>137</v>
      </c>
      <c r="E147" s="147" t="s">
        <v>350</v>
      </c>
      <c r="F147" s="148" t="s">
        <v>351</v>
      </c>
      <c r="G147" s="149" t="s">
        <v>140</v>
      </c>
      <c r="H147" s="150">
        <v>22.56</v>
      </c>
      <c r="I147" s="151"/>
      <c r="J147" s="152">
        <f>ROUND(I147*H147,2)</f>
        <v>0</v>
      </c>
      <c r="K147" s="148" t="s">
        <v>141</v>
      </c>
      <c r="L147" s="21"/>
      <c r="M147" s="153" t="s">
        <v>19</v>
      </c>
      <c r="N147" s="154" t="s">
        <v>45</v>
      </c>
      <c r="O147" s="20"/>
      <c r="P147" s="155">
        <f>O147*H147</f>
        <v>0</v>
      </c>
      <c r="Q147" s="155">
        <v>0.0</v>
      </c>
      <c r="R147" s="155">
        <f>Q147*H147</f>
        <v>0</v>
      </c>
      <c r="S147" s="155">
        <v>0.0</v>
      </c>
      <c r="T147" s="156">
        <f>S147*H147</f>
        <v>0</v>
      </c>
      <c r="U147" s="20"/>
      <c r="V147" s="20"/>
      <c r="W147" s="20"/>
      <c r="X147" s="20"/>
      <c r="Y147" s="20"/>
      <c r="Z147" s="20"/>
      <c r="AA147" s="20"/>
      <c r="AB147" s="20"/>
      <c r="AC147" s="20"/>
      <c r="AD147" s="20"/>
      <c r="AE147" s="20"/>
      <c r="AF147" s="20"/>
      <c r="AG147" s="20"/>
      <c r="AH147" s="20"/>
      <c r="AI147" s="20"/>
      <c r="AJ147" s="20"/>
      <c r="AK147" s="20"/>
      <c r="AL147" s="20"/>
      <c r="AM147" s="20"/>
      <c r="AN147" s="20"/>
      <c r="AO147" s="20"/>
      <c r="AP147" s="20"/>
      <c r="AQ147" s="20"/>
      <c r="AR147" s="157" t="s">
        <v>188</v>
      </c>
      <c r="AS147" s="20"/>
      <c r="AT147" s="157" t="s">
        <v>137</v>
      </c>
      <c r="AU147" s="157" t="s">
        <v>84</v>
      </c>
      <c r="AV147" s="20"/>
      <c r="AW147" s="20"/>
      <c r="AX147" s="20"/>
      <c r="AY147" s="3" t="s">
        <v>134</v>
      </c>
      <c r="AZ147" s="20"/>
      <c r="BA147" s="20"/>
      <c r="BB147" s="20"/>
      <c r="BC147" s="20"/>
      <c r="BD147" s="20"/>
      <c r="BE147" s="158">
        <f>IF(N147="základní",J147,0)</f>
        <v>0</v>
      </c>
      <c r="BF147" s="158">
        <f>IF(N147="snížená",J147,0)</f>
        <v>0</v>
      </c>
      <c r="BG147" s="158">
        <f>IF(N147="zákl. přenesená",J147,0)</f>
        <v>0</v>
      </c>
      <c r="BH147" s="158">
        <f>IF(N147="sníž. přenesená",J147,0)</f>
        <v>0</v>
      </c>
      <c r="BI147" s="158">
        <f>IF(N147="nulová",J147,0)</f>
        <v>0</v>
      </c>
      <c r="BJ147" s="3" t="s">
        <v>82</v>
      </c>
      <c r="BK147" s="158">
        <f>ROUND(I147*H147,2)</f>
        <v>0</v>
      </c>
      <c r="BL147" s="3" t="s">
        <v>188</v>
      </c>
      <c r="BM147" s="157" t="s">
        <v>487</v>
      </c>
    </row>
    <row r="148" ht="15.75" customHeight="1">
      <c r="A148" s="20"/>
      <c r="B148" s="21"/>
      <c r="C148" s="20"/>
      <c r="D148" s="159" t="s">
        <v>144</v>
      </c>
      <c r="E148" s="20"/>
      <c r="F148" s="160" t="s">
        <v>353</v>
      </c>
      <c r="G148" s="20"/>
      <c r="H148" s="20"/>
      <c r="I148" s="20"/>
      <c r="J148" s="20"/>
      <c r="K148" s="20"/>
      <c r="L148" s="21"/>
      <c r="M148" s="161"/>
      <c r="N148" s="20"/>
      <c r="O148" s="20"/>
      <c r="P148" s="20"/>
      <c r="Q148" s="20"/>
      <c r="R148" s="20"/>
      <c r="S148" s="20"/>
      <c r="T148" s="57"/>
      <c r="U148" s="20"/>
      <c r="V148" s="20"/>
      <c r="W148" s="20"/>
      <c r="X148" s="20"/>
      <c r="Y148" s="20"/>
      <c r="Z148" s="20"/>
      <c r="AA148" s="20"/>
      <c r="AB148" s="20"/>
      <c r="AC148" s="20"/>
      <c r="AD148" s="20"/>
      <c r="AE148" s="20"/>
      <c r="AF148" s="20"/>
      <c r="AG148" s="20"/>
      <c r="AH148" s="20"/>
      <c r="AI148" s="20"/>
      <c r="AJ148" s="20"/>
      <c r="AK148" s="20"/>
      <c r="AL148" s="20"/>
      <c r="AM148" s="20"/>
      <c r="AN148" s="20"/>
      <c r="AO148" s="20"/>
      <c r="AP148" s="20"/>
      <c r="AQ148" s="20"/>
      <c r="AR148" s="20"/>
      <c r="AS148" s="20"/>
      <c r="AT148" s="3" t="s">
        <v>144</v>
      </c>
      <c r="AU148" s="3" t="s">
        <v>84</v>
      </c>
      <c r="AV148" s="20"/>
      <c r="AW148" s="20"/>
      <c r="AX148" s="20"/>
      <c r="AY148" s="20"/>
      <c r="AZ148" s="20"/>
      <c r="BA148" s="20"/>
      <c r="BB148" s="20"/>
      <c r="BC148" s="20"/>
      <c r="BD148" s="20"/>
      <c r="BE148" s="20"/>
      <c r="BF148" s="20"/>
      <c r="BG148" s="20"/>
      <c r="BH148" s="20"/>
      <c r="BI148" s="20"/>
      <c r="BJ148" s="20"/>
      <c r="BK148" s="20"/>
      <c r="BL148" s="20"/>
      <c r="BM148" s="20"/>
    </row>
    <row r="149" ht="15.75" customHeight="1">
      <c r="A149" s="162"/>
      <c r="B149" s="163"/>
      <c r="C149" s="162"/>
      <c r="D149" s="164" t="s">
        <v>173</v>
      </c>
      <c r="E149" s="169" t="s">
        <v>19</v>
      </c>
      <c r="F149" s="165" t="s">
        <v>455</v>
      </c>
      <c r="G149" s="162"/>
      <c r="H149" s="166">
        <v>22.56</v>
      </c>
      <c r="I149" s="162"/>
      <c r="J149" s="162"/>
      <c r="K149" s="162"/>
      <c r="L149" s="163"/>
      <c r="M149" s="167"/>
      <c r="N149" s="162"/>
      <c r="O149" s="162"/>
      <c r="P149" s="162"/>
      <c r="Q149" s="162"/>
      <c r="R149" s="162"/>
      <c r="S149" s="162"/>
      <c r="T149" s="168"/>
      <c r="U149" s="162"/>
      <c r="V149" s="162"/>
      <c r="W149" s="162"/>
      <c r="X149" s="162"/>
      <c r="Y149" s="162"/>
      <c r="Z149" s="162"/>
      <c r="AA149" s="162"/>
      <c r="AB149" s="162"/>
      <c r="AC149" s="162"/>
      <c r="AD149" s="162"/>
      <c r="AE149" s="162"/>
      <c r="AF149" s="162"/>
      <c r="AG149" s="162"/>
      <c r="AH149" s="162"/>
      <c r="AI149" s="162"/>
      <c r="AJ149" s="162"/>
      <c r="AK149" s="162"/>
      <c r="AL149" s="162"/>
      <c r="AM149" s="162"/>
      <c r="AN149" s="162"/>
      <c r="AO149" s="162"/>
      <c r="AP149" s="162"/>
      <c r="AQ149" s="162"/>
      <c r="AR149" s="162"/>
      <c r="AS149" s="162"/>
      <c r="AT149" s="169" t="s">
        <v>173</v>
      </c>
      <c r="AU149" s="169" t="s">
        <v>84</v>
      </c>
      <c r="AV149" s="162" t="s">
        <v>84</v>
      </c>
      <c r="AW149" s="162" t="s">
        <v>36</v>
      </c>
      <c r="AX149" s="162" t="s">
        <v>74</v>
      </c>
      <c r="AY149" s="169" t="s">
        <v>134</v>
      </c>
      <c r="AZ149" s="162"/>
      <c r="BA149" s="162"/>
      <c r="BB149" s="162"/>
      <c r="BC149" s="162"/>
      <c r="BD149" s="162"/>
      <c r="BE149" s="162"/>
      <c r="BF149" s="162"/>
      <c r="BG149" s="162"/>
      <c r="BH149" s="162"/>
      <c r="BI149" s="162"/>
      <c r="BJ149" s="162"/>
      <c r="BK149" s="162"/>
      <c r="BL149" s="162"/>
      <c r="BM149" s="162"/>
    </row>
    <row r="150" ht="15.75" customHeight="1">
      <c r="A150" s="170"/>
      <c r="B150" s="171"/>
      <c r="C150" s="170"/>
      <c r="D150" s="164" t="s">
        <v>173</v>
      </c>
      <c r="E150" s="172" t="s">
        <v>19</v>
      </c>
      <c r="F150" s="173" t="s">
        <v>209</v>
      </c>
      <c r="G150" s="170"/>
      <c r="H150" s="174">
        <v>22.56</v>
      </c>
      <c r="I150" s="170"/>
      <c r="J150" s="170"/>
      <c r="K150" s="170"/>
      <c r="L150" s="171"/>
      <c r="M150" s="175"/>
      <c r="N150" s="170"/>
      <c r="O150" s="170"/>
      <c r="P150" s="170"/>
      <c r="Q150" s="170"/>
      <c r="R150" s="170"/>
      <c r="S150" s="170"/>
      <c r="T150" s="176"/>
      <c r="U150" s="170"/>
      <c r="V150" s="170"/>
      <c r="W150" s="170"/>
      <c r="X150" s="170"/>
      <c r="Y150" s="170"/>
      <c r="Z150" s="170"/>
      <c r="AA150" s="170"/>
      <c r="AB150" s="170"/>
      <c r="AC150" s="170"/>
      <c r="AD150" s="170"/>
      <c r="AE150" s="170"/>
      <c r="AF150" s="170"/>
      <c r="AG150" s="170"/>
      <c r="AH150" s="170"/>
      <c r="AI150" s="170"/>
      <c r="AJ150" s="170"/>
      <c r="AK150" s="170"/>
      <c r="AL150" s="170"/>
      <c r="AM150" s="170"/>
      <c r="AN150" s="170"/>
      <c r="AO150" s="170"/>
      <c r="AP150" s="170"/>
      <c r="AQ150" s="170"/>
      <c r="AR150" s="170"/>
      <c r="AS150" s="170"/>
      <c r="AT150" s="172" t="s">
        <v>173</v>
      </c>
      <c r="AU150" s="172" t="s">
        <v>84</v>
      </c>
      <c r="AV150" s="170" t="s">
        <v>142</v>
      </c>
      <c r="AW150" s="170" t="s">
        <v>36</v>
      </c>
      <c r="AX150" s="170" t="s">
        <v>82</v>
      </c>
      <c r="AY150" s="172" t="s">
        <v>134</v>
      </c>
      <c r="AZ150" s="170"/>
      <c r="BA150" s="170"/>
      <c r="BB150" s="170"/>
      <c r="BC150" s="170"/>
      <c r="BD150" s="170"/>
      <c r="BE150" s="170"/>
      <c r="BF150" s="170"/>
      <c r="BG150" s="170"/>
      <c r="BH150" s="170"/>
      <c r="BI150" s="170"/>
      <c r="BJ150" s="170"/>
      <c r="BK150" s="170"/>
      <c r="BL150" s="170"/>
      <c r="BM150" s="170"/>
    </row>
    <row r="151" ht="16.5" customHeight="1">
      <c r="A151" s="20"/>
      <c r="B151" s="21"/>
      <c r="C151" s="146" t="s">
        <v>359</v>
      </c>
      <c r="D151" s="146" t="s">
        <v>137</v>
      </c>
      <c r="E151" s="147" t="s">
        <v>355</v>
      </c>
      <c r="F151" s="148" t="s">
        <v>356</v>
      </c>
      <c r="G151" s="149" t="s">
        <v>140</v>
      </c>
      <c r="H151" s="150">
        <v>22.56</v>
      </c>
      <c r="I151" s="151"/>
      <c r="J151" s="152">
        <f>ROUND(I151*H151,2)</f>
        <v>0</v>
      </c>
      <c r="K151" s="148" t="s">
        <v>141</v>
      </c>
      <c r="L151" s="21"/>
      <c r="M151" s="153" t="s">
        <v>19</v>
      </c>
      <c r="N151" s="154" t="s">
        <v>45</v>
      </c>
      <c r="O151" s="20"/>
      <c r="P151" s="155">
        <f>O151*H151</f>
        <v>0</v>
      </c>
      <c r="Q151" s="155">
        <v>3.0E-4</v>
      </c>
      <c r="R151" s="155">
        <f>Q151*H151</f>
        <v>0.006768</v>
      </c>
      <c r="S151" s="155">
        <v>0.0</v>
      </c>
      <c r="T151" s="156">
        <f>S151*H151</f>
        <v>0</v>
      </c>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c r="AQ151" s="20"/>
      <c r="AR151" s="157" t="s">
        <v>188</v>
      </c>
      <c r="AS151" s="20"/>
      <c r="AT151" s="157" t="s">
        <v>137</v>
      </c>
      <c r="AU151" s="157" t="s">
        <v>84</v>
      </c>
      <c r="AV151" s="20"/>
      <c r="AW151" s="20"/>
      <c r="AX151" s="20"/>
      <c r="AY151" s="3" t="s">
        <v>134</v>
      </c>
      <c r="AZ151" s="20"/>
      <c r="BA151" s="20"/>
      <c r="BB151" s="20"/>
      <c r="BC151" s="20"/>
      <c r="BD151" s="20"/>
      <c r="BE151" s="158">
        <f>IF(N151="základní",J151,0)</f>
        <v>0</v>
      </c>
      <c r="BF151" s="158">
        <f>IF(N151="snížená",J151,0)</f>
        <v>0</v>
      </c>
      <c r="BG151" s="158">
        <f>IF(N151="zákl. přenesená",J151,0)</f>
        <v>0</v>
      </c>
      <c r="BH151" s="158">
        <f>IF(N151="sníž. přenesená",J151,0)</f>
        <v>0</v>
      </c>
      <c r="BI151" s="158">
        <f>IF(N151="nulová",J151,0)</f>
        <v>0</v>
      </c>
      <c r="BJ151" s="3" t="s">
        <v>82</v>
      </c>
      <c r="BK151" s="158">
        <f>ROUND(I151*H151,2)</f>
        <v>0</v>
      </c>
      <c r="BL151" s="3" t="s">
        <v>188</v>
      </c>
      <c r="BM151" s="157" t="s">
        <v>488</v>
      </c>
    </row>
    <row r="152" ht="15.75" customHeight="1">
      <c r="A152" s="20"/>
      <c r="B152" s="21"/>
      <c r="C152" s="20"/>
      <c r="D152" s="159" t="s">
        <v>144</v>
      </c>
      <c r="E152" s="20"/>
      <c r="F152" s="160" t="s">
        <v>358</v>
      </c>
      <c r="G152" s="20"/>
      <c r="H152" s="20"/>
      <c r="I152" s="20"/>
      <c r="J152" s="20"/>
      <c r="K152" s="20"/>
      <c r="L152" s="21"/>
      <c r="M152" s="161"/>
      <c r="N152" s="20"/>
      <c r="O152" s="20"/>
      <c r="P152" s="20"/>
      <c r="Q152" s="20"/>
      <c r="R152" s="20"/>
      <c r="S152" s="20"/>
      <c r="T152" s="57"/>
      <c r="U152" s="20"/>
      <c r="V152" s="20"/>
      <c r="W152" s="20"/>
      <c r="X152" s="20"/>
      <c r="Y152" s="20"/>
      <c r="Z152" s="20"/>
      <c r="AA152" s="20"/>
      <c r="AB152" s="20"/>
      <c r="AC152" s="20"/>
      <c r="AD152" s="20"/>
      <c r="AE152" s="20"/>
      <c r="AF152" s="20"/>
      <c r="AG152" s="20"/>
      <c r="AH152" s="20"/>
      <c r="AI152" s="20"/>
      <c r="AJ152" s="20"/>
      <c r="AK152" s="20"/>
      <c r="AL152" s="20"/>
      <c r="AM152" s="20"/>
      <c r="AN152" s="20"/>
      <c r="AO152" s="20"/>
      <c r="AP152" s="20"/>
      <c r="AQ152" s="20"/>
      <c r="AR152" s="20"/>
      <c r="AS152" s="20"/>
      <c r="AT152" s="3" t="s">
        <v>144</v>
      </c>
      <c r="AU152" s="3" t="s">
        <v>84</v>
      </c>
      <c r="AV152" s="20"/>
      <c r="AW152" s="20"/>
      <c r="AX152" s="20"/>
      <c r="AY152" s="20"/>
      <c r="AZ152" s="20"/>
      <c r="BA152" s="20"/>
      <c r="BB152" s="20"/>
      <c r="BC152" s="20"/>
      <c r="BD152" s="20"/>
      <c r="BE152" s="20"/>
      <c r="BF152" s="20"/>
      <c r="BG152" s="20"/>
      <c r="BH152" s="20"/>
      <c r="BI152" s="20"/>
      <c r="BJ152" s="20"/>
      <c r="BK152" s="20"/>
      <c r="BL152" s="20"/>
      <c r="BM152" s="20"/>
    </row>
    <row r="153" ht="16.5" customHeight="1">
      <c r="A153" s="20"/>
      <c r="B153" s="21"/>
      <c r="C153" s="146" t="s">
        <v>364</v>
      </c>
      <c r="D153" s="146" t="s">
        <v>137</v>
      </c>
      <c r="E153" s="147" t="s">
        <v>360</v>
      </c>
      <c r="F153" s="148" t="s">
        <v>361</v>
      </c>
      <c r="G153" s="149" t="s">
        <v>140</v>
      </c>
      <c r="H153" s="150">
        <v>22.56</v>
      </c>
      <c r="I153" s="151"/>
      <c r="J153" s="152">
        <f>ROUND(I153*H153,2)</f>
        <v>0</v>
      </c>
      <c r="K153" s="148" t="s">
        <v>141</v>
      </c>
      <c r="L153" s="21"/>
      <c r="M153" s="153" t="s">
        <v>19</v>
      </c>
      <c r="N153" s="154" t="s">
        <v>45</v>
      </c>
      <c r="O153" s="20"/>
      <c r="P153" s="155">
        <f>O153*H153</f>
        <v>0</v>
      </c>
      <c r="Q153" s="155">
        <v>0.0015</v>
      </c>
      <c r="R153" s="155">
        <f>Q153*H153</f>
        <v>0.03384</v>
      </c>
      <c r="S153" s="155">
        <v>0.0</v>
      </c>
      <c r="T153" s="156">
        <f>S153*H153</f>
        <v>0</v>
      </c>
      <c r="U153" s="20"/>
      <c r="V153" s="20"/>
      <c r="W153" s="20"/>
      <c r="X153" s="20"/>
      <c r="Y153" s="20"/>
      <c r="Z153" s="20"/>
      <c r="AA153" s="20"/>
      <c r="AB153" s="20"/>
      <c r="AC153" s="20"/>
      <c r="AD153" s="20"/>
      <c r="AE153" s="20"/>
      <c r="AF153" s="20"/>
      <c r="AG153" s="20"/>
      <c r="AH153" s="20"/>
      <c r="AI153" s="20"/>
      <c r="AJ153" s="20"/>
      <c r="AK153" s="20"/>
      <c r="AL153" s="20"/>
      <c r="AM153" s="20"/>
      <c r="AN153" s="20"/>
      <c r="AO153" s="20"/>
      <c r="AP153" s="20"/>
      <c r="AQ153" s="20"/>
      <c r="AR153" s="157" t="s">
        <v>188</v>
      </c>
      <c r="AS153" s="20"/>
      <c r="AT153" s="157" t="s">
        <v>137</v>
      </c>
      <c r="AU153" s="157" t="s">
        <v>84</v>
      </c>
      <c r="AV153" s="20"/>
      <c r="AW153" s="20"/>
      <c r="AX153" s="20"/>
      <c r="AY153" s="3" t="s">
        <v>134</v>
      </c>
      <c r="AZ153" s="20"/>
      <c r="BA153" s="20"/>
      <c r="BB153" s="20"/>
      <c r="BC153" s="20"/>
      <c r="BD153" s="20"/>
      <c r="BE153" s="158">
        <f>IF(N153="základní",J153,0)</f>
        <v>0</v>
      </c>
      <c r="BF153" s="158">
        <f>IF(N153="snížená",J153,0)</f>
        <v>0</v>
      </c>
      <c r="BG153" s="158">
        <f>IF(N153="zákl. přenesená",J153,0)</f>
        <v>0</v>
      </c>
      <c r="BH153" s="158">
        <f>IF(N153="sníž. přenesená",J153,0)</f>
        <v>0</v>
      </c>
      <c r="BI153" s="158">
        <f>IF(N153="nulová",J153,0)</f>
        <v>0</v>
      </c>
      <c r="BJ153" s="3" t="s">
        <v>82</v>
      </c>
      <c r="BK153" s="158">
        <f>ROUND(I153*H153,2)</f>
        <v>0</v>
      </c>
      <c r="BL153" s="3" t="s">
        <v>188</v>
      </c>
      <c r="BM153" s="157" t="s">
        <v>489</v>
      </c>
    </row>
    <row r="154" ht="15.75" customHeight="1">
      <c r="A154" s="20"/>
      <c r="B154" s="21"/>
      <c r="C154" s="20"/>
      <c r="D154" s="159" t="s">
        <v>144</v>
      </c>
      <c r="E154" s="20"/>
      <c r="F154" s="160" t="s">
        <v>363</v>
      </c>
      <c r="G154" s="20"/>
      <c r="H154" s="20"/>
      <c r="I154" s="20"/>
      <c r="J154" s="20"/>
      <c r="K154" s="20"/>
      <c r="L154" s="21"/>
      <c r="M154" s="161"/>
      <c r="N154" s="20"/>
      <c r="O154" s="20"/>
      <c r="P154" s="20"/>
      <c r="Q154" s="20"/>
      <c r="R154" s="20"/>
      <c r="S154" s="20"/>
      <c r="T154" s="57"/>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3" t="s">
        <v>144</v>
      </c>
      <c r="AU154" s="3" t="s">
        <v>84</v>
      </c>
      <c r="AV154" s="20"/>
      <c r="AW154" s="20"/>
      <c r="AX154" s="20"/>
      <c r="AY154" s="20"/>
      <c r="AZ154" s="20"/>
      <c r="BA154" s="20"/>
      <c r="BB154" s="20"/>
      <c r="BC154" s="20"/>
      <c r="BD154" s="20"/>
      <c r="BE154" s="20"/>
      <c r="BF154" s="20"/>
      <c r="BG154" s="20"/>
      <c r="BH154" s="20"/>
      <c r="BI154" s="20"/>
      <c r="BJ154" s="20"/>
      <c r="BK154" s="20"/>
      <c r="BL154" s="20"/>
      <c r="BM154" s="20"/>
    </row>
    <row r="155" ht="21.75" customHeight="1">
      <c r="A155" s="20"/>
      <c r="B155" s="21"/>
      <c r="C155" s="146" t="s">
        <v>369</v>
      </c>
      <c r="D155" s="146" t="s">
        <v>137</v>
      </c>
      <c r="E155" s="147" t="s">
        <v>365</v>
      </c>
      <c r="F155" s="148" t="s">
        <v>366</v>
      </c>
      <c r="G155" s="149" t="s">
        <v>140</v>
      </c>
      <c r="H155" s="150">
        <v>22.56</v>
      </c>
      <c r="I155" s="151"/>
      <c r="J155" s="152">
        <f>ROUND(I155*H155,2)</f>
        <v>0</v>
      </c>
      <c r="K155" s="148" t="s">
        <v>141</v>
      </c>
      <c r="L155" s="21"/>
      <c r="M155" s="153" t="s">
        <v>19</v>
      </c>
      <c r="N155" s="154" t="s">
        <v>45</v>
      </c>
      <c r="O155" s="20"/>
      <c r="P155" s="155">
        <f>O155*H155</f>
        <v>0</v>
      </c>
      <c r="Q155" s="155">
        <v>0.00755</v>
      </c>
      <c r="R155" s="155">
        <f>Q155*H155</f>
        <v>0.170328</v>
      </c>
      <c r="S155" s="155">
        <v>0.0</v>
      </c>
      <c r="T155" s="156">
        <f>S155*H155</f>
        <v>0</v>
      </c>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157" t="s">
        <v>188</v>
      </c>
      <c r="AS155" s="20"/>
      <c r="AT155" s="157" t="s">
        <v>137</v>
      </c>
      <c r="AU155" s="157" t="s">
        <v>84</v>
      </c>
      <c r="AV155" s="20"/>
      <c r="AW155" s="20"/>
      <c r="AX155" s="20"/>
      <c r="AY155" s="3" t="s">
        <v>134</v>
      </c>
      <c r="AZ155" s="20"/>
      <c r="BA155" s="20"/>
      <c r="BB155" s="20"/>
      <c r="BC155" s="20"/>
      <c r="BD155" s="20"/>
      <c r="BE155" s="158">
        <f>IF(N155="základní",J155,0)</f>
        <v>0</v>
      </c>
      <c r="BF155" s="158">
        <f>IF(N155="snížená",J155,0)</f>
        <v>0</v>
      </c>
      <c r="BG155" s="158">
        <f>IF(N155="zákl. přenesená",J155,0)</f>
        <v>0</v>
      </c>
      <c r="BH155" s="158">
        <f>IF(N155="sníž. přenesená",J155,0)</f>
        <v>0</v>
      </c>
      <c r="BI155" s="158">
        <f>IF(N155="nulová",J155,0)</f>
        <v>0</v>
      </c>
      <c r="BJ155" s="3" t="s">
        <v>82</v>
      </c>
      <c r="BK155" s="158">
        <f>ROUND(I155*H155,2)</f>
        <v>0</v>
      </c>
      <c r="BL155" s="3" t="s">
        <v>188</v>
      </c>
      <c r="BM155" s="157" t="s">
        <v>490</v>
      </c>
    </row>
    <row r="156" ht="15.75" customHeight="1">
      <c r="A156" s="20"/>
      <c r="B156" s="21"/>
      <c r="C156" s="20"/>
      <c r="D156" s="159" t="s">
        <v>144</v>
      </c>
      <c r="E156" s="20"/>
      <c r="F156" s="160" t="s">
        <v>368</v>
      </c>
      <c r="G156" s="20"/>
      <c r="H156" s="20"/>
      <c r="I156" s="20"/>
      <c r="J156" s="20"/>
      <c r="K156" s="20"/>
      <c r="L156" s="21"/>
      <c r="M156" s="161"/>
      <c r="N156" s="20"/>
      <c r="O156" s="20"/>
      <c r="P156" s="20"/>
      <c r="Q156" s="20"/>
      <c r="R156" s="20"/>
      <c r="S156" s="20"/>
      <c r="T156" s="57"/>
      <c r="U156" s="20"/>
      <c r="V156" s="20"/>
      <c r="W156" s="20"/>
      <c r="X156" s="20"/>
      <c r="Y156" s="20"/>
      <c r="Z156" s="20"/>
      <c r="AA156" s="20"/>
      <c r="AB156" s="20"/>
      <c r="AC156" s="20"/>
      <c r="AD156" s="20"/>
      <c r="AE156" s="20"/>
      <c r="AF156" s="20"/>
      <c r="AG156" s="20"/>
      <c r="AH156" s="20"/>
      <c r="AI156" s="20"/>
      <c r="AJ156" s="20"/>
      <c r="AK156" s="20"/>
      <c r="AL156" s="20"/>
      <c r="AM156" s="20"/>
      <c r="AN156" s="20"/>
      <c r="AO156" s="20"/>
      <c r="AP156" s="20"/>
      <c r="AQ156" s="20"/>
      <c r="AR156" s="20"/>
      <c r="AS156" s="20"/>
      <c r="AT156" s="3" t="s">
        <v>144</v>
      </c>
      <c r="AU156" s="3" t="s">
        <v>84</v>
      </c>
      <c r="AV156" s="20"/>
      <c r="AW156" s="20"/>
      <c r="AX156" s="20"/>
      <c r="AY156" s="20"/>
      <c r="AZ156" s="20"/>
      <c r="BA156" s="20"/>
      <c r="BB156" s="20"/>
      <c r="BC156" s="20"/>
      <c r="BD156" s="20"/>
      <c r="BE156" s="20"/>
      <c r="BF156" s="20"/>
      <c r="BG156" s="20"/>
      <c r="BH156" s="20"/>
      <c r="BI156" s="20"/>
      <c r="BJ156" s="20"/>
      <c r="BK156" s="20"/>
      <c r="BL156" s="20"/>
      <c r="BM156" s="20"/>
    </row>
    <row r="157" ht="16.5" customHeight="1">
      <c r="A157" s="20"/>
      <c r="B157" s="21"/>
      <c r="C157" s="186" t="s">
        <v>372</v>
      </c>
      <c r="D157" s="186" t="s">
        <v>277</v>
      </c>
      <c r="E157" s="187" t="s">
        <v>326</v>
      </c>
      <c r="F157" s="188" t="s">
        <v>327</v>
      </c>
      <c r="G157" s="189" t="s">
        <v>140</v>
      </c>
      <c r="H157" s="190">
        <v>24.816</v>
      </c>
      <c r="I157" s="191"/>
      <c r="J157" s="192">
        <f>ROUND(I157*H157,2)</f>
        <v>0</v>
      </c>
      <c r="K157" s="188" t="s">
        <v>141</v>
      </c>
      <c r="L157" s="193"/>
      <c r="M157" s="194" t="s">
        <v>19</v>
      </c>
      <c r="N157" s="195" t="s">
        <v>45</v>
      </c>
      <c r="O157" s="20"/>
      <c r="P157" s="155">
        <f>O157*H157</f>
        <v>0</v>
      </c>
      <c r="Q157" s="155">
        <v>0.01841</v>
      </c>
      <c r="R157" s="155">
        <f>Q157*H157</f>
        <v>0.45686256</v>
      </c>
      <c r="S157" s="155">
        <v>0.0</v>
      </c>
      <c r="T157" s="156">
        <f>S157*H157</f>
        <v>0</v>
      </c>
      <c r="U157" s="20"/>
      <c r="V157" s="20"/>
      <c r="W157" s="20"/>
      <c r="X157" s="20"/>
      <c r="Y157" s="20"/>
      <c r="Z157" s="20"/>
      <c r="AA157" s="20"/>
      <c r="AB157" s="20"/>
      <c r="AC157" s="20"/>
      <c r="AD157" s="20"/>
      <c r="AE157" s="20"/>
      <c r="AF157" s="20"/>
      <c r="AG157" s="20"/>
      <c r="AH157" s="20"/>
      <c r="AI157" s="20"/>
      <c r="AJ157" s="20"/>
      <c r="AK157" s="20"/>
      <c r="AL157" s="20"/>
      <c r="AM157" s="20"/>
      <c r="AN157" s="20"/>
      <c r="AO157" s="20"/>
      <c r="AP157" s="20"/>
      <c r="AQ157" s="20"/>
      <c r="AR157" s="157" t="s">
        <v>280</v>
      </c>
      <c r="AS157" s="20"/>
      <c r="AT157" s="157" t="s">
        <v>277</v>
      </c>
      <c r="AU157" s="157" t="s">
        <v>84</v>
      </c>
      <c r="AV157" s="20"/>
      <c r="AW157" s="20"/>
      <c r="AX157" s="20"/>
      <c r="AY157" s="3" t="s">
        <v>134</v>
      </c>
      <c r="AZ157" s="20"/>
      <c r="BA157" s="20"/>
      <c r="BB157" s="20"/>
      <c r="BC157" s="20"/>
      <c r="BD157" s="20"/>
      <c r="BE157" s="158">
        <f>IF(N157="základní",J157,0)</f>
        <v>0</v>
      </c>
      <c r="BF157" s="158">
        <f>IF(N157="snížená",J157,0)</f>
        <v>0</v>
      </c>
      <c r="BG157" s="158">
        <f>IF(N157="zákl. přenesená",J157,0)</f>
        <v>0</v>
      </c>
      <c r="BH157" s="158">
        <f>IF(N157="sníž. přenesená",J157,0)</f>
        <v>0</v>
      </c>
      <c r="BI157" s="158">
        <f>IF(N157="nulová",J157,0)</f>
        <v>0</v>
      </c>
      <c r="BJ157" s="3" t="s">
        <v>82</v>
      </c>
      <c r="BK157" s="158">
        <f>ROUND(I157*H157,2)</f>
        <v>0</v>
      </c>
      <c r="BL157" s="3" t="s">
        <v>188</v>
      </c>
      <c r="BM157" s="157" t="s">
        <v>491</v>
      </c>
    </row>
    <row r="158" ht="15.75" customHeight="1">
      <c r="A158" s="162"/>
      <c r="B158" s="163"/>
      <c r="C158" s="162"/>
      <c r="D158" s="164" t="s">
        <v>173</v>
      </c>
      <c r="E158" s="162"/>
      <c r="F158" s="165" t="s">
        <v>492</v>
      </c>
      <c r="G158" s="162"/>
      <c r="H158" s="166">
        <v>24.816</v>
      </c>
      <c r="I158" s="162"/>
      <c r="J158" s="162"/>
      <c r="K158" s="162"/>
      <c r="L158" s="163"/>
      <c r="M158" s="167"/>
      <c r="N158" s="162"/>
      <c r="O158" s="162"/>
      <c r="P158" s="162"/>
      <c r="Q158" s="162"/>
      <c r="R158" s="162"/>
      <c r="S158" s="162"/>
      <c r="T158" s="168"/>
      <c r="U158" s="162"/>
      <c r="V158" s="162"/>
      <c r="W158" s="162"/>
      <c r="X158" s="162"/>
      <c r="Y158" s="162"/>
      <c r="Z158" s="162"/>
      <c r="AA158" s="162"/>
      <c r="AB158" s="162"/>
      <c r="AC158" s="162"/>
      <c r="AD158" s="162"/>
      <c r="AE158" s="162"/>
      <c r="AF158" s="162"/>
      <c r="AG158" s="162"/>
      <c r="AH158" s="162"/>
      <c r="AI158" s="162"/>
      <c r="AJ158" s="162"/>
      <c r="AK158" s="162"/>
      <c r="AL158" s="162"/>
      <c r="AM158" s="162"/>
      <c r="AN158" s="162"/>
      <c r="AO158" s="162"/>
      <c r="AP158" s="162"/>
      <c r="AQ158" s="162"/>
      <c r="AR158" s="162"/>
      <c r="AS158" s="162"/>
      <c r="AT158" s="169" t="s">
        <v>173</v>
      </c>
      <c r="AU158" s="169" t="s">
        <v>84</v>
      </c>
      <c r="AV158" s="162" t="s">
        <v>84</v>
      </c>
      <c r="AW158" s="162" t="s">
        <v>4</v>
      </c>
      <c r="AX158" s="162" t="s">
        <v>82</v>
      </c>
      <c r="AY158" s="169" t="s">
        <v>134</v>
      </c>
      <c r="AZ158" s="162"/>
      <c r="BA158" s="162"/>
      <c r="BB158" s="162"/>
      <c r="BC158" s="162"/>
      <c r="BD158" s="162"/>
      <c r="BE158" s="162"/>
      <c r="BF158" s="162"/>
      <c r="BG158" s="162"/>
      <c r="BH158" s="162"/>
      <c r="BI158" s="162"/>
      <c r="BJ158" s="162"/>
      <c r="BK158" s="162"/>
      <c r="BL158" s="162"/>
      <c r="BM158" s="162"/>
    </row>
    <row r="159" ht="16.5" customHeight="1">
      <c r="A159" s="20"/>
      <c r="B159" s="21"/>
      <c r="C159" s="146" t="s">
        <v>378</v>
      </c>
      <c r="D159" s="146" t="s">
        <v>137</v>
      </c>
      <c r="E159" s="147" t="s">
        <v>373</v>
      </c>
      <c r="F159" s="148" t="s">
        <v>374</v>
      </c>
      <c r="G159" s="149" t="s">
        <v>148</v>
      </c>
      <c r="H159" s="150">
        <v>4.6</v>
      </c>
      <c r="I159" s="151"/>
      <c r="J159" s="152">
        <f>ROUND(I159*H159,2)</f>
        <v>0</v>
      </c>
      <c r="K159" s="148" t="s">
        <v>141</v>
      </c>
      <c r="L159" s="21"/>
      <c r="M159" s="153" t="s">
        <v>19</v>
      </c>
      <c r="N159" s="154" t="s">
        <v>45</v>
      </c>
      <c r="O159" s="20"/>
      <c r="P159" s="155">
        <f>O159*H159</f>
        <v>0</v>
      </c>
      <c r="Q159" s="155">
        <v>2.0E-4</v>
      </c>
      <c r="R159" s="155">
        <f>Q159*H159</f>
        <v>0.00092</v>
      </c>
      <c r="S159" s="155">
        <v>0.0</v>
      </c>
      <c r="T159" s="156">
        <f>S159*H159</f>
        <v>0</v>
      </c>
      <c r="U159" s="20"/>
      <c r="V159" s="20"/>
      <c r="W159" s="20"/>
      <c r="X159" s="20"/>
      <c r="Y159" s="20"/>
      <c r="Z159" s="20"/>
      <c r="AA159" s="20"/>
      <c r="AB159" s="20"/>
      <c r="AC159" s="20"/>
      <c r="AD159" s="20"/>
      <c r="AE159" s="20"/>
      <c r="AF159" s="20"/>
      <c r="AG159" s="20"/>
      <c r="AH159" s="20"/>
      <c r="AI159" s="20"/>
      <c r="AJ159" s="20"/>
      <c r="AK159" s="20"/>
      <c r="AL159" s="20"/>
      <c r="AM159" s="20"/>
      <c r="AN159" s="20"/>
      <c r="AO159" s="20"/>
      <c r="AP159" s="20"/>
      <c r="AQ159" s="20"/>
      <c r="AR159" s="157" t="s">
        <v>188</v>
      </c>
      <c r="AS159" s="20"/>
      <c r="AT159" s="157" t="s">
        <v>137</v>
      </c>
      <c r="AU159" s="157" t="s">
        <v>84</v>
      </c>
      <c r="AV159" s="20"/>
      <c r="AW159" s="20"/>
      <c r="AX159" s="20"/>
      <c r="AY159" s="3" t="s">
        <v>134</v>
      </c>
      <c r="AZ159" s="20"/>
      <c r="BA159" s="20"/>
      <c r="BB159" s="20"/>
      <c r="BC159" s="20"/>
      <c r="BD159" s="20"/>
      <c r="BE159" s="158">
        <f>IF(N159="základní",J159,0)</f>
        <v>0</v>
      </c>
      <c r="BF159" s="158">
        <f>IF(N159="snížená",J159,0)</f>
        <v>0</v>
      </c>
      <c r="BG159" s="158">
        <f>IF(N159="zákl. přenesená",J159,0)</f>
        <v>0</v>
      </c>
      <c r="BH159" s="158">
        <f>IF(N159="sníž. přenesená",J159,0)</f>
        <v>0</v>
      </c>
      <c r="BI159" s="158">
        <f>IF(N159="nulová",J159,0)</f>
        <v>0</v>
      </c>
      <c r="BJ159" s="3" t="s">
        <v>82</v>
      </c>
      <c r="BK159" s="158">
        <f>ROUND(I159*H159,2)</f>
        <v>0</v>
      </c>
      <c r="BL159" s="3" t="s">
        <v>188</v>
      </c>
      <c r="BM159" s="157" t="s">
        <v>493</v>
      </c>
    </row>
    <row r="160" ht="15.75" customHeight="1">
      <c r="A160" s="20"/>
      <c r="B160" s="21"/>
      <c r="C160" s="20"/>
      <c r="D160" s="159" t="s">
        <v>144</v>
      </c>
      <c r="E160" s="20"/>
      <c r="F160" s="160" t="s">
        <v>376</v>
      </c>
      <c r="G160" s="20"/>
      <c r="H160" s="20"/>
      <c r="I160" s="20"/>
      <c r="J160" s="20"/>
      <c r="K160" s="20"/>
      <c r="L160" s="21"/>
      <c r="M160" s="161"/>
      <c r="N160" s="20"/>
      <c r="O160" s="20"/>
      <c r="P160" s="20"/>
      <c r="Q160" s="20"/>
      <c r="R160" s="20"/>
      <c r="S160" s="20"/>
      <c r="T160" s="57"/>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3" t="s">
        <v>144</v>
      </c>
      <c r="AU160" s="3" t="s">
        <v>84</v>
      </c>
      <c r="AV160" s="20"/>
      <c r="AW160" s="20"/>
      <c r="AX160" s="20"/>
      <c r="AY160" s="20"/>
      <c r="AZ160" s="20"/>
      <c r="BA160" s="20"/>
      <c r="BB160" s="20"/>
      <c r="BC160" s="20"/>
      <c r="BD160" s="20"/>
      <c r="BE160" s="20"/>
      <c r="BF160" s="20"/>
      <c r="BG160" s="20"/>
      <c r="BH160" s="20"/>
      <c r="BI160" s="20"/>
      <c r="BJ160" s="20"/>
      <c r="BK160" s="20"/>
      <c r="BL160" s="20"/>
      <c r="BM160" s="20"/>
    </row>
    <row r="161" ht="15.75" customHeight="1">
      <c r="A161" s="162"/>
      <c r="B161" s="163"/>
      <c r="C161" s="162"/>
      <c r="D161" s="164" t="s">
        <v>173</v>
      </c>
      <c r="E161" s="169" t="s">
        <v>19</v>
      </c>
      <c r="F161" s="165" t="s">
        <v>377</v>
      </c>
      <c r="G161" s="162"/>
      <c r="H161" s="166">
        <v>4.6</v>
      </c>
      <c r="I161" s="162"/>
      <c r="J161" s="162"/>
      <c r="K161" s="162"/>
      <c r="L161" s="163"/>
      <c r="M161" s="167"/>
      <c r="N161" s="162"/>
      <c r="O161" s="162"/>
      <c r="P161" s="162"/>
      <c r="Q161" s="162"/>
      <c r="R161" s="162"/>
      <c r="S161" s="162"/>
      <c r="T161" s="168"/>
      <c r="U161" s="162"/>
      <c r="V161" s="162"/>
      <c r="W161" s="162"/>
      <c r="X161" s="162"/>
      <c r="Y161" s="162"/>
      <c r="Z161" s="162"/>
      <c r="AA161" s="162"/>
      <c r="AB161" s="162"/>
      <c r="AC161" s="162"/>
      <c r="AD161" s="162"/>
      <c r="AE161" s="162"/>
      <c r="AF161" s="162"/>
      <c r="AG161" s="162"/>
      <c r="AH161" s="162"/>
      <c r="AI161" s="162"/>
      <c r="AJ161" s="162"/>
      <c r="AK161" s="162"/>
      <c r="AL161" s="162"/>
      <c r="AM161" s="162"/>
      <c r="AN161" s="162"/>
      <c r="AO161" s="162"/>
      <c r="AP161" s="162"/>
      <c r="AQ161" s="162"/>
      <c r="AR161" s="162"/>
      <c r="AS161" s="162"/>
      <c r="AT161" s="169" t="s">
        <v>173</v>
      </c>
      <c r="AU161" s="169" t="s">
        <v>84</v>
      </c>
      <c r="AV161" s="162" t="s">
        <v>84</v>
      </c>
      <c r="AW161" s="162" t="s">
        <v>36</v>
      </c>
      <c r="AX161" s="162" t="s">
        <v>74</v>
      </c>
      <c r="AY161" s="169" t="s">
        <v>134</v>
      </c>
      <c r="AZ161" s="162"/>
      <c r="BA161" s="162"/>
      <c r="BB161" s="162"/>
      <c r="BC161" s="162"/>
      <c r="BD161" s="162"/>
      <c r="BE161" s="162"/>
      <c r="BF161" s="162"/>
      <c r="BG161" s="162"/>
      <c r="BH161" s="162"/>
      <c r="BI161" s="162"/>
      <c r="BJ161" s="162"/>
      <c r="BK161" s="162"/>
      <c r="BL161" s="162"/>
      <c r="BM161" s="162"/>
    </row>
    <row r="162" ht="15.75" customHeight="1">
      <c r="A162" s="170"/>
      <c r="B162" s="171"/>
      <c r="C162" s="170"/>
      <c r="D162" s="164" t="s">
        <v>173</v>
      </c>
      <c r="E162" s="172" t="s">
        <v>19</v>
      </c>
      <c r="F162" s="173" t="s">
        <v>209</v>
      </c>
      <c r="G162" s="170"/>
      <c r="H162" s="174">
        <v>4.6</v>
      </c>
      <c r="I162" s="170"/>
      <c r="J162" s="170"/>
      <c r="K162" s="170"/>
      <c r="L162" s="171"/>
      <c r="M162" s="175"/>
      <c r="N162" s="170"/>
      <c r="O162" s="170"/>
      <c r="P162" s="170"/>
      <c r="Q162" s="170"/>
      <c r="R162" s="170"/>
      <c r="S162" s="170"/>
      <c r="T162" s="176"/>
      <c r="U162" s="170"/>
      <c r="V162" s="170"/>
      <c r="W162" s="170"/>
      <c r="X162" s="170"/>
      <c r="Y162" s="170"/>
      <c r="Z162" s="170"/>
      <c r="AA162" s="170"/>
      <c r="AB162" s="170"/>
      <c r="AC162" s="170"/>
      <c r="AD162" s="170"/>
      <c r="AE162" s="170"/>
      <c r="AF162" s="170"/>
      <c r="AG162" s="170"/>
      <c r="AH162" s="170"/>
      <c r="AI162" s="170"/>
      <c r="AJ162" s="170"/>
      <c r="AK162" s="170"/>
      <c r="AL162" s="170"/>
      <c r="AM162" s="170"/>
      <c r="AN162" s="170"/>
      <c r="AO162" s="170"/>
      <c r="AP162" s="170"/>
      <c r="AQ162" s="170"/>
      <c r="AR162" s="170"/>
      <c r="AS162" s="170"/>
      <c r="AT162" s="172" t="s">
        <v>173</v>
      </c>
      <c r="AU162" s="172" t="s">
        <v>84</v>
      </c>
      <c r="AV162" s="170" t="s">
        <v>142</v>
      </c>
      <c r="AW162" s="170" t="s">
        <v>36</v>
      </c>
      <c r="AX162" s="170" t="s">
        <v>82</v>
      </c>
      <c r="AY162" s="172" t="s">
        <v>134</v>
      </c>
      <c r="AZ162" s="170"/>
      <c r="BA162" s="170"/>
      <c r="BB162" s="170"/>
      <c r="BC162" s="170"/>
      <c r="BD162" s="170"/>
      <c r="BE162" s="170"/>
      <c r="BF162" s="170"/>
      <c r="BG162" s="170"/>
      <c r="BH162" s="170"/>
      <c r="BI162" s="170"/>
      <c r="BJ162" s="170"/>
      <c r="BK162" s="170"/>
      <c r="BL162" s="170"/>
      <c r="BM162" s="170"/>
    </row>
    <row r="163" ht="16.5" customHeight="1">
      <c r="A163" s="20"/>
      <c r="B163" s="21"/>
      <c r="C163" s="186" t="s">
        <v>383</v>
      </c>
      <c r="D163" s="186" t="s">
        <v>277</v>
      </c>
      <c r="E163" s="187" t="s">
        <v>379</v>
      </c>
      <c r="F163" s="188" t="s">
        <v>380</v>
      </c>
      <c r="G163" s="189" t="s">
        <v>148</v>
      </c>
      <c r="H163" s="190">
        <v>4.83</v>
      </c>
      <c r="I163" s="191"/>
      <c r="J163" s="192">
        <f>ROUND(I163*H163,2)</f>
        <v>0</v>
      </c>
      <c r="K163" s="188" t="s">
        <v>141</v>
      </c>
      <c r="L163" s="193"/>
      <c r="M163" s="194" t="s">
        <v>19</v>
      </c>
      <c r="N163" s="195" t="s">
        <v>45</v>
      </c>
      <c r="O163" s="20"/>
      <c r="P163" s="155">
        <f>O163*H163</f>
        <v>0</v>
      </c>
      <c r="Q163" s="155">
        <v>3.2E-4</v>
      </c>
      <c r="R163" s="155">
        <f>Q163*H163</f>
        <v>0.0015456</v>
      </c>
      <c r="S163" s="155">
        <v>0.0</v>
      </c>
      <c r="T163" s="156">
        <f>S163*H163</f>
        <v>0</v>
      </c>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157" t="s">
        <v>280</v>
      </c>
      <c r="AS163" s="20"/>
      <c r="AT163" s="157" t="s">
        <v>277</v>
      </c>
      <c r="AU163" s="157" t="s">
        <v>84</v>
      </c>
      <c r="AV163" s="20"/>
      <c r="AW163" s="20"/>
      <c r="AX163" s="20"/>
      <c r="AY163" s="3" t="s">
        <v>134</v>
      </c>
      <c r="AZ163" s="20"/>
      <c r="BA163" s="20"/>
      <c r="BB163" s="20"/>
      <c r="BC163" s="20"/>
      <c r="BD163" s="20"/>
      <c r="BE163" s="158">
        <f>IF(N163="základní",J163,0)</f>
        <v>0</v>
      </c>
      <c r="BF163" s="158">
        <f>IF(N163="snížená",J163,0)</f>
        <v>0</v>
      </c>
      <c r="BG163" s="158">
        <f>IF(N163="zákl. přenesená",J163,0)</f>
        <v>0</v>
      </c>
      <c r="BH163" s="158">
        <f>IF(N163="sníž. přenesená",J163,0)</f>
        <v>0</v>
      </c>
      <c r="BI163" s="158">
        <f>IF(N163="nulová",J163,0)</f>
        <v>0</v>
      </c>
      <c r="BJ163" s="3" t="s">
        <v>82</v>
      </c>
      <c r="BK163" s="158">
        <f>ROUND(I163*H163,2)</f>
        <v>0</v>
      </c>
      <c r="BL163" s="3" t="s">
        <v>188</v>
      </c>
      <c r="BM163" s="157" t="s">
        <v>494</v>
      </c>
    </row>
    <row r="164" ht="15.75" customHeight="1">
      <c r="A164" s="162"/>
      <c r="B164" s="163"/>
      <c r="C164" s="162"/>
      <c r="D164" s="164" t="s">
        <v>173</v>
      </c>
      <c r="E164" s="162"/>
      <c r="F164" s="165" t="s">
        <v>382</v>
      </c>
      <c r="G164" s="162"/>
      <c r="H164" s="166">
        <v>4.83</v>
      </c>
      <c r="I164" s="162"/>
      <c r="J164" s="162"/>
      <c r="K164" s="162"/>
      <c r="L164" s="163"/>
      <c r="M164" s="167"/>
      <c r="N164" s="162"/>
      <c r="O164" s="162"/>
      <c r="P164" s="162"/>
      <c r="Q164" s="162"/>
      <c r="R164" s="162"/>
      <c r="S164" s="162"/>
      <c r="T164" s="168"/>
      <c r="U164" s="162"/>
      <c r="V164" s="162"/>
      <c r="W164" s="162"/>
      <c r="X164" s="162"/>
      <c r="Y164" s="162"/>
      <c r="Z164" s="162"/>
      <c r="AA164" s="162"/>
      <c r="AB164" s="162"/>
      <c r="AC164" s="162"/>
      <c r="AD164" s="162"/>
      <c r="AE164" s="162"/>
      <c r="AF164" s="162"/>
      <c r="AG164" s="162"/>
      <c r="AH164" s="162"/>
      <c r="AI164" s="162"/>
      <c r="AJ164" s="162"/>
      <c r="AK164" s="162"/>
      <c r="AL164" s="162"/>
      <c r="AM164" s="162"/>
      <c r="AN164" s="162"/>
      <c r="AO164" s="162"/>
      <c r="AP164" s="162"/>
      <c r="AQ164" s="162"/>
      <c r="AR164" s="162"/>
      <c r="AS164" s="162"/>
      <c r="AT164" s="169" t="s">
        <v>173</v>
      </c>
      <c r="AU164" s="169" t="s">
        <v>84</v>
      </c>
      <c r="AV164" s="162" t="s">
        <v>84</v>
      </c>
      <c r="AW164" s="162" t="s">
        <v>4</v>
      </c>
      <c r="AX164" s="162" t="s">
        <v>82</v>
      </c>
      <c r="AY164" s="169" t="s">
        <v>134</v>
      </c>
      <c r="AZ164" s="162"/>
      <c r="BA164" s="162"/>
      <c r="BB164" s="162"/>
      <c r="BC164" s="162"/>
      <c r="BD164" s="162"/>
      <c r="BE164" s="162"/>
      <c r="BF164" s="162"/>
      <c r="BG164" s="162"/>
      <c r="BH164" s="162"/>
      <c r="BI164" s="162"/>
      <c r="BJ164" s="162"/>
      <c r="BK164" s="162"/>
      <c r="BL164" s="162"/>
      <c r="BM164" s="162"/>
    </row>
    <row r="165" ht="16.5" customHeight="1">
      <c r="A165" s="20"/>
      <c r="B165" s="21"/>
      <c r="C165" s="146" t="s">
        <v>389</v>
      </c>
      <c r="D165" s="146" t="s">
        <v>137</v>
      </c>
      <c r="E165" s="147" t="s">
        <v>384</v>
      </c>
      <c r="F165" s="148" t="s">
        <v>385</v>
      </c>
      <c r="G165" s="149" t="s">
        <v>148</v>
      </c>
      <c r="H165" s="150">
        <v>11.28</v>
      </c>
      <c r="I165" s="151"/>
      <c r="J165" s="152">
        <f>ROUND(I165*H165,2)</f>
        <v>0</v>
      </c>
      <c r="K165" s="148" t="s">
        <v>141</v>
      </c>
      <c r="L165" s="21"/>
      <c r="M165" s="153" t="s">
        <v>19</v>
      </c>
      <c r="N165" s="154" t="s">
        <v>45</v>
      </c>
      <c r="O165" s="20"/>
      <c r="P165" s="155">
        <f>O165*H165</f>
        <v>0</v>
      </c>
      <c r="Q165" s="155">
        <v>1.8E-4</v>
      </c>
      <c r="R165" s="155">
        <f>Q165*H165</f>
        <v>0.0020304</v>
      </c>
      <c r="S165" s="155">
        <v>0.0</v>
      </c>
      <c r="T165" s="156">
        <f>S165*H165</f>
        <v>0</v>
      </c>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157" t="s">
        <v>188</v>
      </c>
      <c r="AS165" s="20"/>
      <c r="AT165" s="157" t="s">
        <v>137</v>
      </c>
      <c r="AU165" s="157" t="s">
        <v>84</v>
      </c>
      <c r="AV165" s="20"/>
      <c r="AW165" s="20"/>
      <c r="AX165" s="20"/>
      <c r="AY165" s="3" t="s">
        <v>134</v>
      </c>
      <c r="AZ165" s="20"/>
      <c r="BA165" s="20"/>
      <c r="BB165" s="20"/>
      <c r="BC165" s="20"/>
      <c r="BD165" s="20"/>
      <c r="BE165" s="158">
        <f>IF(N165="základní",J165,0)</f>
        <v>0</v>
      </c>
      <c r="BF165" s="158">
        <f>IF(N165="snížená",J165,0)</f>
        <v>0</v>
      </c>
      <c r="BG165" s="158">
        <f>IF(N165="zákl. přenesená",J165,0)</f>
        <v>0</v>
      </c>
      <c r="BH165" s="158">
        <f>IF(N165="sníž. přenesená",J165,0)</f>
        <v>0</v>
      </c>
      <c r="BI165" s="158">
        <f>IF(N165="nulová",J165,0)</f>
        <v>0</v>
      </c>
      <c r="BJ165" s="3" t="s">
        <v>82</v>
      </c>
      <c r="BK165" s="158">
        <f>ROUND(I165*H165,2)</f>
        <v>0</v>
      </c>
      <c r="BL165" s="3" t="s">
        <v>188</v>
      </c>
      <c r="BM165" s="157" t="s">
        <v>495</v>
      </c>
    </row>
    <row r="166" ht="15.75" customHeight="1">
      <c r="A166" s="20"/>
      <c r="B166" s="21"/>
      <c r="C166" s="20"/>
      <c r="D166" s="159" t="s">
        <v>144</v>
      </c>
      <c r="E166" s="20"/>
      <c r="F166" s="160" t="s">
        <v>387</v>
      </c>
      <c r="G166" s="20"/>
      <c r="H166" s="20"/>
      <c r="I166" s="20"/>
      <c r="J166" s="20"/>
      <c r="K166" s="20"/>
      <c r="L166" s="21"/>
      <c r="M166" s="161"/>
      <c r="N166" s="20"/>
      <c r="O166" s="20"/>
      <c r="P166" s="20"/>
      <c r="Q166" s="20"/>
      <c r="R166" s="20"/>
      <c r="S166" s="20"/>
      <c r="T166" s="57"/>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3" t="s">
        <v>144</v>
      </c>
      <c r="AU166" s="3" t="s">
        <v>84</v>
      </c>
      <c r="AV166" s="20"/>
      <c r="AW166" s="20"/>
      <c r="AX166" s="20"/>
      <c r="AY166" s="20"/>
      <c r="AZ166" s="20"/>
      <c r="BA166" s="20"/>
      <c r="BB166" s="20"/>
      <c r="BC166" s="20"/>
      <c r="BD166" s="20"/>
      <c r="BE166" s="20"/>
      <c r="BF166" s="20"/>
      <c r="BG166" s="20"/>
      <c r="BH166" s="20"/>
      <c r="BI166" s="20"/>
      <c r="BJ166" s="20"/>
      <c r="BK166" s="20"/>
      <c r="BL166" s="20"/>
      <c r="BM166" s="20"/>
    </row>
    <row r="167" ht="16.5" customHeight="1">
      <c r="A167" s="20"/>
      <c r="B167" s="21"/>
      <c r="C167" s="186" t="s">
        <v>280</v>
      </c>
      <c r="D167" s="186" t="s">
        <v>277</v>
      </c>
      <c r="E167" s="187" t="s">
        <v>379</v>
      </c>
      <c r="F167" s="188" t="s">
        <v>380</v>
      </c>
      <c r="G167" s="189" t="s">
        <v>148</v>
      </c>
      <c r="H167" s="190">
        <v>11.844</v>
      </c>
      <c r="I167" s="191"/>
      <c r="J167" s="192">
        <f>ROUND(I167*H167,2)</f>
        <v>0</v>
      </c>
      <c r="K167" s="188" t="s">
        <v>141</v>
      </c>
      <c r="L167" s="193"/>
      <c r="M167" s="194" t="s">
        <v>19</v>
      </c>
      <c r="N167" s="195" t="s">
        <v>45</v>
      </c>
      <c r="O167" s="20"/>
      <c r="P167" s="155">
        <f>O167*H167</f>
        <v>0</v>
      </c>
      <c r="Q167" s="155">
        <v>3.2E-4</v>
      </c>
      <c r="R167" s="155">
        <f>Q167*H167</f>
        <v>0.00379008</v>
      </c>
      <c r="S167" s="155">
        <v>0.0</v>
      </c>
      <c r="T167" s="156">
        <f>S167*H167</f>
        <v>0</v>
      </c>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157" t="s">
        <v>280</v>
      </c>
      <c r="AS167" s="20"/>
      <c r="AT167" s="157" t="s">
        <v>277</v>
      </c>
      <c r="AU167" s="157" t="s">
        <v>84</v>
      </c>
      <c r="AV167" s="20"/>
      <c r="AW167" s="20"/>
      <c r="AX167" s="20"/>
      <c r="AY167" s="3" t="s">
        <v>134</v>
      </c>
      <c r="AZ167" s="20"/>
      <c r="BA167" s="20"/>
      <c r="BB167" s="20"/>
      <c r="BC167" s="20"/>
      <c r="BD167" s="20"/>
      <c r="BE167" s="158">
        <f>IF(N167="základní",J167,0)</f>
        <v>0</v>
      </c>
      <c r="BF167" s="158">
        <f>IF(N167="snížená",J167,0)</f>
        <v>0</v>
      </c>
      <c r="BG167" s="158">
        <f>IF(N167="zákl. přenesená",J167,0)</f>
        <v>0</v>
      </c>
      <c r="BH167" s="158">
        <f>IF(N167="sníž. přenesená",J167,0)</f>
        <v>0</v>
      </c>
      <c r="BI167" s="158">
        <f>IF(N167="nulová",J167,0)</f>
        <v>0</v>
      </c>
      <c r="BJ167" s="3" t="s">
        <v>82</v>
      </c>
      <c r="BK167" s="158">
        <f>ROUND(I167*H167,2)</f>
        <v>0</v>
      </c>
      <c r="BL167" s="3" t="s">
        <v>188</v>
      </c>
      <c r="BM167" s="157" t="s">
        <v>496</v>
      </c>
    </row>
    <row r="168" ht="15.75" customHeight="1">
      <c r="A168" s="162"/>
      <c r="B168" s="163"/>
      <c r="C168" s="162"/>
      <c r="D168" s="164" t="s">
        <v>173</v>
      </c>
      <c r="E168" s="162"/>
      <c r="F168" s="165" t="s">
        <v>497</v>
      </c>
      <c r="G168" s="162"/>
      <c r="H168" s="166">
        <v>11.844</v>
      </c>
      <c r="I168" s="162"/>
      <c r="J168" s="162"/>
      <c r="K168" s="162"/>
      <c r="L168" s="163"/>
      <c r="M168" s="167"/>
      <c r="N168" s="162"/>
      <c r="O168" s="162"/>
      <c r="P168" s="162"/>
      <c r="Q168" s="162"/>
      <c r="R168" s="162"/>
      <c r="S168" s="162"/>
      <c r="T168" s="168"/>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9" t="s">
        <v>173</v>
      </c>
      <c r="AU168" s="169" t="s">
        <v>84</v>
      </c>
      <c r="AV168" s="162" t="s">
        <v>84</v>
      </c>
      <c r="AW168" s="162" t="s">
        <v>4</v>
      </c>
      <c r="AX168" s="162" t="s">
        <v>82</v>
      </c>
      <c r="AY168" s="169" t="s">
        <v>134</v>
      </c>
      <c r="AZ168" s="162"/>
      <c r="BA168" s="162"/>
      <c r="BB168" s="162"/>
      <c r="BC168" s="162"/>
      <c r="BD168" s="162"/>
      <c r="BE168" s="162"/>
      <c r="BF168" s="162"/>
      <c r="BG168" s="162"/>
      <c r="BH168" s="162"/>
      <c r="BI168" s="162"/>
      <c r="BJ168" s="162"/>
      <c r="BK168" s="162"/>
      <c r="BL168" s="162"/>
      <c r="BM168" s="162"/>
    </row>
    <row r="169" ht="24.0" customHeight="1">
      <c r="A169" s="20"/>
      <c r="B169" s="21"/>
      <c r="C169" s="146" t="s">
        <v>396</v>
      </c>
      <c r="D169" s="146" t="s">
        <v>137</v>
      </c>
      <c r="E169" s="147" t="s">
        <v>392</v>
      </c>
      <c r="F169" s="148" t="s">
        <v>393</v>
      </c>
      <c r="G169" s="149" t="s">
        <v>156</v>
      </c>
      <c r="H169" s="150">
        <v>0.676</v>
      </c>
      <c r="I169" s="151"/>
      <c r="J169" s="152">
        <f>ROUND(I169*H169,2)</f>
        <v>0</v>
      </c>
      <c r="K169" s="148" t="s">
        <v>141</v>
      </c>
      <c r="L169" s="21"/>
      <c r="M169" s="153" t="s">
        <v>19</v>
      </c>
      <c r="N169" s="154" t="s">
        <v>45</v>
      </c>
      <c r="O169" s="20"/>
      <c r="P169" s="155">
        <f>O169*H169</f>
        <v>0</v>
      </c>
      <c r="Q169" s="155">
        <v>0.0</v>
      </c>
      <c r="R169" s="155">
        <f>Q169*H169</f>
        <v>0</v>
      </c>
      <c r="S169" s="155">
        <v>0.0</v>
      </c>
      <c r="T169" s="156">
        <f>S169*H169</f>
        <v>0</v>
      </c>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157" t="s">
        <v>188</v>
      </c>
      <c r="AS169" s="20"/>
      <c r="AT169" s="157" t="s">
        <v>137</v>
      </c>
      <c r="AU169" s="157" t="s">
        <v>84</v>
      </c>
      <c r="AV169" s="20"/>
      <c r="AW169" s="20"/>
      <c r="AX169" s="20"/>
      <c r="AY169" s="3" t="s">
        <v>134</v>
      </c>
      <c r="AZ169" s="20"/>
      <c r="BA169" s="20"/>
      <c r="BB169" s="20"/>
      <c r="BC169" s="20"/>
      <c r="BD169" s="20"/>
      <c r="BE169" s="158">
        <f>IF(N169="základní",J169,0)</f>
        <v>0</v>
      </c>
      <c r="BF169" s="158">
        <f>IF(N169="snížená",J169,0)</f>
        <v>0</v>
      </c>
      <c r="BG169" s="158">
        <f>IF(N169="zákl. přenesená",J169,0)</f>
        <v>0</v>
      </c>
      <c r="BH169" s="158">
        <f>IF(N169="sníž. přenesená",J169,0)</f>
        <v>0</v>
      </c>
      <c r="BI169" s="158">
        <f>IF(N169="nulová",J169,0)</f>
        <v>0</v>
      </c>
      <c r="BJ169" s="3" t="s">
        <v>82</v>
      </c>
      <c r="BK169" s="158">
        <f>ROUND(I169*H169,2)</f>
        <v>0</v>
      </c>
      <c r="BL169" s="3" t="s">
        <v>188</v>
      </c>
      <c r="BM169" s="157" t="s">
        <v>498</v>
      </c>
    </row>
    <row r="170" ht="15.75" customHeight="1">
      <c r="A170" s="20"/>
      <c r="B170" s="21"/>
      <c r="C170" s="20"/>
      <c r="D170" s="159" t="s">
        <v>144</v>
      </c>
      <c r="E170" s="20"/>
      <c r="F170" s="160" t="s">
        <v>395</v>
      </c>
      <c r="G170" s="20"/>
      <c r="H170" s="20"/>
      <c r="I170" s="20"/>
      <c r="J170" s="20"/>
      <c r="K170" s="20"/>
      <c r="L170" s="21"/>
      <c r="M170" s="161"/>
      <c r="N170" s="20"/>
      <c r="O170" s="20"/>
      <c r="P170" s="20"/>
      <c r="Q170" s="20"/>
      <c r="R170" s="20"/>
      <c r="S170" s="20"/>
      <c r="T170" s="57"/>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3" t="s">
        <v>144</v>
      </c>
      <c r="AU170" s="3" t="s">
        <v>84</v>
      </c>
      <c r="AV170" s="20"/>
      <c r="AW170" s="20"/>
      <c r="AX170" s="20"/>
      <c r="AY170" s="20"/>
      <c r="AZ170" s="20"/>
      <c r="BA170" s="20"/>
      <c r="BB170" s="20"/>
      <c r="BC170" s="20"/>
      <c r="BD170" s="20"/>
      <c r="BE170" s="20"/>
      <c r="BF170" s="20"/>
      <c r="BG170" s="20"/>
      <c r="BH170" s="20"/>
      <c r="BI170" s="20"/>
      <c r="BJ170" s="20"/>
      <c r="BK170" s="20"/>
      <c r="BL170" s="20"/>
      <c r="BM170" s="20"/>
    </row>
    <row r="171" ht="22.5" customHeight="1">
      <c r="A171" s="134"/>
      <c r="B171" s="135"/>
      <c r="C171" s="134"/>
      <c r="D171" s="136" t="s">
        <v>73</v>
      </c>
      <c r="E171" s="144" t="s">
        <v>232</v>
      </c>
      <c r="F171" s="144" t="s">
        <v>233</v>
      </c>
      <c r="G171" s="134"/>
      <c r="H171" s="134"/>
      <c r="I171" s="134"/>
      <c r="J171" s="145">
        <f>BK171</f>
        <v>0</v>
      </c>
      <c r="K171" s="134"/>
      <c r="L171" s="135"/>
      <c r="M171" s="139"/>
      <c r="N171" s="134"/>
      <c r="O171" s="134"/>
      <c r="P171" s="140">
        <f>SUM(P172:P180)</f>
        <v>0</v>
      </c>
      <c r="Q171" s="134"/>
      <c r="R171" s="140">
        <f>SUM(R172:R180)</f>
        <v>0.00066816</v>
      </c>
      <c r="S171" s="134"/>
      <c r="T171" s="141">
        <f>SUM(T172:T180)</f>
        <v>0</v>
      </c>
      <c r="U171" s="134"/>
      <c r="V171" s="134"/>
      <c r="W171" s="134"/>
      <c r="X171" s="134"/>
      <c r="Y171" s="134"/>
      <c r="Z171" s="134"/>
      <c r="AA171" s="134"/>
      <c r="AB171" s="134"/>
      <c r="AC171" s="134"/>
      <c r="AD171" s="134"/>
      <c r="AE171" s="134"/>
      <c r="AF171" s="134"/>
      <c r="AG171" s="134"/>
      <c r="AH171" s="134"/>
      <c r="AI171" s="134"/>
      <c r="AJ171" s="134"/>
      <c r="AK171" s="134"/>
      <c r="AL171" s="134"/>
      <c r="AM171" s="134"/>
      <c r="AN171" s="134"/>
      <c r="AO171" s="134"/>
      <c r="AP171" s="134"/>
      <c r="AQ171" s="134"/>
      <c r="AR171" s="136" t="s">
        <v>84</v>
      </c>
      <c r="AS171" s="134"/>
      <c r="AT171" s="142" t="s">
        <v>73</v>
      </c>
      <c r="AU171" s="142" t="s">
        <v>82</v>
      </c>
      <c r="AV171" s="134"/>
      <c r="AW171" s="134"/>
      <c r="AX171" s="134"/>
      <c r="AY171" s="136" t="s">
        <v>134</v>
      </c>
      <c r="AZ171" s="134"/>
      <c r="BA171" s="134"/>
      <c r="BB171" s="134"/>
      <c r="BC171" s="134"/>
      <c r="BD171" s="134"/>
      <c r="BE171" s="134"/>
      <c r="BF171" s="134"/>
      <c r="BG171" s="134"/>
      <c r="BH171" s="134"/>
      <c r="BI171" s="134"/>
      <c r="BJ171" s="134"/>
      <c r="BK171" s="143">
        <f>SUM(BK172:BK180)</f>
        <v>0</v>
      </c>
      <c r="BL171" s="134"/>
      <c r="BM171" s="134"/>
    </row>
    <row r="172" ht="16.5" customHeight="1">
      <c r="A172" s="20"/>
      <c r="B172" s="21"/>
      <c r="C172" s="146" t="s">
        <v>403</v>
      </c>
      <c r="D172" s="146" t="s">
        <v>137</v>
      </c>
      <c r="E172" s="147" t="s">
        <v>397</v>
      </c>
      <c r="F172" s="148" t="s">
        <v>398</v>
      </c>
      <c r="G172" s="149" t="s">
        <v>140</v>
      </c>
      <c r="H172" s="150">
        <v>2.784</v>
      </c>
      <c r="I172" s="151"/>
      <c r="J172" s="152">
        <f>ROUND(I172*H172,2)</f>
        <v>0</v>
      </c>
      <c r="K172" s="148" t="s">
        <v>141</v>
      </c>
      <c r="L172" s="21"/>
      <c r="M172" s="153" t="s">
        <v>19</v>
      </c>
      <c r="N172" s="154" t="s">
        <v>45</v>
      </c>
      <c r="O172" s="20"/>
      <c r="P172" s="155">
        <f>O172*H172</f>
        <v>0</v>
      </c>
      <c r="Q172" s="155">
        <v>0.0</v>
      </c>
      <c r="R172" s="155">
        <f>Q172*H172</f>
        <v>0</v>
      </c>
      <c r="S172" s="155">
        <v>0.0</v>
      </c>
      <c r="T172" s="156">
        <f>S172*H172</f>
        <v>0</v>
      </c>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157" t="s">
        <v>188</v>
      </c>
      <c r="AS172" s="20"/>
      <c r="AT172" s="157" t="s">
        <v>137</v>
      </c>
      <c r="AU172" s="157" t="s">
        <v>84</v>
      </c>
      <c r="AV172" s="20"/>
      <c r="AW172" s="20"/>
      <c r="AX172" s="20"/>
      <c r="AY172" s="3" t="s">
        <v>134</v>
      </c>
      <c r="AZ172" s="20"/>
      <c r="BA172" s="20"/>
      <c r="BB172" s="20"/>
      <c r="BC172" s="20"/>
      <c r="BD172" s="20"/>
      <c r="BE172" s="158">
        <f>IF(N172="základní",J172,0)</f>
        <v>0</v>
      </c>
      <c r="BF172" s="158">
        <f>IF(N172="snížená",J172,0)</f>
        <v>0</v>
      </c>
      <c r="BG172" s="158">
        <f>IF(N172="zákl. přenesená",J172,0)</f>
        <v>0</v>
      </c>
      <c r="BH172" s="158">
        <f>IF(N172="sníž. přenesená",J172,0)</f>
        <v>0</v>
      </c>
      <c r="BI172" s="158">
        <f>IF(N172="nulová",J172,0)</f>
        <v>0</v>
      </c>
      <c r="BJ172" s="3" t="s">
        <v>82</v>
      </c>
      <c r="BK172" s="158">
        <f>ROUND(I172*H172,2)</f>
        <v>0</v>
      </c>
      <c r="BL172" s="3" t="s">
        <v>188</v>
      </c>
      <c r="BM172" s="157" t="s">
        <v>499</v>
      </c>
    </row>
    <row r="173" ht="15.75" customHeight="1">
      <c r="A173" s="20"/>
      <c r="B173" s="21"/>
      <c r="C173" s="20"/>
      <c r="D173" s="159" t="s">
        <v>144</v>
      </c>
      <c r="E173" s="20"/>
      <c r="F173" s="160" t="s">
        <v>400</v>
      </c>
      <c r="G173" s="20"/>
      <c r="H173" s="20"/>
      <c r="I173" s="20"/>
      <c r="J173" s="20"/>
      <c r="K173" s="20"/>
      <c r="L173" s="21"/>
      <c r="M173" s="161"/>
      <c r="N173" s="20"/>
      <c r="O173" s="20"/>
      <c r="P173" s="20"/>
      <c r="Q173" s="20"/>
      <c r="R173" s="20"/>
      <c r="S173" s="20"/>
      <c r="T173" s="57"/>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3" t="s">
        <v>144</v>
      </c>
      <c r="AU173" s="3" t="s">
        <v>84</v>
      </c>
      <c r="AV173" s="20"/>
      <c r="AW173" s="20"/>
      <c r="AX173" s="20"/>
      <c r="AY173" s="20"/>
      <c r="AZ173" s="20"/>
      <c r="BA173" s="20"/>
      <c r="BB173" s="20"/>
      <c r="BC173" s="20"/>
      <c r="BD173" s="20"/>
      <c r="BE173" s="20"/>
      <c r="BF173" s="20"/>
      <c r="BG173" s="20"/>
      <c r="BH173" s="20"/>
      <c r="BI173" s="20"/>
      <c r="BJ173" s="20"/>
      <c r="BK173" s="20"/>
      <c r="BL173" s="20"/>
      <c r="BM173" s="20"/>
    </row>
    <row r="174" ht="15.75" customHeight="1">
      <c r="A174" s="177"/>
      <c r="B174" s="178"/>
      <c r="C174" s="177"/>
      <c r="D174" s="164" t="s">
        <v>173</v>
      </c>
      <c r="E174" s="179" t="s">
        <v>19</v>
      </c>
      <c r="F174" s="180" t="s">
        <v>401</v>
      </c>
      <c r="G174" s="177"/>
      <c r="H174" s="179" t="s">
        <v>19</v>
      </c>
      <c r="I174" s="177"/>
      <c r="J174" s="177"/>
      <c r="K174" s="177"/>
      <c r="L174" s="178"/>
      <c r="M174" s="181"/>
      <c r="N174" s="177"/>
      <c r="O174" s="177"/>
      <c r="P174" s="177"/>
      <c r="Q174" s="177"/>
      <c r="R174" s="177"/>
      <c r="S174" s="177"/>
      <c r="T174" s="182"/>
      <c r="U174" s="177"/>
      <c r="V174" s="177"/>
      <c r="W174" s="177"/>
      <c r="X174" s="177"/>
      <c r="Y174" s="177"/>
      <c r="Z174" s="177"/>
      <c r="AA174" s="177"/>
      <c r="AB174" s="177"/>
      <c r="AC174" s="177"/>
      <c r="AD174" s="177"/>
      <c r="AE174" s="177"/>
      <c r="AF174" s="177"/>
      <c r="AG174" s="177"/>
      <c r="AH174" s="177"/>
      <c r="AI174" s="177"/>
      <c r="AJ174" s="177"/>
      <c r="AK174" s="177"/>
      <c r="AL174" s="177"/>
      <c r="AM174" s="177"/>
      <c r="AN174" s="177"/>
      <c r="AO174" s="177"/>
      <c r="AP174" s="177"/>
      <c r="AQ174" s="177"/>
      <c r="AR174" s="177"/>
      <c r="AS174" s="177"/>
      <c r="AT174" s="179" t="s">
        <v>173</v>
      </c>
      <c r="AU174" s="179" t="s">
        <v>84</v>
      </c>
      <c r="AV174" s="177" t="s">
        <v>82</v>
      </c>
      <c r="AW174" s="177" t="s">
        <v>36</v>
      </c>
      <c r="AX174" s="177" t="s">
        <v>74</v>
      </c>
      <c r="AY174" s="179" t="s">
        <v>134</v>
      </c>
      <c r="AZ174" s="177"/>
      <c r="BA174" s="177"/>
      <c r="BB174" s="177"/>
      <c r="BC174" s="177"/>
      <c r="BD174" s="177"/>
      <c r="BE174" s="177"/>
      <c r="BF174" s="177"/>
      <c r="BG174" s="177"/>
      <c r="BH174" s="177"/>
      <c r="BI174" s="177"/>
      <c r="BJ174" s="177"/>
      <c r="BK174" s="177"/>
      <c r="BL174" s="177"/>
      <c r="BM174" s="177"/>
    </row>
    <row r="175" ht="15.75" customHeight="1">
      <c r="A175" s="162"/>
      <c r="B175" s="163"/>
      <c r="C175" s="162"/>
      <c r="D175" s="164" t="s">
        <v>173</v>
      </c>
      <c r="E175" s="169" t="s">
        <v>19</v>
      </c>
      <c r="F175" s="165" t="s">
        <v>457</v>
      </c>
      <c r="G175" s="162"/>
      <c r="H175" s="166">
        <v>2.784</v>
      </c>
      <c r="I175" s="162"/>
      <c r="J175" s="162"/>
      <c r="K175" s="162"/>
      <c r="L175" s="163"/>
      <c r="M175" s="167"/>
      <c r="N175" s="162"/>
      <c r="O175" s="162"/>
      <c r="P175" s="162"/>
      <c r="Q175" s="162"/>
      <c r="R175" s="162"/>
      <c r="S175" s="162"/>
      <c r="T175" s="168"/>
      <c r="U175" s="162"/>
      <c r="V175" s="162"/>
      <c r="W175" s="162"/>
      <c r="X175" s="162"/>
      <c r="Y175" s="162"/>
      <c r="Z175" s="162"/>
      <c r="AA175" s="162"/>
      <c r="AB175" s="162"/>
      <c r="AC175" s="162"/>
      <c r="AD175" s="162"/>
      <c r="AE175" s="162"/>
      <c r="AF175" s="162"/>
      <c r="AG175" s="162"/>
      <c r="AH175" s="162"/>
      <c r="AI175" s="162"/>
      <c r="AJ175" s="162"/>
      <c r="AK175" s="162"/>
      <c r="AL175" s="162"/>
      <c r="AM175" s="162"/>
      <c r="AN175" s="162"/>
      <c r="AO175" s="162"/>
      <c r="AP175" s="162"/>
      <c r="AQ175" s="162"/>
      <c r="AR175" s="162"/>
      <c r="AS175" s="162"/>
      <c r="AT175" s="169" t="s">
        <v>173</v>
      </c>
      <c r="AU175" s="169" t="s">
        <v>84</v>
      </c>
      <c r="AV175" s="162" t="s">
        <v>84</v>
      </c>
      <c r="AW175" s="162" t="s">
        <v>36</v>
      </c>
      <c r="AX175" s="162" t="s">
        <v>74</v>
      </c>
      <c r="AY175" s="169" t="s">
        <v>134</v>
      </c>
      <c r="AZ175" s="162"/>
      <c r="BA175" s="162"/>
      <c r="BB175" s="162"/>
      <c r="BC175" s="162"/>
      <c r="BD175" s="162"/>
      <c r="BE175" s="162"/>
      <c r="BF175" s="162"/>
      <c r="BG175" s="162"/>
      <c r="BH175" s="162"/>
      <c r="BI175" s="162"/>
      <c r="BJ175" s="162"/>
      <c r="BK175" s="162"/>
      <c r="BL175" s="162"/>
      <c r="BM175" s="162"/>
    </row>
    <row r="176" ht="15.75" customHeight="1">
      <c r="A176" s="170"/>
      <c r="B176" s="171"/>
      <c r="C176" s="170"/>
      <c r="D176" s="164" t="s">
        <v>173</v>
      </c>
      <c r="E176" s="172" t="s">
        <v>19</v>
      </c>
      <c r="F176" s="173" t="s">
        <v>209</v>
      </c>
      <c r="G176" s="170"/>
      <c r="H176" s="174">
        <v>2.784</v>
      </c>
      <c r="I176" s="170"/>
      <c r="J176" s="170"/>
      <c r="K176" s="170"/>
      <c r="L176" s="171"/>
      <c r="M176" s="175"/>
      <c r="N176" s="170"/>
      <c r="O176" s="170"/>
      <c r="P176" s="170"/>
      <c r="Q176" s="170"/>
      <c r="R176" s="170"/>
      <c r="S176" s="170"/>
      <c r="T176" s="176"/>
      <c r="U176" s="170"/>
      <c r="V176" s="170"/>
      <c r="W176" s="170"/>
      <c r="X176" s="170"/>
      <c r="Y176" s="170"/>
      <c r="Z176" s="170"/>
      <c r="AA176" s="170"/>
      <c r="AB176" s="170"/>
      <c r="AC176" s="170"/>
      <c r="AD176" s="170"/>
      <c r="AE176" s="170"/>
      <c r="AF176" s="170"/>
      <c r="AG176" s="170"/>
      <c r="AH176" s="170"/>
      <c r="AI176" s="170"/>
      <c r="AJ176" s="170"/>
      <c r="AK176" s="170"/>
      <c r="AL176" s="170"/>
      <c r="AM176" s="170"/>
      <c r="AN176" s="170"/>
      <c r="AO176" s="170"/>
      <c r="AP176" s="170"/>
      <c r="AQ176" s="170"/>
      <c r="AR176" s="170"/>
      <c r="AS176" s="170"/>
      <c r="AT176" s="172" t="s">
        <v>173</v>
      </c>
      <c r="AU176" s="172" t="s">
        <v>84</v>
      </c>
      <c r="AV176" s="170" t="s">
        <v>142</v>
      </c>
      <c r="AW176" s="170" t="s">
        <v>36</v>
      </c>
      <c r="AX176" s="170" t="s">
        <v>82</v>
      </c>
      <c r="AY176" s="172" t="s">
        <v>134</v>
      </c>
      <c r="AZ176" s="170"/>
      <c r="BA176" s="170"/>
      <c r="BB176" s="170"/>
      <c r="BC176" s="170"/>
      <c r="BD176" s="170"/>
      <c r="BE176" s="170"/>
      <c r="BF176" s="170"/>
      <c r="BG176" s="170"/>
      <c r="BH176" s="170"/>
      <c r="BI176" s="170"/>
      <c r="BJ176" s="170"/>
      <c r="BK176" s="170"/>
      <c r="BL176" s="170"/>
      <c r="BM176" s="170"/>
    </row>
    <row r="177" ht="16.5" customHeight="1">
      <c r="A177" s="20"/>
      <c r="B177" s="21"/>
      <c r="C177" s="146" t="s">
        <v>408</v>
      </c>
      <c r="D177" s="146" t="s">
        <v>137</v>
      </c>
      <c r="E177" s="147" t="s">
        <v>404</v>
      </c>
      <c r="F177" s="148" t="s">
        <v>405</v>
      </c>
      <c r="G177" s="149" t="s">
        <v>140</v>
      </c>
      <c r="H177" s="150">
        <v>2.784</v>
      </c>
      <c r="I177" s="151"/>
      <c r="J177" s="152">
        <f>ROUND(I177*H177,2)</f>
        <v>0</v>
      </c>
      <c r="K177" s="148" t="s">
        <v>141</v>
      </c>
      <c r="L177" s="21"/>
      <c r="M177" s="153" t="s">
        <v>19</v>
      </c>
      <c r="N177" s="154" t="s">
        <v>45</v>
      </c>
      <c r="O177" s="20"/>
      <c r="P177" s="155">
        <f>O177*H177</f>
        <v>0</v>
      </c>
      <c r="Q177" s="155">
        <v>1.2E-4</v>
      </c>
      <c r="R177" s="155">
        <f>Q177*H177</f>
        <v>0.00033408</v>
      </c>
      <c r="S177" s="155">
        <v>0.0</v>
      </c>
      <c r="T177" s="156">
        <f>S177*H177</f>
        <v>0</v>
      </c>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157" t="s">
        <v>188</v>
      </c>
      <c r="AS177" s="20"/>
      <c r="AT177" s="157" t="s">
        <v>137</v>
      </c>
      <c r="AU177" s="157" t="s">
        <v>84</v>
      </c>
      <c r="AV177" s="20"/>
      <c r="AW177" s="20"/>
      <c r="AX177" s="20"/>
      <c r="AY177" s="3" t="s">
        <v>134</v>
      </c>
      <c r="AZ177" s="20"/>
      <c r="BA177" s="20"/>
      <c r="BB177" s="20"/>
      <c r="BC177" s="20"/>
      <c r="BD177" s="20"/>
      <c r="BE177" s="158">
        <f>IF(N177="základní",J177,0)</f>
        <v>0</v>
      </c>
      <c r="BF177" s="158">
        <f>IF(N177="snížená",J177,0)</f>
        <v>0</v>
      </c>
      <c r="BG177" s="158">
        <f>IF(N177="zákl. přenesená",J177,0)</f>
        <v>0</v>
      </c>
      <c r="BH177" s="158">
        <f>IF(N177="sníž. přenesená",J177,0)</f>
        <v>0</v>
      </c>
      <c r="BI177" s="158">
        <f>IF(N177="nulová",J177,0)</f>
        <v>0</v>
      </c>
      <c r="BJ177" s="3" t="s">
        <v>82</v>
      </c>
      <c r="BK177" s="158">
        <f>ROUND(I177*H177,2)</f>
        <v>0</v>
      </c>
      <c r="BL177" s="3" t="s">
        <v>188</v>
      </c>
      <c r="BM177" s="157" t="s">
        <v>500</v>
      </c>
    </row>
    <row r="178" ht="15.75" customHeight="1">
      <c r="A178" s="20"/>
      <c r="B178" s="21"/>
      <c r="C178" s="20"/>
      <c r="D178" s="159" t="s">
        <v>144</v>
      </c>
      <c r="E178" s="20"/>
      <c r="F178" s="160" t="s">
        <v>407</v>
      </c>
      <c r="G178" s="20"/>
      <c r="H178" s="20"/>
      <c r="I178" s="20"/>
      <c r="J178" s="20"/>
      <c r="K178" s="20"/>
      <c r="L178" s="21"/>
      <c r="M178" s="161"/>
      <c r="N178" s="20"/>
      <c r="O178" s="20"/>
      <c r="P178" s="20"/>
      <c r="Q178" s="20"/>
      <c r="R178" s="20"/>
      <c r="S178" s="20"/>
      <c r="T178" s="57"/>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3" t="s">
        <v>144</v>
      </c>
      <c r="AU178" s="3" t="s">
        <v>84</v>
      </c>
      <c r="AV178" s="20"/>
      <c r="AW178" s="20"/>
      <c r="AX178" s="20"/>
      <c r="AY178" s="20"/>
      <c r="AZ178" s="20"/>
      <c r="BA178" s="20"/>
      <c r="BB178" s="20"/>
      <c r="BC178" s="20"/>
      <c r="BD178" s="20"/>
      <c r="BE178" s="20"/>
      <c r="BF178" s="20"/>
      <c r="BG178" s="20"/>
      <c r="BH178" s="20"/>
      <c r="BI178" s="20"/>
      <c r="BJ178" s="20"/>
      <c r="BK178" s="20"/>
      <c r="BL178" s="20"/>
      <c r="BM178" s="20"/>
    </row>
    <row r="179" ht="16.5" customHeight="1">
      <c r="A179" s="20"/>
      <c r="B179" s="21"/>
      <c r="C179" s="146" t="s">
        <v>413</v>
      </c>
      <c r="D179" s="146" t="s">
        <v>137</v>
      </c>
      <c r="E179" s="147" t="s">
        <v>409</v>
      </c>
      <c r="F179" s="148" t="s">
        <v>410</v>
      </c>
      <c r="G179" s="149" t="s">
        <v>140</v>
      </c>
      <c r="H179" s="150">
        <v>2.784</v>
      </c>
      <c r="I179" s="151"/>
      <c r="J179" s="152">
        <f>ROUND(I179*H179,2)</f>
        <v>0</v>
      </c>
      <c r="K179" s="148" t="s">
        <v>141</v>
      </c>
      <c r="L179" s="21"/>
      <c r="M179" s="153" t="s">
        <v>19</v>
      </c>
      <c r="N179" s="154" t="s">
        <v>45</v>
      </c>
      <c r="O179" s="20"/>
      <c r="P179" s="155">
        <f>O179*H179</f>
        <v>0</v>
      </c>
      <c r="Q179" s="155">
        <v>1.2E-4</v>
      </c>
      <c r="R179" s="155">
        <f>Q179*H179</f>
        <v>0.00033408</v>
      </c>
      <c r="S179" s="155">
        <v>0.0</v>
      </c>
      <c r="T179" s="156">
        <f>S179*H179</f>
        <v>0</v>
      </c>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157" t="s">
        <v>188</v>
      </c>
      <c r="AS179" s="20"/>
      <c r="AT179" s="157" t="s">
        <v>137</v>
      </c>
      <c r="AU179" s="157" t="s">
        <v>84</v>
      </c>
      <c r="AV179" s="20"/>
      <c r="AW179" s="20"/>
      <c r="AX179" s="20"/>
      <c r="AY179" s="3" t="s">
        <v>134</v>
      </c>
      <c r="AZ179" s="20"/>
      <c r="BA179" s="20"/>
      <c r="BB179" s="20"/>
      <c r="BC179" s="20"/>
      <c r="BD179" s="20"/>
      <c r="BE179" s="158">
        <f>IF(N179="základní",J179,0)</f>
        <v>0</v>
      </c>
      <c r="BF179" s="158">
        <f>IF(N179="snížená",J179,0)</f>
        <v>0</v>
      </c>
      <c r="BG179" s="158">
        <f>IF(N179="zákl. přenesená",J179,0)</f>
        <v>0</v>
      </c>
      <c r="BH179" s="158">
        <f>IF(N179="sníž. přenesená",J179,0)</f>
        <v>0</v>
      </c>
      <c r="BI179" s="158">
        <f>IF(N179="nulová",J179,0)</f>
        <v>0</v>
      </c>
      <c r="BJ179" s="3" t="s">
        <v>82</v>
      </c>
      <c r="BK179" s="158">
        <f>ROUND(I179*H179,2)</f>
        <v>0</v>
      </c>
      <c r="BL179" s="3" t="s">
        <v>188</v>
      </c>
      <c r="BM179" s="157" t="s">
        <v>501</v>
      </c>
    </row>
    <row r="180" ht="15.75" customHeight="1">
      <c r="A180" s="20"/>
      <c r="B180" s="21"/>
      <c r="C180" s="20"/>
      <c r="D180" s="159" t="s">
        <v>144</v>
      </c>
      <c r="E180" s="20"/>
      <c r="F180" s="160" t="s">
        <v>412</v>
      </c>
      <c r="G180" s="20"/>
      <c r="H180" s="20"/>
      <c r="I180" s="20"/>
      <c r="J180" s="20"/>
      <c r="K180" s="20"/>
      <c r="L180" s="21"/>
      <c r="M180" s="161"/>
      <c r="N180" s="20"/>
      <c r="O180" s="20"/>
      <c r="P180" s="20"/>
      <c r="Q180" s="20"/>
      <c r="R180" s="20"/>
      <c r="S180" s="20"/>
      <c r="T180" s="57"/>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3" t="s">
        <v>144</v>
      </c>
      <c r="AU180" s="3" t="s">
        <v>84</v>
      </c>
      <c r="AV180" s="20"/>
      <c r="AW180" s="20"/>
      <c r="AX180" s="20"/>
      <c r="AY180" s="20"/>
      <c r="AZ180" s="20"/>
      <c r="BA180" s="20"/>
      <c r="BB180" s="20"/>
      <c r="BC180" s="20"/>
      <c r="BD180" s="20"/>
      <c r="BE180" s="20"/>
      <c r="BF180" s="20"/>
      <c r="BG180" s="20"/>
      <c r="BH180" s="20"/>
      <c r="BI180" s="20"/>
      <c r="BJ180" s="20"/>
      <c r="BK180" s="20"/>
      <c r="BL180" s="20"/>
      <c r="BM180" s="20"/>
    </row>
    <row r="181" ht="22.5" customHeight="1">
      <c r="A181" s="134"/>
      <c r="B181" s="135"/>
      <c r="C181" s="134"/>
      <c r="D181" s="136" t="s">
        <v>73</v>
      </c>
      <c r="E181" s="144" t="s">
        <v>241</v>
      </c>
      <c r="F181" s="144" t="s">
        <v>242</v>
      </c>
      <c r="G181" s="134"/>
      <c r="H181" s="134"/>
      <c r="I181" s="134"/>
      <c r="J181" s="145">
        <f>BK181</f>
        <v>0</v>
      </c>
      <c r="K181" s="134"/>
      <c r="L181" s="135"/>
      <c r="M181" s="139"/>
      <c r="N181" s="134"/>
      <c r="O181" s="134"/>
      <c r="P181" s="140">
        <f>SUM(P182:P189)</f>
        <v>0</v>
      </c>
      <c r="Q181" s="134"/>
      <c r="R181" s="140">
        <f>SUM(R182:R189)</f>
        <v>0.011816</v>
      </c>
      <c r="S181" s="134"/>
      <c r="T181" s="141">
        <f>SUM(T182:T189)</f>
        <v>0</v>
      </c>
      <c r="U181" s="134"/>
      <c r="V181" s="134"/>
      <c r="W181" s="134"/>
      <c r="X181" s="134"/>
      <c r="Y181" s="134"/>
      <c r="Z181" s="134"/>
      <c r="AA181" s="134"/>
      <c r="AB181" s="134"/>
      <c r="AC181" s="134"/>
      <c r="AD181" s="134"/>
      <c r="AE181" s="134"/>
      <c r="AF181" s="134"/>
      <c r="AG181" s="134"/>
      <c r="AH181" s="134"/>
      <c r="AI181" s="134"/>
      <c r="AJ181" s="134"/>
      <c r="AK181" s="134"/>
      <c r="AL181" s="134"/>
      <c r="AM181" s="134"/>
      <c r="AN181" s="134"/>
      <c r="AO181" s="134"/>
      <c r="AP181" s="134"/>
      <c r="AQ181" s="134"/>
      <c r="AR181" s="136" t="s">
        <v>84</v>
      </c>
      <c r="AS181" s="134"/>
      <c r="AT181" s="142" t="s">
        <v>73</v>
      </c>
      <c r="AU181" s="142" t="s">
        <v>82</v>
      </c>
      <c r="AV181" s="134"/>
      <c r="AW181" s="134"/>
      <c r="AX181" s="134"/>
      <c r="AY181" s="136" t="s">
        <v>134</v>
      </c>
      <c r="AZ181" s="134"/>
      <c r="BA181" s="134"/>
      <c r="BB181" s="134"/>
      <c r="BC181" s="134"/>
      <c r="BD181" s="134"/>
      <c r="BE181" s="134"/>
      <c r="BF181" s="134"/>
      <c r="BG181" s="134"/>
      <c r="BH181" s="134"/>
      <c r="BI181" s="134"/>
      <c r="BJ181" s="134"/>
      <c r="BK181" s="143">
        <f>SUM(BK182:BK189)</f>
        <v>0</v>
      </c>
      <c r="BL181" s="134"/>
      <c r="BM181" s="134"/>
    </row>
    <row r="182" ht="16.5" customHeight="1">
      <c r="A182" s="20"/>
      <c r="B182" s="21"/>
      <c r="C182" s="146" t="s">
        <v>418</v>
      </c>
      <c r="D182" s="146" t="s">
        <v>137</v>
      </c>
      <c r="E182" s="147" t="s">
        <v>414</v>
      </c>
      <c r="F182" s="148" t="s">
        <v>415</v>
      </c>
      <c r="G182" s="149" t="s">
        <v>140</v>
      </c>
      <c r="H182" s="150">
        <v>23.632</v>
      </c>
      <c r="I182" s="151"/>
      <c r="J182" s="152">
        <f>ROUND(I182*H182,2)</f>
        <v>0</v>
      </c>
      <c r="K182" s="148" t="s">
        <v>141</v>
      </c>
      <c r="L182" s="21"/>
      <c r="M182" s="153" t="s">
        <v>19</v>
      </c>
      <c r="N182" s="154" t="s">
        <v>45</v>
      </c>
      <c r="O182" s="20"/>
      <c r="P182" s="155">
        <f>O182*H182</f>
        <v>0</v>
      </c>
      <c r="Q182" s="155">
        <v>0.0</v>
      </c>
      <c r="R182" s="155">
        <f>Q182*H182</f>
        <v>0</v>
      </c>
      <c r="S182" s="155">
        <v>0.0</v>
      </c>
      <c r="T182" s="156">
        <f>S182*H182</f>
        <v>0</v>
      </c>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157" t="s">
        <v>188</v>
      </c>
      <c r="AS182" s="20"/>
      <c r="AT182" s="157" t="s">
        <v>137</v>
      </c>
      <c r="AU182" s="157" t="s">
        <v>84</v>
      </c>
      <c r="AV182" s="20"/>
      <c r="AW182" s="20"/>
      <c r="AX182" s="20"/>
      <c r="AY182" s="3" t="s">
        <v>134</v>
      </c>
      <c r="AZ182" s="20"/>
      <c r="BA182" s="20"/>
      <c r="BB182" s="20"/>
      <c r="BC182" s="20"/>
      <c r="BD182" s="20"/>
      <c r="BE182" s="158">
        <f>IF(N182="základní",J182,0)</f>
        <v>0</v>
      </c>
      <c r="BF182" s="158">
        <f>IF(N182="snížená",J182,0)</f>
        <v>0</v>
      </c>
      <c r="BG182" s="158">
        <f>IF(N182="zákl. přenesená",J182,0)</f>
        <v>0</v>
      </c>
      <c r="BH182" s="158">
        <f>IF(N182="sníž. přenesená",J182,0)</f>
        <v>0</v>
      </c>
      <c r="BI182" s="158">
        <f>IF(N182="nulová",J182,0)</f>
        <v>0</v>
      </c>
      <c r="BJ182" s="3" t="s">
        <v>82</v>
      </c>
      <c r="BK182" s="158">
        <f>ROUND(I182*H182,2)</f>
        <v>0</v>
      </c>
      <c r="BL182" s="3" t="s">
        <v>188</v>
      </c>
      <c r="BM182" s="157" t="s">
        <v>502</v>
      </c>
    </row>
    <row r="183" ht="15.75" customHeight="1">
      <c r="A183" s="20"/>
      <c r="B183" s="21"/>
      <c r="C183" s="20"/>
      <c r="D183" s="159" t="s">
        <v>144</v>
      </c>
      <c r="E183" s="20"/>
      <c r="F183" s="160" t="s">
        <v>417</v>
      </c>
      <c r="G183" s="20"/>
      <c r="H183" s="20"/>
      <c r="I183" s="20"/>
      <c r="J183" s="20"/>
      <c r="K183" s="20"/>
      <c r="L183" s="21"/>
      <c r="M183" s="161"/>
      <c r="N183" s="20"/>
      <c r="O183" s="20"/>
      <c r="P183" s="20"/>
      <c r="Q183" s="20"/>
      <c r="R183" s="20"/>
      <c r="S183" s="20"/>
      <c r="T183" s="57"/>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3" t="s">
        <v>144</v>
      </c>
      <c r="AU183" s="3" t="s">
        <v>84</v>
      </c>
      <c r="AV183" s="20"/>
      <c r="AW183" s="20"/>
      <c r="AX183" s="20"/>
      <c r="AY183" s="20"/>
      <c r="AZ183" s="20"/>
      <c r="BA183" s="20"/>
      <c r="BB183" s="20"/>
      <c r="BC183" s="20"/>
      <c r="BD183" s="20"/>
      <c r="BE183" s="20"/>
      <c r="BF183" s="20"/>
      <c r="BG183" s="20"/>
      <c r="BH183" s="20"/>
      <c r="BI183" s="20"/>
      <c r="BJ183" s="20"/>
      <c r="BK183" s="20"/>
      <c r="BL183" s="20"/>
      <c r="BM183" s="20"/>
    </row>
    <row r="184" ht="15.75" customHeight="1">
      <c r="A184" s="162"/>
      <c r="B184" s="163"/>
      <c r="C184" s="162"/>
      <c r="D184" s="164" t="s">
        <v>173</v>
      </c>
      <c r="E184" s="169" t="s">
        <v>19</v>
      </c>
      <c r="F184" s="165" t="s">
        <v>503</v>
      </c>
      <c r="G184" s="162"/>
      <c r="H184" s="166">
        <v>23.632</v>
      </c>
      <c r="I184" s="162"/>
      <c r="J184" s="162"/>
      <c r="K184" s="162"/>
      <c r="L184" s="163"/>
      <c r="M184" s="167"/>
      <c r="N184" s="162"/>
      <c r="O184" s="162"/>
      <c r="P184" s="162"/>
      <c r="Q184" s="162"/>
      <c r="R184" s="162"/>
      <c r="S184" s="162"/>
      <c r="T184" s="168"/>
      <c r="U184" s="162"/>
      <c r="V184" s="162"/>
      <c r="W184" s="162"/>
      <c r="X184" s="162"/>
      <c r="Y184" s="162"/>
      <c r="Z184" s="162"/>
      <c r="AA184" s="162"/>
      <c r="AB184" s="162"/>
      <c r="AC184" s="162"/>
      <c r="AD184" s="162"/>
      <c r="AE184" s="162"/>
      <c r="AF184" s="162"/>
      <c r="AG184" s="162"/>
      <c r="AH184" s="162"/>
      <c r="AI184" s="162"/>
      <c r="AJ184" s="162"/>
      <c r="AK184" s="162"/>
      <c r="AL184" s="162"/>
      <c r="AM184" s="162"/>
      <c r="AN184" s="162"/>
      <c r="AO184" s="162"/>
      <c r="AP184" s="162"/>
      <c r="AQ184" s="162"/>
      <c r="AR184" s="162"/>
      <c r="AS184" s="162"/>
      <c r="AT184" s="169" t="s">
        <v>173</v>
      </c>
      <c r="AU184" s="169" t="s">
        <v>84</v>
      </c>
      <c r="AV184" s="162" t="s">
        <v>84</v>
      </c>
      <c r="AW184" s="162" t="s">
        <v>36</v>
      </c>
      <c r="AX184" s="162" t="s">
        <v>74</v>
      </c>
      <c r="AY184" s="169" t="s">
        <v>134</v>
      </c>
      <c r="AZ184" s="162"/>
      <c r="BA184" s="162"/>
      <c r="BB184" s="162"/>
      <c r="BC184" s="162"/>
      <c r="BD184" s="162"/>
      <c r="BE184" s="162"/>
      <c r="BF184" s="162"/>
      <c r="BG184" s="162"/>
      <c r="BH184" s="162"/>
      <c r="BI184" s="162"/>
      <c r="BJ184" s="162"/>
      <c r="BK184" s="162"/>
      <c r="BL184" s="162"/>
      <c r="BM184" s="162"/>
    </row>
    <row r="185" ht="15.75" customHeight="1">
      <c r="A185" s="170"/>
      <c r="B185" s="171"/>
      <c r="C185" s="170"/>
      <c r="D185" s="164" t="s">
        <v>173</v>
      </c>
      <c r="E185" s="172" t="s">
        <v>19</v>
      </c>
      <c r="F185" s="173" t="s">
        <v>209</v>
      </c>
      <c r="G185" s="170"/>
      <c r="H185" s="174">
        <v>23.632</v>
      </c>
      <c r="I185" s="170"/>
      <c r="J185" s="170"/>
      <c r="K185" s="170"/>
      <c r="L185" s="171"/>
      <c r="M185" s="175"/>
      <c r="N185" s="170"/>
      <c r="O185" s="170"/>
      <c r="P185" s="170"/>
      <c r="Q185" s="170"/>
      <c r="R185" s="170"/>
      <c r="S185" s="170"/>
      <c r="T185" s="176"/>
      <c r="U185" s="170"/>
      <c r="V185" s="170"/>
      <c r="W185" s="170"/>
      <c r="X185" s="170"/>
      <c r="Y185" s="170"/>
      <c r="Z185" s="170"/>
      <c r="AA185" s="170"/>
      <c r="AB185" s="170"/>
      <c r="AC185" s="170"/>
      <c r="AD185" s="170"/>
      <c r="AE185" s="170"/>
      <c r="AF185" s="170"/>
      <c r="AG185" s="170"/>
      <c r="AH185" s="170"/>
      <c r="AI185" s="170"/>
      <c r="AJ185" s="170"/>
      <c r="AK185" s="170"/>
      <c r="AL185" s="170"/>
      <c r="AM185" s="170"/>
      <c r="AN185" s="170"/>
      <c r="AO185" s="170"/>
      <c r="AP185" s="170"/>
      <c r="AQ185" s="170"/>
      <c r="AR185" s="170"/>
      <c r="AS185" s="170"/>
      <c r="AT185" s="172" t="s">
        <v>173</v>
      </c>
      <c r="AU185" s="172" t="s">
        <v>84</v>
      </c>
      <c r="AV185" s="170" t="s">
        <v>142</v>
      </c>
      <c r="AW185" s="170" t="s">
        <v>36</v>
      </c>
      <c r="AX185" s="170" t="s">
        <v>82</v>
      </c>
      <c r="AY185" s="172" t="s">
        <v>134</v>
      </c>
      <c r="AZ185" s="170"/>
      <c r="BA185" s="170"/>
      <c r="BB185" s="170"/>
      <c r="BC185" s="170"/>
      <c r="BD185" s="170"/>
      <c r="BE185" s="170"/>
      <c r="BF185" s="170"/>
      <c r="BG185" s="170"/>
      <c r="BH185" s="170"/>
      <c r="BI185" s="170"/>
      <c r="BJ185" s="170"/>
      <c r="BK185" s="170"/>
      <c r="BL185" s="170"/>
      <c r="BM185" s="170"/>
    </row>
    <row r="186" ht="16.5" customHeight="1">
      <c r="A186" s="20"/>
      <c r="B186" s="21"/>
      <c r="C186" s="146" t="s">
        <v>423</v>
      </c>
      <c r="D186" s="146" t="s">
        <v>137</v>
      </c>
      <c r="E186" s="147" t="s">
        <v>419</v>
      </c>
      <c r="F186" s="148" t="s">
        <v>420</v>
      </c>
      <c r="G186" s="149" t="s">
        <v>140</v>
      </c>
      <c r="H186" s="150">
        <v>23.632</v>
      </c>
      <c r="I186" s="151"/>
      <c r="J186" s="152">
        <f>ROUND(I186*H186,2)</f>
        <v>0</v>
      </c>
      <c r="K186" s="148" t="s">
        <v>141</v>
      </c>
      <c r="L186" s="21"/>
      <c r="M186" s="153" t="s">
        <v>19</v>
      </c>
      <c r="N186" s="154" t="s">
        <v>45</v>
      </c>
      <c r="O186" s="20"/>
      <c r="P186" s="155">
        <f>O186*H186</f>
        <v>0</v>
      </c>
      <c r="Q186" s="155">
        <v>2.1E-4</v>
      </c>
      <c r="R186" s="155">
        <f>Q186*H186</f>
        <v>0.00496272</v>
      </c>
      <c r="S186" s="155">
        <v>0.0</v>
      </c>
      <c r="T186" s="156">
        <f>S186*H186</f>
        <v>0</v>
      </c>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157" t="s">
        <v>188</v>
      </c>
      <c r="AS186" s="20"/>
      <c r="AT186" s="157" t="s">
        <v>137</v>
      </c>
      <c r="AU186" s="157" t="s">
        <v>84</v>
      </c>
      <c r="AV186" s="20"/>
      <c r="AW186" s="20"/>
      <c r="AX186" s="20"/>
      <c r="AY186" s="3" t="s">
        <v>134</v>
      </c>
      <c r="AZ186" s="20"/>
      <c r="BA186" s="20"/>
      <c r="BB186" s="20"/>
      <c r="BC186" s="20"/>
      <c r="BD186" s="20"/>
      <c r="BE186" s="158">
        <f>IF(N186="základní",J186,0)</f>
        <v>0</v>
      </c>
      <c r="BF186" s="158">
        <f>IF(N186="snížená",J186,0)</f>
        <v>0</v>
      </c>
      <c r="BG186" s="158">
        <f>IF(N186="zákl. přenesená",J186,0)</f>
        <v>0</v>
      </c>
      <c r="BH186" s="158">
        <f>IF(N186="sníž. přenesená",J186,0)</f>
        <v>0</v>
      </c>
      <c r="BI186" s="158">
        <f>IF(N186="nulová",J186,0)</f>
        <v>0</v>
      </c>
      <c r="BJ186" s="3" t="s">
        <v>82</v>
      </c>
      <c r="BK186" s="158">
        <f>ROUND(I186*H186,2)</f>
        <v>0</v>
      </c>
      <c r="BL186" s="3" t="s">
        <v>188</v>
      </c>
      <c r="BM186" s="157" t="s">
        <v>504</v>
      </c>
    </row>
    <row r="187" ht="15.75" customHeight="1">
      <c r="A187" s="20"/>
      <c r="B187" s="21"/>
      <c r="C187" s="20"/>
      <c r="D187" s="159" t="s">
        <v>144</v>
      </c>
      <c r="E187" s="20"/>
      <c r="F187" s="160" t="s">
        <v>422</v>
      </c>
      <c r="G187" s="20"/>
      <c r="H187" s="20"/>
      <c r="I187" s="20"/>
      <c r="J187" s="20"/>
      <c r="K187" s="20"/>
      <c r="L187" s="21"/>
      <c r="M187" s="161"/>
      <c r="N187" s="20"/>
      <c r="O187" s="20"/>
      <c r="P187" s="20"/>
      <c r="Q187" s="20"/>
      <c r="R187" s="20"/>
      <c r="S187" s="20"/>
      <c r="T187" s="57"/>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3" t="s">
        <v>144</v>
      </c>
      <c r="AU187" s="3" t="s">
        <v>84</v>
      </c>
      <c r="AV187" s="20"/>
      <c r="AW187" s="20"/>
      <c r="AX187" s="20"/>
      <c r="AY187" s="20"/>
      <c r="AZ187" s="20"/>
      <c r="BA187" s="20"/>
      <c r="BB187" s="20"/>
      <c r="BC187" s="20"/>
      <c r="BD187" s="20"/>
      <c r="BE187" s="20"/>
      <c r="BF187" s="20"/>
      <c r="BG187" s="20"/>
      <c r="BH187" s="20"/>
      <c r="BI187" s="20"/>
      <c r="BJ187" s="20"/>
      <c r="BK187" s="20"/>
      <c r="BL187" s="20"/>
      <c r="BM187" s="20"/>
    </row>
    <row r="188" ht="24.0" customHeight="1">
      <c r="A188" s="20"/>
      <c r="B188" s="21"/>
      <c r="C188" s="146" t="s">
        <v>430</v>
      </c>
      <c r="D188" s="146" t="s">
        <v>137</v>
      </c>
      <c r="E188" s="147" t="s">
        <v>424</v>
      </c>
      <c r="F188" s="148" t="s">
        <v>425</v>
      </c>
      <c r="G188" s="149" t="s">
        <v>140</v>
      </c>
      <c r="H188" s="150">
        <v>23.632</v>
      </c>
      <c r="I188" s="151"/>
      <c r="J188" s="152">
        <f>ROUND(I188*H188,2)</f>
        <v>0</v>
      </c>
      <c r="K188" s="148" t="s">
        <v>141</v>
      </c>
      <c r="L188" s="21"/>
      <c r="M188" s="153" t="s">
        <v>19</v>
      </c>
      <c r="N188" s="154" t="s">
        <v>45</v>
      </c>
      <c r="O188" s="20"/>
      <c r="P188" s="155">
        <f>O188*H188</f>
        <v>0</v>
      </c>
      <c r="Q188" s="155">
        <v>2.9E-4</v>
      </c>
      <c r="R188" s="155">
        <f>Q188*H188</f>
        <v>0.00685328</v>
      </c>
      <c r="S188" s="155">
        <v>0.0</v>
      </c>
      <c r="T188" s="156">
        <f>S188*H188</f>
        <v>0</v>
      </c>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157" t="s">
        <v>188</v>
      </c>
      <c r="AS188" s="20"/>
      <c r="AT188" s="157" t="s">
        <v>137</v>
      </c>
      <c r="AU188" s="157" t="s">
        <v>84</v>
      </c>
      <c r="AV188" s="20"/>
      <c r="AW188" s="20"/>
      <c r="AX188" s="20"/>
      <c r="AY188" s="3" t="s">
        <v>134</v>
      </c>
      <c r="AZ188" s="20"/>
      <c r="BA188" s="20"/>
      <c r="BB188" s="20"/>
      <c r="BC188" s="20"/>
      <c r="BD188" s="20"/>
      <c r="BE188" s="158">
        <f>IF(N188="základní",J188,0)</f>
        <v>0</v>
      </c>
      <c r="BF188" s="158">
        <f>IF(N188="snížená",J188,0)</f>
        <v>0</v>
      </c>
      <c r="BG188" s="158">
        <f>IF(N188="zákl. přenesená",J188,0)</f>
        <v>0</v>
      </c>
      <c r="BH188" s="158">
        <f>IF(N188="sníž. přenesená",J188,0)</f>
        <v>0</v>
      </c>
      <c r="BI188" s="158">
        <f>IF(N188="nulová",J188,0)</f>
        <v>0</v>
      </c>
      <c r="BJ188" s="3" t="s">
        <v>82</v>
      </c>
      <c r="BK188" s="158">
        <f>ROUND(I188*H188,2)</f>
        <v>0</v>
      </c>
      <c r="BL188" s="3" t="s">
        <v>188</v>
      </c>
      <c r="BM188" s="157" t="s">
        <v>505</v>
      </c>
    </row>
    <row r="189" ht="15.75" customHeight="1">
      <c r="A189" s="20"/>
      <c r="B189" s="21"/>
      <c r="C189" s="20"/>
      <c r="D189" s="159" t="s">
        <v>144</v>
      </c>
      <c r="E189" s="20"/>
      <c r="F189" s="160" t="s">
        <v>427</v>
      </c>
      <c r="G189" s="20"/>
      <c r="H189" s="20"/>
      <c r="I189" s="20"/>
      <c r="J189" s="20"/>
      <c r="K189" s="20"/>
      <c r="L189" s="21"/>
      <c r="M189" s="161"/>
      <c r="N189" s="20"/>
      <c r="O189" s="20"/>
      <c r="P189" s="20"/>
      <c r="Q189" s="20"/>
      <c r="R189" s="20"/>
      <c r="S189" s="20"/>
      <c r="T189" s="57"/>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3" t="s">
        <v>144</v>
      </c>
      <c r="AU189" s="3" t="s">
        <v>84</v>
      </c>
      <c r="AV189" s="20"/>
      <c r="AW189" s="20"/>
      <c r="AX189" s="20"/>
      <c r="AY189" s="20"/>
      <c r="AZ189" s="20"/>
      <c r="BA189" s="20"/>
      <c r="BB189" s="20"/>
      <c r="BC189" s="20"/>
      <c r="BD189" s="20"/>
      <c r="BE189" s="20"/>
      <c r="BF189" s="20"/>
      <c r="BG189" s="20"/>
      <c r="BH189" s="20"/>
      <c r="BI189" s="20"/>
      <c r="BJ189" s="20"/>
      <c r="BK189" s="20"/>
      <c r="BL189" s="20"/>
      <c r="BM189" s="20"/>
    </row>
    <row r="190" ht="25.5" customHeight="1">
      <c r="A190" s="134"/>
      <c r="B190" s="135"/>
      <c r="C190" s="134"/>
      <c r="D190" s="136" t="s">
        <v>73</v>
      </c>
      <c r="E190" s="137" t="s">
        <v>428</v>
      </c>
      <c r="F190" s="137" t="s">
        <v>429</v>
      </c>
      <c r="G190" s="134"/>
      <c r="H190" s="134"/>
      <c r="I190" s="134"/>
      <c r="J190" s="138">
        <f>BK190</f>
        <v>0</v>
      </c>
      <c r="K190" s="134"/>
      <c r="L190" s="135"/>
      <c r="M190" s="139"/>
      <c r="N190" s="134"/>
      <c r="O190" s="134"/>
      <c r="P190" s="140">
        <f>SUM(P191:P192)</f>
        <v>0</v>
      </c>
      <c r="Q190" s="134"/>
      <c r="R190" s="140">
        <f>SUM(R191:R192)</f>
        <v>0</v>
      </c>
      <c r="S190" s="134"/>
      <c r="T190" s="141">
        <f>SUM(T191:T192)</f>
        <v>0</v>
      </c>
      <c r="U190" s="134"/>
      <c r="V190" s="134"/>
      <c r="W190" s="134"/>
      <c r="X190" s="134"/>
      <c r="Y190" s="134"/>
      <c r="Z190" s="134"/>
      <c r="AA190" s="134"/>
      <c r="AB190" s="134"/>
      <c r="AC190" s="134"/>
      <c r="AD190" s="134"/>
      <c r="AE190" s="134"/>
      <c r="AF190" s="134"/>
      <c r="AG190" s="134"/>
      <c r="AH190" s="134"/>
      <c r="AI190" s="134"/>
      <c r="AJ190" s="134"/>
      <c r="AK190" s="134"/>
      <c r="AL190" s="134"/>
      <c r="AM190" s="134"/>
      <c r="AN190" s="134"/>
      <c r="AO190" s="134"/>
      <c r="AP190" s="134"/>
      <c r="AQ190" s="134"/>
      <c r="AR190" s="136" t="s">
        <v>142</v>
      </c>
      <c r="AS190" s="134"/>
      <c r="AT190" s="142" t="s">
        <v>73</v>
      </c>
      <c r="AU190" s="142" t="s">
        <v>74</v>
      </c>
      <c r="AV190" s="134"/>
      <c r="AW190" s="134"/>
      <c r="AX190" s="134"/>
      <c r="AY190" s="136" t="s">
        <v>134</v>
      </c>
      <c r="AZ190" s="134"/>
      <c r="BA190" s="134"/>
      <c r="BB190" s="134"/>
      <c r="BC190" s="134"/>
      <c r="BD190" s="134"/>
      <c r="BE190" s="134"/>
      <c r="BF190" s="134"/>
      <c r="BG190" s="134"/>
      <c r="BH190" s="134"/>
      <c r="BI190" s="134"/>
      <c r="BJ190" s="134"/>
      <c r="BK190" s="143">
        <f>SUM(BK191:BK192)</f>
        <v>0</v>
      </c>
      <c r="BL190" s="134"/>
      <c r="BM190" s="134"/>
    </row>
    <row r="191" ht="21.75" customHeight="1">
      <c r="A191" s="20"/>
      <c r="B191" s="21"/>
      <c r="C191" s="146" t="s">
        <v>506</v>
      </c>
      <c r="D191" s="146" t="s">
        <v>137</v>
      </c>
      <c r="E191" s="147" t="s">
        <v>431</v>
      </c>
      <c r="F191" s="148" t="s">
        <v>432</v>
      </c>
      <c r="G191" s="149" t="s">
        <v>433</v>
      </c>
      <c r="H191" s="150">
        <v>5.0</v>
      </c>
      <c r="I191" s="151"/>
      <c r="J191" s="152">
        <f>ROUND(I191*H191,2)</f>
        <v>0</v>
      </c>
      <c r="K191" s="148" t="s">
        <v>141</v>
      </c>
      <c r="L191" s="21"/>
      <c r="M191" s="153" t="s">
        <v>19</v>
      </c>
      <c r="N191" s="154" t="s">
        <v>45</v>
      </c>
      <c r="O191" s="20"/>
      <c r="P191" s="155">
        <f>O191*H191</f>
        <v>0</v>
      </c>
      <c r="Q191" s="155">
        <v>0.0</v>
      </c>
      <c r="R191" s="155">
        <f>Q191*H191</f>
        <v>0</v>
      </c>
      <c r="S191" s="155">
        <v>0.0</v>
      </c>
      <c r="T191" s="156">
        <f>S191*H191</f>
        <v>0</v>
      </c>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157" t="s">
        <v>434</v>
      </c>
      <c r="AS191" s="20"/>
      <c r="AT191" s="157" t="s">
        <v>137</v>
      </c>
      <c r="AU191" s="157" t="s">
        <v>82</v>
      </c>
      <c r="AV191" s="20"/>
      <c r="AW191" s="20"/>
      <c r="AX191" s="20"/>
      <c r="AY191" s="3" t="s">
        <v>134</v>
      </c>
      <c r="AZ191" s="20"/>
      <c r="BA191" s="20"/>
      <c r="BB191" s="20"/>
      <c r="BC191" s="20"/>
      <c r="BD191" s="20"/>
      <c r="BE191" s="158">
        <f>IF(N191="základní",J191,0)</f>
        <v>0</v>
      </c>
      <c r="BF191" s="158">
        <f>IF(N191="snížená",J191,0)</f>
        <v>0</v>
      </c>
      <c r="BG191" s="158">
        <f>IF(N191="zákl. přenesená",J191,0)</f>
        <v>0</v>
      </c>
      <c r="BH191" s="158">
        <f>IF(N191="sníž. přenesená",J191,0)</f>
        <v>0</v>
      </c>
      <c r="BI191" s="158">
        <f>IF(N191="nulová",J191,0)</f>
        <v>0</v>
      </c>
      <c r="BJ191" s="3" t="s">
        <v>82</v>
      </c>
      <c r="BK191" s="158">
        <f>ROUND(I191*H191,2)</f>
        <v>0</v>
      </c>
      <c r="BL191" s="3" t="s">
        <v>434</v>
      </c>
      <c r="BM191" s="157" t="s">
        <v>507</v>
      </c>
    </row>
    <row r="192" ht="15.75" customHeight="1">
      <c r="A192" s="20"/>
      <c r="B192" s="21"/>
      <c r="C192" s="20"/>
      <c r="D192" s="159" t="s">
        <v>144</v>
      </c>
      <c r="E192" s="20"/>
      <c r="F192" s="160" t="s">
        <v>436</v>
      </c>
      <c r="G192" s="20"/>
      <c r="H192" s="20"/>
      <c r="I192" s="20"/>
      <c r="J192" s="20"/>
      <c r="K192" s="20"/>
      <c r="L192" s="21"/>
      <c r="M192" s="196"/>
      <c r="N192" s="197"/>
      <c r="O192" s="197"/>
      <c r="P192" s="197"/>
      <c r="Q192" s="197"/>
      <c r="R192" s="197"/>
      <c r="S192" s="197"/>
      <c r="T192" s="198"/>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3" t="s">
        <v>144</v>
      </c>
      <c r="AU192" s="3" t="s">
        <v>82</v>
      </c>
      <c r="AV192" s="20"/>
      <c r="AW192" s="20"/>
      <c r="AX192" s="20"/>
      <c r="AY192" s="20"/>
      <c r="AZ192" s="20"/>
      <c r="BA192" s="20"/>
      <c r="BB192" s="20"/>
      <c r="BC192" s="20"/>
      <c r="BD192" s="20"/>
      <c r="BE192" s="20"/>
      <c r="BF192" s="20"/>
      <c r="BG192" s="20"/>
      <c r="BH192" s="20"/>
      <c r="BI192" s="20"/>
      <c r="BJ192" s="20"/>
      <c r="BK192" s="20"/>
      <c r="BL192" s="20"/>
      <c r="BM192" s="20"/>
    </row>
    <row r="193" ht="6.75" customHeight="1">
      <c r="A193" s="20"/>
      <c r="B193" s="39"/>
      <c r="C193" s="40"/>
      <c r="D193" s="40"/>
      <c r="E193" s="40"/>
      <c r="F193" s="40"/>
      <c r="G193" s="40"/>
      <c r="H193" s="40"/>
      <c r="I193" s="40"/>
      <c r="J193" s="40"/>
      <c r="K193" s="40"/>
      <c r="L193" s="21"/>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0"/>
      <c r="AY193" s="20"/>
      <c r="AZ193" s="20"/>
      <c r="BA193" s="20"/>
      <c r="BB193" s="20"/>
      <c r="BC193" s="20"/>
      <c r="BD193" s="20"/>
      <c r="BE193" s="20"/>
      <c r="BF193" s="20"/>
      <c r="BG193" s="20"/>
      <c r="BH193" s="20"/>
      <c r="BI193" s="20"/>
      <c r="BJ193" s="20"/>
      <c r="BK193" s="20"/>
      <c r="BL193" s="20"/>
      <c r="BM193" s="20"/>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R194" s="2"/>
      <c r="AS194" s="2"/>
      <c r="AT194" s="2"/>
      <c r="AU194" s="2"/>
      <c r="AV194" s="2"/>
      <c r="AW194" s="2"/>
      <c r="AX194" s="2"/>
      <c r="AY194" s="2"/>
      <c r="AZ194" s="2"/>
      <c r="BA194" s="2"/>
      <c r="BB194" s="2"/>
      <c r="BC194" s="2"/>
      <c r="BD194" s="2"/>
      <c r="BE194" s="2"/>
      <c r="BF194" s="2"/>
      <c r="BG194" s="2"/>
      <c r="BH194" s="2"/>
      <c r="BI194" s="2"/>
      <c r="BJ194" s="2"/>
      <c r="BK194" s="2"/>
      <c r="BL194" s="2"/>
      <c r="BM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R195" s="2"/>
      <c r="AS195" s="2"/>
      <c r="AT195" s="2"/>
      <c r="AU195" s="2"/>
      <c r="AV195" s="2"/>
      <c r="AW195" s="2"/>
      <c r="AX195" s="2"/>
      <c r="AY195" s="2"/>
      <c r="AZ195" s="2"/>
      <c r="BA195" s="2"/>
      <c r="BB195" s="2"/>
      <c r="BC195" s="2"/>
      <c r="BD195" s="2"/>
      <c r="BE195" s="2"/>
      <c r="BF195" s="2"/>
      <c r="BG195" s="2"/>
      <c r="BH195" s="2"/>
      <c r="BI195" s="2"/>
      <c r="BJ195" s="2"/>
      <c r="BK195" s="2"/>
      <c r="BL195" s="2"/>
      <c r="BM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R196" s="2"/>
      <c r="AS196" s="2"/>
      <c r="AT196" s="2"/>
      <c r="AU196" s="2"/>
      <c r="AV196" s="2"/>
      <c r="AW196" s="2"/>
      <c r="AX196" s="2"/>
      <c r="AY196" s="2"/>
      <c r="AZ196" s="2"/>
      <c r="BA196" s="2"/>
      <c r="BB196" s="2"/>
      <c r="BC196" s="2"/>
      <c r="BD196" s="2"/>
      <c r="BE196" s="2"/>
      <c r="BF196" s="2"/>
      <c r="BG196" s="2"/>
      <c r="BH196" s="2"/>
      <c r="BI196" s="2"/>
      <c r="BJ196" s="2"/>
      <c r="BK196" s="2"/>
      <c r="BL196" s="2"/>
      <c r="BM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R197" s="2"/>
      <c r="AS197" s="2"/>
      <c r="AT197" s="2"/>
      <c r="AU197" s="2"/>
      <c r="AV197" s="2"/>
      <c r="AW197" s="2"/>
      <c r="AX197" s="2"/>
      <c r="AY197" s="2"/>
      <c r="AZ197" s="2"/>
      <c r="BA197" s="2"/>
      <c r="BB197" s="2"/>
      <c r="BC197" s="2"/>
      <c r="BD197" s="2"/>
      <c r="BE197" s="2"/>
      <c r="BF197" s="2"/>
      <c r="BG197" s="2"/>
      <c r="BH197" s="2"/>
      <c r="BI197" s="2"/>
      <c r="BJ197" s="2"/>
      <c r="BK197" s="2"/>
      <c r="BL197" s="2"/>
      <c r="BM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R198" s="2"/>
      <c r="AS198" s="2"/>
      <c r="AT198" s="2"/>
      <c r="AU198" s="2"/>
      <c r="AV198" s="2"/>
      <c r="AW198" s="2"/>
      <c r="AX198" s="2"/>
      <c r="AY198" s="2"/>
      <c r="AZ198" s="2"/>
      <c r="BA198" s="2"/>
      <c r="BB198" s="2"/>
      <c r="BC198" s="2"/>
      <c r="BD198" s="2"/>
      <c r="BE198" s="2"/>
      <c r="BF198" s="2"/>
      <c r="BG198" s="2"/>
      <c r="BH198" s="2"/>
      <c r="BI198" s="2"/>
      <c r="BJ198" s="2"/>
      <c r="BK198" s="2"/>
      <c r="BL198" s="2"/>
      <c r="BM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R199" s="2"/>
      <c r="AS199" s="2"/>
      <c r="AT199" s="2"/>
      <c r="AU199" s="2"/>
      <c r="AV199" s="2"/>
      <c r="AW199" s="2"/>
      <c r="AX199" s="2"/>
      <c r="AY199" s="2"/>
      <c r="AZ199" s="2"/>
      <c r="BA199" s="2"/>
      <c r="BB199" s="2"/>
      <c r="BC199" s="2"/>
      <c r="BD199" s="2"/>
      <c r="BE199" s="2"/>
      <c r="BF199" s="2"/>
      <c r="BG199" s="2"/>
      <c r="BH199" s="2"/>
      <c r="BI199" s="2"/>
      <c r="BJ199" s="2"/>
      <c r="BK199" s="2"/>
      <c r="BL199" s="2"/>
      <c r="BM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R200" s="2"/>
      <c r="AS200" s="2"/>
      <c r="AT200" s="2"/>
      <c r="AU200" s="2"/>
      <c r="AV200" s="2"/>
      <c r="AW200" s="2"/>
      <c r="AX200" s="2"/>
      <c r="AY200" s="2"/>
      <c r="AZ200" s="2"/>
      <c r="BA200" s="2"/>
      <c r="BB200" s="2"/>
      <c r="BC200" s="2"/>
      <c r="BD200" s="2"/>
      <c r="BE200" s="2"/>
      <c r="BF200" s="2"/>
      <c r="BG200" s="2"/>
      <c r="BH200" s="2"/>
      <c r="BI200" s="2"/>
      <c r="BJ200" s="2"/>
      <c r="BK200" s="2"/>
      <c r="BL200" s="2"/>
      <c r="BM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R201" s="2"/>
      <c r="AS201" s="2"/>
      <c r="AT201" s="2"/>
      <c r="AU201" s="2"/>
      <c r="AV201" s="2"/>
      <c r="AW201" s="2"/>
      <c r="AX201" s="2"/>
      <c r="AY201" s="2"/>
      <c r="AZ201" s="2"/>
      <c r="BA201" s="2"/>
      <c r="BB201" s="2"/>
      <c r="BC201" s="2"/>
      <c r="BD201" s="2"/>
      <c r="BE201" s="2"/>
      <c r="BF201" s="2"/>
      <c r="BG201" s="2"/>
      <c r="BH201" s="2"/>
      <c r="BI201" s="2"/>
      <c r="BJ201" s="2"/>
      <c r="BK201" s="2"/>
      <c r="BL201" s="2"/>
      <c r="BM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R202" s="2"/>
      <c r="AS202" s="2"/>
      <c r="AT202" s="2"/>
      <c r="AU202" s="2"/>
      <c r="AV202" s="2"/>
      <c r="AW202" s="2"/>
      <c r="AX202" s="2"/>
      <c r="AY202" s="2"/>
      <c r="AZ202" s="2"/>
      <c r="BA202" s="2"/>
      <c r="BB202" s="2"/>
      <c r="BC202" s="2"/>
      <c r="BD202" s="2"/>
      <c r="BE202" s="2"/>
      <c r="BF202" s="2"/>
      <c r="BG202" s="2"/>
      <c r="BH202" s="2"/>
      <c r="BI202" s="2"/>
      <c r="BJ202" s="2"/>
      <c r="BK202" s="2"/>
      <c r="BL202" s="2"/>
      <c r="BM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R203" s="2"/>
      <c r="AS203" s="2"/>
      <c r="AT203" s="2"/>
      <c r="AU203" s="2"/>
      <c r="AV203" s="2"/>
      <c r="AW203" s="2"/>
      <c r="AX203" s="2"/>
      <c r="AY203" s="2"/>
      <c r="AZ203" s="2"/>
      <c r="BA203" s="2"/>
      <c r="BB203" s="2"/>
      <c r="BC203" s="2"/>
      <c r="BD203" s="2"/>
      <c r="BE203" s="2"/>
      <c r="BF203" s="2"/>
      <c r="BG203" s="2"/>
      <c r="BH203" s="2"/>
      <c r="BI203" s="2"/>
      <c r="BJ203" s="2"/>
      <c r="BK203" s="2"/>
      <c r="BL203" s="2"/>
      <c r="BM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R204" s="2"/>
      <c r="AS204" s="2"/>
      <c r="AT204" s="2"/>
      <c r="AU204" s="2"/>
      <c r="AV204" s="2"/>
      <c r="AW204" s="2"/>
      <c r="AX204" s="2"/>
      <c r="AY204" s="2"/>
      <c r="AZ204" s="2"/>
      <c r="BA204" s="2"/>
      <c r="BB204" s="2"/>
      <c r="BC204" s="2"/>
      <c r="BD204" s="2"/>
      <c r="BE204" s="2"/>
      <c r="BF204" s="2"/>
      <c r="BG204" s="2"/>
      <c r="BH204" s="2"/>
      <c r="BI204" s="2"/>
      <c r="BJ204" s="2"/>
      <c r="BK204" s="2"/>
      <c r="BL204" s="2"/>
      <c r="BM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R205" s="2"/>
      <c r="AS205" s="2"/>
      <c r="AT205" s="2"/>
      <c r="AU205" s="2"/>
      <c r="AV205" s="2"/>
      <c r="AW205" s="2"/>
      <c r="AX205" s="2"/>
      <c r="AY205" s="2"/>
      <c r="AZ205" s="2"/>
      <c r="BA205" s="2"/>
      <c r="BB205" s="2"/>
      <c r="BC205" s="2"/>
      <c r="BD205" s="2"/>
      <c r="BE205" s="2"/>
      <c r="BF205" s="2"/>
      <c r="BG205" s="2"/>
      <c r="BH205" s="2"/>
      <c r="BI205" s="2"/>
      <c r="BJ205" s="2"/>
      <c r="BK205" s="2"/>
      <c r="BL205" s="2"/>
      <c r="BM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R206" s="2"/>
      <c r="AS206" s="2"/>
      <c r="AT206" s="2"/>
      <c r="AU206" s="2"/>
      <c r="AV206" s="2"/>
      <c r="AW206" s="2"/>
      <c r="AX206" s="2"/>
      <c r="AY206" s="2"/>
      <c r="AZ206" s="2"/>
      <c r="BA206" s="2"/>
      <c r="BB206" s="2"/>
      <c r="BC206" s="2"/>
      <c r="BD206" s="2"/>
      <c r="BE206" s="2"/>
      <c r="BF206" s="2"/>
      <c r="BG206" s="2"/>
      <c r="BH206" s="2"/>
      <c r="BI206" s="2"/>
      <c r="BJ206" s="2"/>
      <c r="BK206" s="2"/>
      <c r="BL206" s="2"/>
      <c r="BM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R207" s="2"/>
      <c r="AS207" s="2"/>
      <c r="AT207" s="2"/>
      <c r="AU207" s="2"/>
      <c r="AV207" s="2"/>
      <c r="AW207" s="2"/>
      <c r="AX207" s="2"/>
      <c r="AY207" s="2"/>
      <c r="AZ207" s="2"/>
      <c r="BA207" s="2"/>
      <c r="BB207" s="2"/>
      <c r="BC207" s="2"/>
      <c r="BD207" s="2"/>
      <c r="BE207" s="2"/>
      <c r="BF207" s="2"/>
      <c r="BG207" s="2"/>
      <c r="BH207" s="2"/>
      <c r="BI207" s="2"/>
      <c r="BJ207" s="2"/>
      <c r="BK207" s="2"/>
      <c r="BL207" s="2"/>
      <c r="BM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R208" s="2"/>
      <c r="AS208" s="2"/>
      <c r="AT208" s="2"/>
      <c r="AU208" s="2"/>
      <c r="AV208" s="2"/>
      <c r="AW208" s="2"/>
      <c r="AX208" s="2"/>
      <c r="AY208" s="2"/>
      <c r="AZ208" s="2"/>
      <c r="BA208" s="2"/>
      <c r="BB208" s="2"/>
      <c r="BC208" s="2"/>
      <c r="BD208" s="2"/>
      <c r="BE208" s="2"/>
      <c r="BF208" s="2"/>
      <c r="BG208" s="2"/>
      <c r="BH208" s="2"/>
      <c r="BI208" s="2"/>
      <c r="BJ208" s="2"/>
      <c r="BK208" s="2"/>
      <c r="BL208" s="2"/>
      <c r="BM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R209" s="2"/>
      <c r="AS209" s="2"/>
      <c r="AT209" s="2"/>
      <c r="AU209" s="2"/>
      <c r="AV209" s="2"/>
      <c r="AW209" s="2"/>
      <c r="AX209" s="2"/>
      <c r="AY209" s="2"/>
      <c r="AZ209" s="2"/>
      <c r="BA209" s="2"/>
      <c r="BB209" s="2"/>
      <c r="BC209" s="2"/>
      <c r="BD209" s="2"/>
      <c r="BE209" s="2"/>
      <c r="BF209" s="2"/>
      <c r="BG209" s="2"/>
      <c r="BH209" s="2"/>
      <c r="BI209" s="2"/>
      <c r="BJ209" s="2"/>
      <c r="BK209" s="2"/>
      <c r="BL209" s="2"/>
      <c r="BM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R210" s="2"/>
      <c r="AS210" s="2"/>
      <c r="AT210" s="2"/>
      <c r="AU210" s="2"/>
      <c r="AV210" s="2"/>
      <c r="AW210" s="2"/>
      <c r="AX210" s="2"/>
      <c r="AY210" s="2"/>
      <c r="AZ210" s="2"/>
      <c r="BA210" s="2"/>
      <c r="BB210" s="2"/>
      <c r="BC210" s="2"/>
      <c r="BD210" s="2"/>
      <c r="BE210" s="2"/>
      <c r="BF210" s="2"/>
      <c r="BG210" s="2"/>
      <c r="BH210" s="2"/>
      <c r="BI210" s="2"/>
      <c r="BJ210" s="2"/>
      <c r="BK210" s="2"/>
      <c r="BL210" s="2"/>
      <c r="BM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R211" s="2"/>
      <c r="AS211" s="2"/>
      <c r="AT211" s="2"/>
      <c r="AU211" s="2"/>
      <c r="AV211" s="2"/>
      <c r="AW211" s="2"/>
      <c r="AX211" s="2"/>
      <c r="AY211" s="2"/>
      <c r="AZ211" s="2"/>
      <c r="BA211" s="2"/>
      <c r="BB211" s="2"/>
      <c r="BC211" s="2"/>
      <c r="BD211" s="2"/>
      <c r="BE211" s="2"/>
      <c r="BF211" s="2"/>
      <c r="BG211" s="2"/>
      <c r="BH211" s="2"/>
      <c r="BI211" s="2"/>
      <c r="BJ211" s="2"/>
      <c r="BK211" s="2"/>
      <c r="BL211" s="2"/>
      <c r="BM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R212" s="2"/>
      <c r="AS212" s="2"/>
      <c r="AT212" s="2"/>
      <c r="AU212" s="2"/>
      <c r="AV212" s="2"/>
      <c r="AW212" s="2"/>
      <c r="AX212" s="2"/>
      <c r="AY212" s="2"/>
      <c r="AZ212" s="2"/>
      <c r="BA212" s="2"/>
      <c r="BB212" s="2"/>
      <c r="BC212" s="2"/>
      <c r="BD212" s="2"/>
      <c r="BE212" s="2"/>
      <c r="BF212" s="2"/>
      <c r="BG212" s="2"/>
      <c r="BH212" s="2"/>
      <c r="BI212" s="2"/>
      <c r="BJ212" s="2"/>
      <c r="BK212" s="2"/>
      <c r="BL212" s="2"/>
      <c r="BM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R213" s="2"/>
      <c r="AS213" s="2"/>
      <c r="AT213" s="2"/>
      <c r="AU213" s="2"/>
      <c r="AV213" s="2"/>
      <c r="AW213" s="2"/>
      <c r="AX213" s="2"/>
      <c r="AY213" s="2"/>
      <c r="AZ213" s="2"/>
      <c r="BA213" s="2"/>
      <c r="BB213" s="2"/>
      <c r="BC213" s="2"/>
      <c r="BD213" s="2"/>
      <c r="BE213" s="2"/>
      <c r="BF213" s="2"/>
      <c r="BG213" s="2"/>
      <c r="BH213" s="2"/>
      <c r="BI213" s="2"/>
      <c r="BJ213" s="2"/>
      <c r="BK213" s="2"/>
      <c r="BL213" s="2"/>
      <c r="BM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R214" s="2"/>
      <c r="AS214" s="2"/>
      <c r="AT214" s="2"/>
      <c r="AU214" s="2"/>
      <c r="AV214" s="2"/>
      <c r="AW214" s="2"/>
      <c r="AX214" s="2"/>
      <c r="AY214" s="2"/>
      <c r="AZ214" s="2"/>
      <c r="BA214" s="2"/>
      <c r="BB214" s="2"/>
      <c r="BC214" s="2"/>
      <c r="BD214" s="2"/>
      <c r="BE214" s="2"/>
      <c r="BF214" s="2"/>
      <c r="BG214" s="2"/>
      <c r="BH214" s="2"/>
      <c r="BI214" s="2"/>
      <c r="BJ214" s="2"/>
      <c r="BK214" s="2"/>
      <c r="BL214" s="2"/>
      <c r="BM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R215" s="2"/>
      <c r="AS215" s="2"/>
      <c r="AT215" s="2"/>
      <c r="AU215" s="2"/>
      <c r="AV215" s="2"/>
      <c r="AW215" s="2"/>
      <c r="AX215" s="2"/>
      <c r="AY215" s="2"/>
      <c r="AZ215" s="2"/>
      <c r="BA215" s="2"/>
      <c r="BB215" s="2"/>
      <c r="BC215" s="2"/>
      <c r="BD215" s="2"/>
      <c r="BE215" s="2"/>
      <c r="BF215" s="2"/>
      <c r="BG215" s="2"/>
      <c r="BH215" s="2"/>
      <c r="BI215" s="2"/>
      <c r="BJ215" s="2"/>
      <c r="BK215" s="2"/>
      <c r="BL215" s="2"/>
      <c r="BM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R216" s="2"/>
      <c r="AS216" s="2"/>
      <c r="AT216" s="2"/>
      <c r="AU216" s="2"/>
      <c r="AV216" s="2"/>
      <c r="AW216" s="2"/>
      <c r="AX216" s="2"/>
      <c r="AY216" s="2"/>
      <c r="AZ216" s="2"/>
      <c r="BA216" s="2"/>
      <c r="BB216" s="2"/>
      <c r="BC216" s="2"/>
      <c r="BD216" s="2"/>
      <c r="BE216" s="2"/>
      <c r="BF216" s="2"/>
      <c r="BG216" s="2"/>
      <c r="BH216" s="2"/>
      <c r="BI216" s="2"/>
      <c r="BJ216" s="2"/>
      <c r="BK216" s="2"/>
      <c r="BL216" s="2"/>
      <c r="BM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R217" s="2"/>
      <c r="AS217" s="2"/>
      <c r="AT217" s="2"/>
      <c r="AU217" s="2"/>
      <c r="AV217" s="2"/>
      <c r="AW217" s="2"/>
      <c r="AX217" s="2"/>
      <c r="AY217" s="2"/>
      <c r="AZ217" s="2"/>
      <c r="BA217" s="2"/>
      <c r="BB217" s="2"/>
      <c r="BC217" s="2"/>
      <c r="BD217" s="2"/>
      <c r="BE217" s="2"/>
      <c r="BF217" s="2"/>
      <c r="BG217" s="2"/>
      <c r="BH217" s="2"/>
      <c r="BI217" s="2"/>
      <c r="BJ217" s="2"/>
      <c r="BK217" s="2"/>
      <c r="BL217" s="2"/>
      <c r="BM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R218" s="2"/>
      <c r="AS218" s="2"/>
      <c r="AT218" s="2"/>
      <c r="AU218" s="2"/>
      <c r="AV218" s="2"/>
      <c r="AW218" s="2"/>
      <c r="AX218" s="2"/>
      <c r="AY218" s="2"/>
      <c r="AZ218" s="2"/>
      <c r="BA218" s="2"/>
      <c r="BB218" s="2"/>
      <c r="BC218" s="2"/>
      <c r="BD218" s="2"/>
      <c r="BE218" s="2"/>
      <c r="BF218" s="2"/>
      <c r="BG218" s="2"/>
      <c r="BH218" s="2"/>
      <c r="BI218" s="2"/>
      <c r="BJ218" s="2"/>
      <c r="BK218" s="2"/>
      <c r="BL218" s="2"/>
      <c r="BM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R219" s="2"/>
      <c r="AS219" s="2"/>
      <c r="AT219" s="2"/>
      <c r="AU219" s="2"/>
      <c r="AV219" s="2"/>
      <c r="AW219" s="2"/>
      <c r="AX219" s="2"/>
      <c r="AY219" s="2"/>
      <c r="AZ219" s="2"/>
      <c r="BA219" s="2"/>
      <c r="BB219" s="2"/>
      <c r="BC219" s="2"/>
      <c r="BD219" s="2"/>
      <c r="BE219" s="2"/>
      <c r="BF219" s="2"/>
      <c r="BG219" s="2"/>
      <c r="BH219" s="2"/>
      <c r="BI219" s="2"/>
      <c r="BJ219" s="2"/>
      <c r="BK219" s="2"/>
      <c r="BL219" s="2"/>
      <c r="BM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R220" s="2"/>
      <c r="AS220" s="2"/>
      <c r="AT220" s="2"/>
      <c r="AU220" s="2"/>
      <c r="AV220" s="2"/>
      <c r="AW220" s="2"/>
      <c r="AX220" s="2"/>
      <c r="AY220" s="2"/>
      <c r="AZ220" s="2"/>
      <c r="BA220" s="2"/>
      <c r="BB220" s="2"/>
      <c r="BC220" s="2"/>
      <c r="BD220" s="2"/>
      <c r="BE220" s="2"/>
      <c r="BF220" s="2"/>
      <c r="BG220" s="2"/>
      <c r="BH220" s="2"/>
      <c r="BI220" s="2"/>
      <c r="BJ220" s="2"/>
      <c r="BK220" s="2"/>
      <c r="BL220" s="2"/>
      <c r="BM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R221" s="2"/>
      <c r="AS221" s="2"/>
      <c r="AT221" s="2"/>
      <c r="AU221" s="2"/>
      <c r="AV221" s="2"/>
      <c r="AW221" s="2"/>
      <c r="AX221" s="2"/>
      <c r="AY221" s="2"/>
      <c r="AZ221" s="2"/>
      <c r="BA221" s="2"/>
      <c r="BB221" s="2"/>
      <c r="BC221" s="2"/>
      <c r="BD221" s="2"/>
      <c r="BE221" s="2"/>
      <c r="BF221" s="2"/>
      <c r="BG221" s="2"/>
      <c r="BH221" s="2"/>
      <c r="BI221" s="2"/>
      <c r="BJ221" s="2"/>
      <c r="BK221" s="2"/>
      <c r="BL221" s="2"/>
      <c r="BM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R222" s="2"/>
      <c r="AS222" s="2"/>
      <c r="AT222" s="2"/>
      <c r="AU222" s="2"/>
      <c r="AV222" s="2"/>
      <c r="AW222" s="2"/>
      <c r="AX222" s="2"/>
      <c r="AY222" s="2"/>
      <c r="AZ222" s="2"/>
      <c r="BA222" s="2"/>
      <c r="BB222" s="2"/>
      <c r="BC222" s="2"/>
      <c r="BD222" s="2"/>
      <c r="BE222" s="2"/>
      <c r="BF222" s="2"/>
      <c r="BG222" s="2"/>
      <c r="BH222" s="2"/>
      <c r="BI222" s="2"/>
      <c r="BJ222" s="2"/>
      <c r="BK222" s="2"/>
      <c r="BL222" s="2"/>
      <c r="BM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R223" s="2"/>
      <c r="AS223" s="2"/>
      <c r="AT223" s="2"/>
      <c r="AU223" s="2"/>
      <c r="AV223" s="2"/>
      <c r="AW223" s="2"/>
      <c r="AX223" s="2"/>
      <c r="AY223" s="2"/>
      <c r="AZ223" s="2"/>
      <c r="BA223" s="2"/>
      <c r="BB223" s="2"/>
      <c r="BC223" s="2"/>
      <c r="BD223" s="2"/>
      <c r="BE223" s="2"/>
      <c r="BF223" s="2"/>
      <c r="BG223" s="2"/>
      <c r="BH223" s="2"/>
      <c r="BI223" s="2"/>
      <c r="BJ223" s="2"/>
      <c r="BK223" s="2"/>
      <c r="BL223" s="2"/>
      <c r="BM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R224" s="2"/>
      <c r="AS224" s="2"/>
      <c r="AT224" s="2"/>
      <c r="AU224" s="2"/>
      <c r="AV224" s="2"/>
      <c r="AW224" s="2"/>
      <c r="AX224" s="2"/>
      <c r="AY224" s="2"/>
      <c r="AZ224" s="2"/>
      <c r="BA224" s="2"/>
      <c r="BB224" s="2"/>
      <c r="BC224" s="2"/>
      <c r="BD224" s="2"/>
      <c r="BE224" s="2"/>
      <c r="BF224" s="2"/>
      <c r="BG224" s="2"/>
      <c r="BH224" s="2"/>
      <c r="BI224" s="2"/>
      <c r="BJ224" s="2"/>
      <c r="BK224" s="2"/>
      <c r="BL224" s="2"/>
      <c r="BM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R225" s="2"/>
      <c r="AS225" s="2"/>
      <c r="AT225" s="2"/>
      <c r="AU225" s="2"/>
      <c r="AV225" s="2"/>
      <c r="AW225" s="2"/>
      <c r="AX225" s="2"/>
      <c r="AY225" s="2"/>
      <c r="AZ225" s="2"/>
      <c r="BA225" s="2"/>
      <c r="BB225" s="2"/>
      <c r="BC225" s="2"/>
      <c r="BD225" s="2"/>
      <c r="BE225" s="2"/>
      <c r="BF225" s="2"/>
      <c r="BG225" s="2"/>
      <c r="BH225" s="2"/>
      <c r="BI225" s="2"/>
      <c r="BJ225" s="2"/>
      <c r="BK225" s="2"/>
      <c r="BL225" s="2"/>
      <c r="BM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R226" s="2"/>
      <c r="AS226" s="2"/>
      <c r="AT226" s="2"/>
      <c r="AU226" s="2"/>
      <c r="AV226" s="2"/>
      <c r="AW226" s="2"/>
      <c r="AX226" s="2"/>
      <c r="AY226" s="2"/>
      <c r="AZ226" s="2"/>
      <c r="BA226" s="2"/>
      <c r="BB226" s="2"/>
      <c r="BC226" s="2"/>
      <c r="BD226" s="2"/>
      <c r="BE226" s="2"/>
      <c r="BF226" s="2"/>
      <c r="BG226" s="2"/>
      <c r="BH226" s="2"/>
      <c r="BI226" s="2"/>
      <c r="BJ226" s="2"/>
      <c r="BK226" s="2"/>
      <c r="BL226" s="2"/>
      <c r="BM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R227" s="2"/>
      <c r="AS227" s="2"/>
      <c r="AT227" s="2"/>
      <c r="AU227" s="2"/>
      <c r="AV227" s="2"/>
      <c r="AW227" s="2"/>
      <c r="AX227" s="2"/>
      <c r="AY227" s="2"/>
      <c r="AZ227" s="2"/>
      <c r="BA227" s="2"/>
      <c r="BB227" s="2"/>
      <c r="BC227" s="2"/>
      <c r="BD227" s="2"/>
      <c r="BE227" s="2"/>
      <c r="BF227" s="2"/>
      <c r="BG227" s="2"/>
      <c r="BH227" s="2"/>
      <c r="BI227" s="2"/>
      <c r="BJ227" s="2"/>
      <c r="BK227" s="2"/>
      <c r="BL227" s="2"/>
      <c r="BM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R228" s="2"/>
      <c r="AS228" s="2"/>
      <c r="AT228" s="2"/>
      <c r="AU228" s="2"/>
      <c r="AV228" s="2"/>
      <c r="AW228" s="2"/>
      <c r="AX228" s="2"/>
      <c r="AY228" s="2"/>
      <c r="AZ228" s="2"/>
      <c r="BA228" s="2"/>
      <c r="BB228" s="2"/>
      <c r="BC228" s="2"/>
      <c r="BD228" s="2"/>
      <c r="BE228" s="2"/>
      <c r="BF228" s="2"/>
      <c r="BG228" s="2"/>
      <c r="BH228" s="2"/>
      <c r="BI228" s="2"/>
      <c r="BJ228" s="2"/>
      <c r="BK228" s="2"/>
      <c r="BL228" s="2"/>
      <c r="BM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R229" s="2"/>
      <c r="AS229" s="2"/>
      <c r="AT229" s="2"/>
      <c r="AU229" s="2"/>
      <c r="AV229" s="2"/>
      <c r="AW229" s="2"/>
      <c r="AX229" s="2"/>
      <c r="AY229" s="2"/>
      <c r="AZ229" s="2"/>
      <c r="BA229" s="2"/>
      <c r="BB229" s="2"/>
      <c r="BC229" s="2"/>
      <c r="BD229" s="2"/>
      <c r="BE229" s="2"/>
      <c r="BF229" s="2"/>
      <c r="BG229" s="2"/>
      <c r="BH229" s="2"/>
      <c r="BI229" s="2"/>
      <c r="BJ229" s="2"/>
      <c r="BK229" s="2"/>
      <c r="BL229" s="2"/>
      <c r="BM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R230" s="2"/>
      <c r="AS230" s="2"/>
      <c r="AT230" s="2"/>
      <c r="AU230" s="2"/>
      <c r="AV230" s="2"/>
      <c r="AW230" s="2"/>
      <c r="AX230" s="2"/>
      <c r="AY230" s="2"/>
      <c r="AZ230" s="2"/>
      <c r="BA230" s="2"/>
      <c r="BB230" s="2"/>
      <c r="BC230" s="2"/>
      <c r="BD230" s="2"/>
      <c r="BE230" s="2"/>
      <c r="BF230" s="2"/>
      <c r="BG230" s="2"/>
      <c r="BH230" s="2"/>
      <c r="BI230" s="2"/>
      <c r="BJ230" s="2"/>
      <c r="BK230" s="2"/>
      <c r="BL230" s="2"/>
      <c r="BM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R231" s="2"/>
      <c r="AS231" s="2"/>
      <c r="AT231" s="2"/>
      <c r="AU231" s="2"/>
      <c r="AV231" s="2"/>
      <c r="AW231" s="2"/>
      <c r="AX231" s="2"/>
      <c r="AY231" s="2"/>
      <c r="AZ231" s="2"/>
      <c r="BA231" s="2"/>
      <c r="BB231" s="2"/>
      <c r="BC231" s="2"/>
      <c r="BD231" s="2"/>
      <c r="BE231" s="2"/>
      <c r="BF231" s="2"/>
      <c r="BG231" s="2"/>
      <c r="BH231" s="2"/>
      <c r="BI231" s="2"/>
      <c r="BJ231" s="2"/>
      <c r="BK231" s="2"/>
      <c r="BL231" s="2"/>
      <c r="BM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R232" s="2"/>
      <c r="AS232" s="2"/>
      <c r="AT232" s="2"/>
      <c r="AU232" s="2"/>
      <c r="AV232" s="2"/>
      <c r="AW232" s="2"/>
      <c r="AX232" s="2"/>
      <c r="AY232" s="2"/>
      <c r="AZ232" s="2"/>
      <c r="BA232" s="2"/>
      <c r="BB232" s="2"/>
      <c r="BC232" s="2"/>
      <c r="BD232" s="2"/>
      <c r="BE232" s="2"/>
      <c r="BF232" s="2"/>
      <c r="BG232" s="2"/>
      <c r="BH232" s="2"/>
      <c r="BI232" s="2"/>
      <c r="BJ232" s="2"/>
      <c r="BK232" s="2"/>
      <c r="BL232" s="2"/>
      <c r="BM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R233" s="2"/>
      <c r="AS233" s="2"/>
      <c r="AT233" s="2"/>
      <c r="AU233" s="2"/>
      <c r="AV233" s="2"/>
      <c r="AW233" s="2"/>
      <c r="AX233" s="2"/>
      <c r="AY233" s="2"/>
      <c r="AZ233" s="2"/>
      <c r="BA233" s="2"/>
      <c r="BB233" s="2"/>
      <c r="BC233" s="2"/>
      <c r="BD233" s="2"/>
      <c r="BE233" s="2"/>
      <c r="BF233" s="2"/>
      <c r="BG233" s="2"/>
      <c r="BH233" s="2"/>
      <c r="BI233" s="2"/>
      <c r="BJ233" s="2"/>
      <c r="BK233" s="2"/>
      <c r="BL233" s="2"/>
      <c r="BM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R234" s="2"/>
      <c r="AS234" s="2"/>
      <c r="AT234" s="2"/>
      <c r="AU234" s="2"/>
      <c r="AV234" s="2"/>
      <c r="AW234" s="2"/>
      <c r="AX234" s="2"/>
      <c r="AY234" s="2"/>
      <c r="AZ234" s="2"/>
      <c r="BA234" s="2"/>
      <c r="BB234" s="2"/>
      <c r="BC234" s="2"/>
      <c r="BD234" s="2"/>
      <c r="BE234" s="2"/>
      <c r="BF234" s="2"/>
      <c r="BG234" s="2"/>
      <c r="BH234" s="2"/>
      <c r="BI234" s="2"/>
      <c r="BJ234" s="2"/>
      <c r="BK234" s="2"/>
      <c r="BL234" s="2"/>
      <c r="BM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R235" s="2"/>
      <c r="AS235" s="2"/>
      <c r="AT235" s="2"/>
      <c r="AU235" s="2"/>
      <c r="AV235" s="2"/>
      <c r="AW235" s="2"/>
      <c r="AX235" s="2"/>
      <c r="AY235" s="2"/>
      <c r="AZ235" s="2"/>
      <c r="BA235" s="2"/>
      <c r="BB235" s="2"/>
      <c r="BC235" s="2"/>
      <c r="BD235" s="2"/>
      <c r="BE235" s="2"/>
      <c r="BF235" s="2"/>
      <c r="BG235" s="2"/>
      <c r="BH235" s="2"/>
      <c r="BI235" s="2"/>
      <c r="BJ235" s="2"/>
      <c r="BK235" s="2"/>
      <c r="BL235" s="2"/>
      <c r="BM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R236" s="2"/>
      <c r="AS236" s="2"/>
      <c r="AT236" s="2"/>
      <c r="AU236" s="2"/>
      <c r="AV236" s="2"/>
      <c r="AW236" s="2"/>
      <c r="AX236" s="2"/>
      <c r="AY236" s="2"/>
      <c r="AZ236" s="2"/>
      <c r="BA236" s="2"/>
      <c r="BB236" s="2"/>
      <c r="BC236" s="2"/>
      <c r="BD236" s="2"/>
      <c r="BE236" s="2"/>
      <c r="BF236" s="2"/>
      <c r="BG236" s="2"/>
      <c r="BH236" s="2"/>
      <c r="BI236" s="2"/>
      <c r="BJ236" s="2"/>
      <c r="BK236" s="2"/>
      <c r="BL236" s="2"/>
      <c r="BM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R237" s="2"/>
      <c r="AS237" s="2"/>
      <c r="AT237" s="2"/>
      <c r="AU237" s="2"/>
      <c r="AV237" s="2"/>
      <c r="AW237" s="2"/>
      <c r="AX237" s="2"/>
      <c r="AY237" s="2"/>
      <c r="AZ237" s="2"/>
      <c r="BA237" s="2"/>
      <c r="BB237" s="2"/>
      <c r="BC237" s="2"/>
      <c r="BD237" s="2"/>
      <c r="BE237" s="2"/>
      <c r="BF237" s="2"/>
      <c r="BG237" s="2"/>
      <c r="BH237" s="2"/>
      <c r="BI237" s="2"/>
      <c r="BJ237" s="2"/>
      <c r="BK237" s="2"/>
      <c r="BL237" s="2"/>
      <c r="BM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R238" s="2"/>
      <c r="AS238" s="2"/>
      <c r="AT238" s="2"/>
      <c r="AU238" s="2"/>
      <c r="AV238" s="2"/>
      <c r="AW238" s="2"/>
      <c r="AX238" s="2"/>
      <c r="AY238" s="2"/>
      <c r="AZ238" s="2"/>
      <c r="BA238" s="2"/>
      <c r="BB238" s="2"/>
      <c r="BC238" s="2"/>
      <c r="BD238" s="2"/>
      <c r="BE238" s="2"/>
      <c r="BF238" s="2"/>
      <c r="BG238" s="2"/>
      <c r="BH238" s="2"/>
      <c r="BI238" s="2"/>
      <c r="BJ238" s="2"/>
      <c r="BK238" s="2"/>
      <c r="BL238" s="2"/>
      <c r="BM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R239" s="2"/>
      <c r="AS239" s="2"/>
      <c r="AT239" s="2"/>
      <c r="AU239" s="2"/>
      <c r="AV239" s="2"/>
      <c r="AW239" s="2"/>
      <c r="AX239" s="2"/>
      <c r="AY239" s="2"/>
      <c r="AZ239" s="2"/>
      <c r="BA239" s="2"/>
      <c r="BB239" s="2"/>
      <c r="BC239" s="2"/>
      <c r="BD239" s="2"/>
      <c r="BE239" s="2"/>
      <c r="BF239" s="2"/>
      <c r="BG239" s="2"/>
      <c r="BH239" s="2"/>
      <c r="BI239" s="2"/>
      <c r="BJ239" s="2"/>
      <c r="BK239" s="2"/>
      <c r="BL239" s="2"/>
      <c r="BM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R240" s="2"/>
      <c r="AS240" s="2"/>
      <c r="AT240" s="2"/>
      <c r="AU240" s="2"/>
      <c r="AV240" s="2"/>
      <c r="AW240" s="2"/>
      <c r="AX240" s="2"/>
      <c r="AY240" s="2"/>
      <c r="AZ240" s="2"/>
      <c r="BA240" s="2"/>
      <c r="BB240" s="2"/>
      <c r="BC240" s="2"/>
      <c r="BD240" s="2"/>
      <c r="BE240" s="2"/>
      <c r="BF240" s="2"/>
      <c r="BG240" s="2"/>
      <c r="BH240" s="2"/>
      <c r="BI240" s="2"/>
      <c r="BJ240" s="2"/>
      <c r="BK240" s="2"/>
      <c r="BL240" s="2"/>
      <c r="BM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R241" s="2"/>
      <c r="AS241" s="2"/>
      <c r="AT241" s="2"/>
      <c r="AU241" s="2"/>
      <c r="AV241" s="2"/>
      <c r="AW241" s="2"/>
      <c r="AX241" s="2"/>
      <c r="AY241" s="2"/>
      <c r="AZ241" s="2"/>
      <c r="BA241" s="2"/>
      <c r="BB241" s="2"/>
      <c r="BC241" s="2"/>
      <c r="BD241" s="2"/>
      <c r="BE241" s="2"/>
      <c r="BF241" s="2"/>
      <c r="BG241" s="2"/>
      <c r="BH241" s="2"/>
      <c r="BI241" s="2"/>
      <c r="BJ241" s="2"/>
      <c r="BK241" s="2"/>
      <c r="BL241" s="2"/>
      <c r="BM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R242" s="2"/>
      <c r="AS242" s="2"/>
      <c r="AT242" s="2"/>
      <c r="AU242" s="2"/>
      <c r="AV242" s="2"/>
      <c r="AW242" s="2"/>
      <c r="AX242" s="2"/>
      <c r="AY242" s="2"/>
      <c r="AZ242" s="2"/>
      <c r="BA242" s="2"/>
      <c r="BB242" s="2"/>
      <c r="BC242" s="2"/>
      <c r="BD242" s="2"/>
      <c r="BE242" s="2"/>
      <c r="BF242" s="2"/>
      <c r="BG242" s="2"/>
      <c r="BH242" s="2"/>
      <c r="BI242" s="2"/>
      <c r="BJ242" s="2"/>
      <c r="BK242" s="2"/>
      <c r="BL242" s="2"/>
      <c r="BM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R243" s="2"/>
      <c r="AS243" s="2"/>
      <c r="AT243" s="2"/>
      <c r="AU243" s="2"/>
      <c r="AV243" s="2"/>
      <c r="AW243" s="2"/>
      <c r="AX243" s="2"/>
      <c r="AY243" s="2"/>
      <c r="AZ243" s="2"/>
      <c r="BA243" s="2"/>
      <c r="BB243" s="2"/>
      <c r="BC243" s="2"/>
      <c r="BD243" s="2"/>
      <c r="BE243" s="2"/>
      <c r="BF243" s="2"/>
      <c r="BG243" s="2"/>
      <c r="BH243" s="2"/>
      <c r="BI243" s="2"/>
      <c r="BJ243" s="2"/>
      <c r="BK243" s="2"/>
      <c r="BL243" s="2"/>
      <c r="BM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R244" s="2"/>
      <c r="AS244" s="2"/>
      <c r="AT244" s="2"/>
      <c r="AU244" s="2"/>
      <c r="AV244" s="2"/>
      <c r="AW244" s="2"/>
      <c r="AX244" s="2"/>
      <c r="AY244" s="2"/>
      <c r="AZ244" s="2"/>
      <c r="BA244" s="2"/>
      <c r="BB244" s="2"/>
      <c r="BC244" s="2"/>
      <c r="BD244" s="2"/>
      <c r="BE244" s="2"/>
      <c r="BF244" s="2"/>
      <c r="BG244" s="2"/>
      <c r="BH244" s="2"/>
      <c r="BI244" s="2"/>
      <c r="BJ244" s="2"/>
      <c r="BK244" s="2"/>
      <c r="BL244" s="2"/>
      <c r="BM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R245" s="2"/>
      <c r="AS245" s="2"/>
      <c r="AT245" s="2"/>
      <c r="AU245" s="2"/>
      <c r="AV245" s="2"/>
      <c r="AW245" s="2"/>
      <c r="AX245" s="2"/>
      <c r="AY245" s="2"/>
      <c r="AZ245" s="2"/>
      <c r="BA245" s="2"/>
      <c r="BB245" s="2"/>
      <c r="BC245" s="2"/>
      <c r="BD245" s="2"/>
      <c r="BE245" s="2"/>
      <c r="BF245" s="2"/>
      <c r="BG245" s="2"/>
      <c r="BH245" s="2"/>
      <c r="BI245" s="2"/>
      <c r="BJ245" s="2"/>
      <c r="BK245" s="2"/>
      <c r="BL245" s="2"/>
      <c r="BM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R246" s="2"/>
      <c r="AS246" s="2"/>
      <c r="AT246" s="2"/>
      <c r="AU246" s="2"/>
      <c r="AV246" s="2"/>
      <c r="AW246" s="2"/>
      <c r="AX246" s="2"/>
      <c r="AY246" s="2"/>
      <c r="AZ246" s="2"/>
      <c r="BA246" s="2"/>
      <c r="BB246" s="2"/>
      <c r="BC246" s="2"/>
      <c r="BD246" s="2"/>
      <c r="BE246" s="2"/>
      <c r="BF246" s="2"/>
      <c r="BG246" s="2"/>
      <c r="BH246" s="2"/>
      <c r="BI246" s="2"/>
      <c r="BJ246" s="2"/>
      <c r="BK246" s="2"/>
      <c r="BL246" s="2"/>
      <c r="BM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R247" s="2"/>
      <c r="AS247" s="2"/>
      <c r="AT247" s="2"/>
      <c r="AU247" s="2"/>
      <c r="AV247" s="2"/>
      <c r="AW247" s="2"/>
      <c r="AX247" s="2"/>
      <c r="AY247" s="2"/>
      <c r="AZ247" s="2"/>
      <c r="BA247" s="2"/>
      <c r="BB247" s="2"/>
      <c r="BC247" s="2"/>
      <c r="BD247" s="2"/>
      <c r="BE247" s="2"/>
      <c r="BF247" s="2"/>
      <c r="BG247" s="2"/>
      <c r="BH247" s="2"/>
      <c r="BI247" s="2"/>
      <c r="BJ247" s="2"/>
      <c r="BK247" s="2"/>
      <c r="BL247" s="2"/>
      <c r="BM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R248" s="2"/>
      <c r="AS248" s="2"/>
      <c r="AT248" s="2"/>
      <c r="AU248" s="2"/>
      <c r="AV248" s="2"/>
      <c r="AW248" s="2"/>
      <c r="AX248" s="2"/>
      <c r="AY248" s="2"/>
      <c r="AZ248" s="2"/>
      <c r="BA248" s="2"/>
      <c r="BB248" s="2"/>
      <c r="BC248" s="2"/>
      <c r="BD248" s="2"/>
      <c r="BE248" s="2"/>
      <c r="BF248" s="2"/>
      <c r="BG248" s="2"/>
      <c r="BH248" s="2"/>
      <c r="BI248" s="2"/>
      <c r="BJ248" s="2"/>
      <c r="BK248" s="2"/>
      <c r="BL248" s="2"/>
      <c r="BM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R249" s="2"/>
      <c r="AS249" s="2"/>
      <c r="AT249" s="2"/>
      <c r="AU249" s="2"/>
      <c r="AV249" s="2"/>
      <c r="AW249" s="2"/>
      <c r="AX249" s="2"/>
      <c r="AY249" s="2"/>
      <c r="AZ249" s="2"/>
      <c r="BA249" s="2"/>
      <c r="BB249" s="2"/>
      <c r="BC249" s="2"/>
      <c r="BD249" s="2"/>
      <c r="BE249" s="2"/>
      <c r="BF249" s="2"/>
      <c r="BG249" s="2"/>
      <c r="BH249" s="2"/>
      <c r="BI249" s="2"/>
      <c r="BJ249" s="2"/>
      <c r="BK249" s="2"/>
      <c r="BL249" s="2"/>
      <c r="BM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R250" s="2"/>
      <c r="AS250" s="2"/>
      <c r="AT250" s="2"/>
      <c r="AU250" s="2"/>
      <c r="AV250" s="2"/>
      <c r="AW250" s="2"/>
      <c r="AX250" s="2"/>
      <c r="AY250" s="2"/>
      <c r="AZ250" s="2"/>
      <c r="BA250" s="2"/>
      <c r="BB250" s="2"/>
      <c r="BC250" s="2"/>
      <c r="BD250" s="2"/>
      <c r="BE250" s="2"/>
      <c r="BF250" s="2"/>
      <c r="BG250" s="2"/>
      <c r="BH250" s="2"/>
      <c r="BI250" s="2"/>
      <c r="BJ250" s="2"/>
      <c r="BK250" s="2"/>
      <c r="BL250" s="2"/>
      <c r="BM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R251" s="2"/>
      <c r="AS251" s="2"/>
      <c r="AT251" s="2"/>
      <c r="AU251" s="2"/>
      <c r="AV251" s="2"/>
      <c r="AW251" s="2"/>
      <c r="AX251" s="2"/>
      <c r="AY251" s="2"/>
      <c r="AZ251" s="2"/>
      <c r="BA251" s="2"/>
      <c r="BB251" s="2"/>
      <c r="BC251" s="2"/>
      <c r="BD251" s="2"/>
      <c r="BE251" s="2"/>
      <c r="BF251" s="2"/>
      <c r="BG251" s="2"/>
      <c r="BH251" s="2"/>
      <c r="BI251" s="2"/>
      <c r="BJ251" s="2"/>
      <c r="BK251" s="2"/>
      <c r="BL251" s="2"/>
      <c r="BM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R252" s="2"/>
      <c r="AS252" s="2"/>
      <c r="AT252" s="2"/>
      <c r="AU252" s="2"/>
      <c r="AV252" s="2"/>
      <c r="AW252" s="2"/>
      <c r="AX252" s="2"/>
      <c r="AY252" s="2"/>
      <c r="AZ252" s="2"/>
      <c r="BA252" s="2"/>
      <c r="BB252" s="2"/>
      <c r="BC252" s="2"/>
      <c r="BD252" s="2"/>
      <c r="BE252" s="2"/>
      <c r="BF252" s="2"/>
      <c r="BG252" s="2"/>
      <c r="BH252" s="2"/>
      <c r="BI252" s="2"/>
      <c r="BJ252" s="2"/>
      <c r="BK252" s="2"/>
      <c r="BL252" s="2"/>
      <c r="BM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R253" s="2"/>
      <c r="AS253" s="2"/>
      <c r="AT253" s="2"/>
      <c r="AU253" s="2"/>
      <c r="AV253" s="2"/>
      <c r="AW253" s="2"/>
      <c r="AX253" s="2"/>
      <c r="AY253" s="2"/>
      <c r="AZ253" s="2"/>
      <c r="BA253" s="2"/>
      <c r="BB253" s="2"/>
      <c r="BC253" s="2"/>
      <c r="BD253" s="2"/>
      <c r="BE253" s="2"/>
      <c r="BF253" s="2"/>
      <c r="BG253" s="2"/>
      <c r="BH253" s="2"/>
      <c r="BI253" s="2"/>
      <c r="BJ253" s="2"/>
      <c r="BK253" s="2"/>
      <c r="BL253" s="2"/>
      <c r="BM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R254" s="2"/>
      <c r="AS254" s="2"/>
      <c r="AT254" s="2"/>
      <c r="AU254" s="2"/>
      <c r="AV254" s="2"/>
      <c r="AW254" s="2"/>
      <c r="AX254" s="2"/>
      <c r="AY254" s="2"/>
      <c r="AZ254" s="2"/>
      <c r="BA254" s="2"/>
      <c r="BB254" s="2"/>
      <c r="BC254" s="2"/>
      <c r="BD254" s="2"/>
      <c r="BE254" s="2"/>
      <c r="BF254" s="2"/>
      <c r="BG254" s="2"/>
      <c r="BH254" s="2"/>
      <c r="BI254" s="2"/>
      <c r="BJ254" s="2"/>
      <c r="BK254" s="2"/>
      <c r="BL254" s="2"/>
      <c r="BM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R255" s="2"/>
      <c r="AS255" s="2"/>
      <c r="AT255" s="2"/>
      <c r="AU255" s="2"/>
      <c r="AV255" s="2"/>
      <c r="AW255" s="2"/>
      <c r="AX255" s="2"/>
      <c r="AY255" s="2"/>
      <c r="AZ255" s="2"/>
      <c r="BA255" s="2"/>
      <c r="BB255" s="2"/>
      <c r="BC255" s="2"/>
      <c r="BD255" s="2"/>
      <c r="BE255" s="2"/>
      <c r="BF255" s="2"/>
      <c r="BG255" s="2"/>
      <c r="BH255" s="2"/>
      <c r="BI255" s="2"/>
      <c r="BJ255" s="2"/>
      <c r="BK255" s="2"/>
      <c r="BL255" s="2"/>
      <c r="BM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R256" s="2"/>
      <c r="AS256" s="2"/>
      <c r="AT256" s="2"/>
      <c r="AU256" s="2"/>
      <c r="AV256" s="2"/>
      <c r="AW256" s="2"/>
      <c r="AX256" s="2"/>
      <c r="AY256" s="2"/>
      <c r="AZ256" s="2"/>
      <c r="BA256" s="2"/>
      <c r="BB256" s="2"/>
      <c r="BC256" s="2"/>
      <c r="BD256" s="2"/>
      <c r="BE256" s="2"/>
      <c r="BF256" s="2"/>
      <c r="BG256" s="2"/>
      <c r="BH256" s="2"/>
      <c r="BI256" s="2"/>
      <c r="BJ256" s="2"/>
      <c r="BK256" s="2"/>
      <c r="BL256" s="2"/>
      <c r="BM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R257" s="2"/>
      <c r="AS257" s="2"/>
      <c r="AT257" s="2"/>
      <c r="AU257" s="2"/>
      <c r="AV257" s="2"/>
      <c r="AW257" s="2"/>
      <c r="AX257" s="2"/>
      <c r="AY257" s="2"/>
      <c r="AZ257" s="2"/>
      <c r="BA257" s="2"/>
      <c r="BB257" s="2"/>
      <c r="BC257" s="2"/>
      <c r="BD257" s="2"/>
      <c r="BE257" s="2"/>
      <c r="BF257" s="2"/>
      <c r="BG257" s="2"/>
      <c r="BH257" s="2"/>
      <c r="BI257" s="2"/>
      <c r="BJ257" s="2"/>
      <c r="BK257" s="2"/>
      <c r="BL257" s="2"/>
      <c r="BM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R258" s="2"/>
      <c r="AS258" s="2"/>
      <c r="AT258" s="2"/>
      <c r="AU258" s="2"/>
      <c r="AV258" s="2"/>
      <c r="AW258" s="2"/>
      <c r="AX258" s="2"/>
      <c r="AY258" s="2"/>
      <c r="AZ258" s="2"/>
      <c r="BA258" s="2"/>
      <c r="BB258" s="2"/>
      <c r="BC258" s="2"/>
      <c r="BD258" s="2"/>
      <c r="BE258" s="2"/>
      <c r="BF258" s="2"/>
      <c r="BG258" s="2"/>
      <c r="BH258" s="2"/>
      <c r="BI258" s="2"/>
      <c r="BJ258" s="2"/>
      <c r="BK258" s="2"/>
      <c r="BL258" s="2"/>
      <c r="BM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R259" s="2"/>
      <c r="AS259" s="2"/>
      <c r="AT259" s="2"/>
      <c r="AU259" s="2"/>
      <c r="AV259" s="2"/>
      <c r="AW259" s="2"/>
      <c r="AX259" s="2"/>
      <c r="AY259" s="2"/>
      <c r="AZ259" s="2"/>
      <c r="BA259" s="2"/>
      <c r="BB259" s="2"/>
      <c r="BC259" s="2"/>
      <c r="BD259" s="2"/>
      <c r="BE259" s="2"/>
      <c r="BF259" s="2"/>
      <c r="BG259" s="2"/>
      <c r="BH259" s="2"/>
      <c r="BI259" s="2"/>
      <c r="BJ259" s="2"/>
      <c r="BK259" s="2"/>
      <c r="BL259" s="2"/>
      <c r="BM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R260" s="2"/>
      <c r="AS260" s="2"/>
      <c r="AT260" s="2"/>
      <c r="AU260" s="2"/>
      <c r="AV260" s="2"/>
      <c r="AW260" s="2"/>
      <c r="AX260" s="2"/>
      <c r="AY260" s="2"/>
      <c r="AZ260" s="2"/>
      <c r="BA260" s="2"/>
      <c r="BB260" s="2"/>
      <c r="BC260" s="2"/>
      <c r="BD260" s="2"/>
      <c r="BE260" s="2"/>
      <c r="BF260" s="2"/>
      <c r="BG260" s="2"/>
      <c r="BH260" s="2"/>
      <c r="BI260" s="2"/>
      <c r="BJ260" s="2"/>
      <c r="BK260" s="2"/>
      <c r="BL260" s="2"/>
      <c r="BM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R261" s="2"/>
      <c r="AS261" s="2"/>
      <c r="AT261" s="2"/>
      <c r="AU261" s="2"/>
      <c r="AV261" s="2"/>
      <c r="AW261" s="2"/>
      <c r="AX261" s="2"/>
      <c r="AY261" s="2"/>
      <c r="AZ261" s="2"/>
      <c r="BA261" s="2"/>
      <c r="BB261" s="2"/>
      <c r="BC261" s="2"/>
      <c r="BD261" s="2"/>
      <c r="BE261" s="2"/>
      <c r="BF261" s="2"/>
      <c r="BG261" s="2"/>
      <c r="BH261" s="2"/>
      <c r="BI261" s="2"/>
      <c r="BJ261" s="2"/>
      <c r="BK261" s="2"/>
      <c r="BL261" s="2"/>
      <c r="BM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R262" s="2"/>
      <c r="AS262" s="2"/>
      <c r="AT262" s="2"/>
      <c r="AU262" s="2"/>
      <c r="AV262" s="2"/>
      <c r="AW262" s="2"/>
      <c r="AX262" s="2"/>
      <c r="AY262" s="2"/>
      <c r="AZ262" s="2"/>
      <c r="BA262" s="2"/>
      <c r="BB262" s="2"/>
      <c r="BC262" s="2"/>
      <c r="BD262" s="2"/>
      <c r="BE262" s="2"/>
      <c r="BF262" s="2"/>
      <c r="BG262" s="2"/>
      <c r="BH262" s="2"/>
      <c r="BI262" s="2"/>
      <c r="BJ262" s="2"/>
      <c r="BK262" s="2"/>
      <c r="BL262" s="2"/>
      <c r="BM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R263" s="2"/>
      <c r="AS263" s="2"/>
      <c r="AT263" s="2"/>
      <c r="AU263" s="2"/>
      <c r="AV263" s="2"/>
      <c r="AW263" s="2"/>
      <c r="AX263" s="2"/>
      <c r="AY263" s="2"/>
      <c r="AZ263" s="2"/>
      <c r="BA263" s="2"/>
      <c r="BB263" s="2"/>
      <c r="BC263" s="2"/>
      <c r="BD263" s="2"/>
      <c r="BE263" s="2"/>
      <c r="BF263" s="2"/>
      <c r="BG263" s="2"/>
      <c r="BH263" s="2"/>
      <c r="BI263" s="2"/>
      <c r="BJ263" s="2"/>
      <c r="BK263" s="2"/>
      <c r="BL263" s="2"/>
      <c r="BM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R264" s="2"/>
      <c r="AS264" s="2"/>
      <c r="AT264" s="2"/>
      <c r="AU264" s="2"/>
      <c r="AV264" s="2"/>
      <c r="AW264" s="2"/>
      <c r="AX264" s="2"/>
      <c r="AY264" s="2"/>
      <c r="AZ264" s="2"/>
      <c r="BA264" s="2"/>
      <c r="BB264" s="2"/>
      <c r="BC264" s="2"/>
      <c r="BD264" s="2"/>
      <c r="BE264" s="2"/>
      <c r="BF264" s="2"/>
      <c r="BG264" s="2"/>
      <c r="BH264" s="2"/>
      <c r="BI264" s="2"/>
      <c r="BJ264" s="2"/>
      <c r="BK264" s="2"/>
      <c r="BL264" s="2"/>
      <c r="BM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R265" s="2"/>
      <c r="AS265" s="2"/>
      <c r="AT265" s="2"/>
      <c r="AU265" s="2"/>
      <c r="AV265" s="2"/>
      <c r="AW265" s="2"/>
      <c r="AX265" s="2"/>
      <c r="AY265" s="2"/>
      <c r="AZ265" s="2"/>
      <c r="BA265" s="2"/>
      <c r="BB265" s="2"/>
      <c r="BC265" s="2"/>
      <c r="BD265" s="2"/>
      <c r="BE265" s="2"/>
      <c r="BF265" s="2"/>
      <c r="BG265" s="2"/>
      <c r="BH265" s="2"/>
      <c r="BI265" s="2"/>
      <c r="BJ265" s="2"/>
      <c r="BK265" s="2"/>
      <c r="BL265" s="2"/>
      <c r="BM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R266" s="2"/>
      <c r="AS266" s="2"/>
      <c r="AT266" s="2"/>
      <c r="AU266" s="2"/>
      <c r="AV266" s="2"/>
      <c r="AW266" s="2"/>
      <c r="AX266" s="2"/>
      <c r="AY266" s="2"/>
      <c r="AZ266" s="2"/>
      <c r="BA266" s="2"/>
      <c r="BB266" s="2"/>
      <c r="BC266" s="2"/>
      <c r="BD266" s="2"/>
      <c r="BE266" s="2"/>
      <c r="BF266" s="2"/>
      <c r="BG266" s="2"/>
      <c r="BH266" s="2"/>
      <c r="BI266" s="2"/>
      <c r="BJ266" s="2"/>
      <c r="BK266" s="2"/>
      <c r="BL266" s="2"/>
      <c r="BM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R267" s="2"/>
      <c r="AS267" s="2"/>
      <c r="AT267" s="2"/>
      <c r="AU267" s="2"/>
      <c r="AV267" s="2"/>
      <c r="AW267" s="2"/>
      <c r="AX267" s="2"/>
      <c r="AY267" s="2"/>
      <c r="AZ267" s="2"/>
      <c r="BA267" s="2"/>
      <c r="BB267" s="2"/>
      <c r="BC267" s="2"/>
      <c r="BD267" s="2"/>
      <c r="BE267" s="2"/>
      <c r="BF267" s="2"/>
      <c r="BG267" s="2"/>
      <c r="BH267" s="2"/>
      <c r="BI267" s="2"/>
      <c r="BJ267" s="2"/>
      <c r="BK267" s="2"/>
      <c r="BL267" s="2"/>
      <c r="BM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R268" s="2"/>
      <c r="AS268" s="2"/>
      <c r="AT268" s="2"/>
      <c r="AU268" s="2"/>
      <c r="AV268" s="2"/>
      <c r="AW268" s="2"/>
      <c r="AX268" s="2"/>
      <c r="AY268" s="2"/>
      <c r="AZ268" s="2"/>
      <c r="BA268" s="2"/>
      <c r="BB268" s="2"/>
      <c r="BC268" s="2"/>
      <c r="BD268" s="2"/>
      <c r="BE268" s="2"/>
      <c r="BF268" s="2"/>
      <c r="BG268" s="2"/>
      <c r="BH268" s="2"/>
      <c r="BI268" s="2"/>
      <c r="BJ268" s="2"/>
      <c r="BK268" s="2"/>
      <c r="BL268" s="2"/>
      <c r="BM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R269" s="2"/>
      <c r="AS269" s="2"/>
      <c r="AT269" s="2"/>
      <c r="AU269" s="2"/>
      <c r="AV269" s="2"/>
      <c r="AW269" s="2"/>
      <c r="AX269" s="2"/>
      <c r="AY269" s="2"/>
      <c r="AZ269" s="2"/>
      <c r="BA269" s="2"/>
      <c r="BB269" s="2"/>
      <c r="BC269" s="2"/>
      <c r="BD269" s="2"/>
      <c r="BE269" s="2"/>
      <c r="BF269" s="2"/>
      <c r="BG269" s="2"/>
      <c r="BH269" s="2"/>
      <c r="BI269" s="2"/>
      <c r="BJ269" s="2"/>
      <c r="BK269" s="2"/>
      <c r="BL269" s="2"/>
      <c r="BM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R270" s="2"/>
      <c r="AS270" s="2"/>
      <c r="AT270" s="2"/>
      <c r="AU270" s="2"/>
      <c r="AV270" s="2"/>
      <c r="AW270" s="2"/>
      <c r="AX270" s="2"/>
      <c r="AY270" s="2"/>
      <c r="AZ270" s="2"/>
      <c r="BA270" s="2"/>
      <c r="BB270" s="2"/>
      <c r="BC270" s="2"/>
      <c r="BD270" s="2"/>
      <c r="BE270" s="2"/>
      <c r="BF270" s="2"/>
      <c r="BG270" s="2"/>
      <c r="BH270" s="2"/>
      <c r="BI270" s="2"/>
      <c r="BJ270" s="2"/>
      <c r="BK270" s="2"/>
      <c r="BL270" s="2"/>
      <c r="BM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R271" s="2"/>
      <c r="AS271" s="2"/>
      <c r="AT271" s="2"/>
      <c r="AU271" s="2"/>
      <c r="AV271" s="2"/>
      <c r="AW271" s="2"/>
      <c r="AX271" s="2"/>
      <c r="AY271" s="2"/>
      <c r="AZ271" s="2"/>
      <c r="BA271" s="2"/>
      <c r="BB271" s="2"/>
      <c r="BC271" s="2"/>
      <c r="BD271" s="2"/>
      <c r="BE271" s="2"/>
      <c r="BF271" s="2"/>
      <c r="BG271" s="2"/>
      <c r="BH271" s="2"/>
      <c r="BI271" s="2"/>
      <c r="BJ271" s="2"/>
      <c r="BK271" s="2"/>
      <c r="BL271" s="2"/>
      <c r="BM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R272" s="2"/>
      <c r="AS272" s="2"/>
      <c r="AT272" s="2"/>
      <c r="AU272" s="2"/>
      <c r="AV272" s="2"/>
      <c r="AW272" s="2"/>
      <c r="AX272" s="2"/>
      <c r="AY272" s="2"/>
      <c r="AZ272" s="2"/>
      <c r="BA272" s="2"/>
      <c r="BB272" s="2"/>
      <c r="BC272" s="2"/>
      <c r="BD272" s="2"/>
      <c r="BE272" s="2"/>
      <c r="BF272" s="2"/>
      <c r="BG272" s="2"/>
      <c r="BH272" s="2"/>
      <c r="BI272" s="2"/>
      <c r="BJ272" s="2"/>
      <c r="BK272" s="2"/>
      <c r="BL272" s="2"/>
      <c r="BM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R273" s="2"/>
      <c r="AS273" s="2"/>
      <c r="AT273" s="2"/>
      <c r="AU273" s="2"/>
      <c r="AV273" s="2"/>
      <c r="AW273" s="2"/>
      <c r="AX273" s="2"/>
      <c r="AY273" s="2"/>
      <c r="AZ273" s="2"/>
      <c r="BA273" s="2"/>
      <c r="BB273" s="2"/>
      <c r="BC273" s="2"/>
      <c r="BD273" s="2"/>
      <c r="BE273" s="2"/>
      <c r="BF273" s="2"/>
      <c r="BG273" s="2"/>
      <c r="BH273" s="2"/>
      <c r="BI273" s="2"/>
      <c r="BJ273" s="2"/>
      <c r="BK273" s="2"/>
      <c r="BL273" s="2"/>
      <c r="BM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R274" s="2"/>
      <c r="AS274" s="2"/>
      <c r="AT274" s="2"/>
      <c r="AU274" s="2"/>
      <c r="AV274" s="2"/>
      <c r="AW274" s="2"/>
      <c r="AX274" s="2"/>
      <c r="AY274" s="2"/>
      <c r="AZ274" s="2"/>
      <c r="BA274" s="2"/>
      <c r="BB274" s="2"/>
      <c r="BC274" s="2"/>
      <c r="BD274" s="2"/>
      <c r="BE274" s="2"/>
      <c r="BF274" s="2"/>
      <c r="BG274" s="2"/>
      <c r="BH274" s="2"/>
      <c r="BI274" s="2"/>
      <c r="BJ274" s="2"/>
      <c r="BK274" s="2"/>
      <c r="BL274" s="2"/>
      <c r="BM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R275" s="2"/>
      <c r="AS275" s="2"/>
      <c r="AT275" s="2"/>
      <c r="AU275" s="2"/>
      <c r="AV275" s="2"/>
      <c r="AW275" s="2"/>
      <c r="AX275" s="2"/>
      <c r="AY275" s="2"/>
      <c r="AZ275" s="2"/>
      <c r="BA275" s="2"/>
      <c r="BB275" s="2"/>
      <c r="BC275" s="2"/>
      <c r="BD275" s="2"/>
      <c r="BE275" s="2"/>
      <c r="BF275" s="2"/>
      <c r="BG275" s="2"/>
      <c r="BH275" s="2"/>
      <c r="BI275" s="2"/>
      <c r="BJ275" s="2"/>
      <c r="BK275" s="2"/>
      <c r="BL275" s="2"/>
      <c r="BM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R276" s="2"/>
      <c r="AS276" s="2"/>
      <c r="AT276" s="2"/>
      <c r="AU276" s="2"/>
      <c r="AV276" s="2"/>
      <c r="AW276" s="2"/>
      <c r="AX276" s="2"/>
      <c r="AY276" s="2"/>
      <c r="AZ276" s="2"/>
      <c r="BA276" s="2"/>
      <c r="BB276" s="2"/>
      <c r="BC276" s="2"/>
      <c r="BD276" s="2"/>
      <c r="BE276" s="2"/>
      <c r="BF276" s="2"/>
      <c r="BG276" s="2"/>
      <c r="BH276" s="2"/>
      <c r="BI276" s="2"/>
      <c r="BJ276" s="2"/>
      <c r="BK276" s="2"/>
      <c r="BL276" s="2"/>
      <c r="BM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R277" s="2"/>
      <c r="AS277" s="2"/>
      <c r="AT277" s="2"/>
      <c r="AU277" s="2"/>
      <c r="AV277" s="2"/>
      <c r="AW277" s="2"/>
      <c r="AX277" s="2"/>
      <c r="AY277" s="2"/>
      <c r="AZ277" s="2"/>
      <c r="BA277" s="2"/>
      <c r="BB277" s="2"/>
      <c r="BC277" s="2"/>
      <c r="BD277" s="2"/>
      <c r="BE277" s="2"/>
      <c r="BF277" s="2"/>
      <c r="BG277" s="2"/>
      <c r="BH277" s="2"/>
      <c r="BI277" s="2"/>
      <c r="BJ277" s="2"/>
      <c r="BK277" s="2"/>
      <c r="BL277" s="2"/>
      <c r="BM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R278" s="2"/>
      <c r="AS278" s="2"/>
      <c r="AT278" s="2"/>
      <c r="AU278" s="2"/>
      <c r="AV278" s="2"/>
      <c r="AW278" s="2"/>
      <c r="AX278" s="2"/>
      <c r="AY278" s="2"/>
      <c r="AZ278" s="2"/>
      <c r="BA278" s="2"/>
      <c r="BB278" s="2"/>
      <c r="BC278" s="2"/>
      <c r="BD278" s="2"/>
      <c r="BE278" s="2"/>
      <c r="BF278" s="2"/>
      <c r="BG278" s="2"/>
      <c r="BH278" s="2"/>
      <c r="BI278" s="2"/>
      <c r="BJ278" s="2"/>
      <c r="BK278" s="2"/>
      <c r="BL278" s="2"/>
      <c r="BM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R279" s="2"/>
      <c r="AS279" s="2"/>
      <c r="AT279" s="2"/>
      <c r="AU279" s="2"/>
      <c r="AV279" s="2"/>
      <c r="AW279" s="2"/>
      <c r="AX279" s="2"/>
      <c r="AY279" s="2"/>
      <c r="AZ279" s="2"/>
      <c r="BA279" s="2"/>
      <c r="BB279" s="2"/>
      <c r="BC279" s="2"/>
      <c r="BD279" s="2"/>
      <c r="BE279" s="2"/>
      <c r="BF279" s="2"/>
      <c r="BG279" s="2"/>
      <c r="BH279" s="2"/>
      <c r="BI279" s="2"/>
      <c r="BJ279" s="2"/>
      <c r="BK279" s="2"/>
      <c r="BL279" s="2"/>
      <c r="BM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R280" s="2"/>
      <c r="AS280" s="2"/>
      <c r="AT280" s="2"/>
      <c r="AU280" s="2"/>
      <c r="AV280" s="2"/>
      <c r="AW280" s="2"/>
      <c r="AX280" s="2"/>
      <c r="AY280" s="2"/>
      <c r="AZ280" s="2"/>
      <c r="BA280" s="2"/>
      <c r="BB280" s="2"/>
      <c r="BC280" s="2"/>
      <c r="BD280" s="2"/>
      <c r="BE280" s="2"/>
      <c r="BF280" s="2"/>
      <c r="BG280" s="2"/>
      <c r="BH280" s="2"/>
      <c r="BI280" s="2"/>
      <c r="BJ280" s="2"/>
      <c r="BK280" s="2"/>
      <c r="BL280" s="2"/>
      <c r="BM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R281" s="2"/>
      <c r="AS281" s="2"/>
      <c r="AT281" s="2"/>
      <c r="AU281" s="2"/>
      <c r="AV281" s="2"/>
      <c r="AW281" s="2"/>
      <c r="AX281" s="2"/>
      <c r="AY281" s="2"/>
      <c r="AZ281" s="2"/>
      <c r="BA281" s="2"/>
      <c r="BB281" s="2"/>
      <c r="BC281" s="2"/>
      <c r="BD281" s="2"/>
      <c r="BE281" s="2"/>
      <c r="BF281" s="2"/>
      <c r="BG281" s="2"/>
      <c r="BH281" s="2"/>
      <c r="BI281" s="2"/>
      <c r="BJ281" s="2"/>
      <c r="BK281" s="2"/>
      <c r="BL281" s="2"/>
      <c r="BM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R282" s="2"/>
      <c r="AS282" s="2"/>
      <c r="AT282" s="2"/>
      <c r="AU282" s="2"/>
      <c r="AV282" s="2"/>
      <c r="AW282" s="2"/>
      <c r="AX282" s="2"/>
      <c r="AY282" s="2"/>
      <c r="AZ282" s="2"/>
      <c r="BA282" s="2"/>
      <c r="BB282" s="2"/>
      <c r="BC282" s="2"/>
      <c r="BD282" s="2"/>
      <c r="BE282" s="2"/>
      <c r="BF282" s="2"/>
      <c r="BG282" s="2"/>
      <c r="BH282" s="2"/>
      <c r="BI282" s="2"/>
      <c r="BJ282" s="2"/>
      <c r="BK282" s="2"/>
      <c r="BL282" s="2"/>
      <c r="BM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R283" s="2"/>
      <c r="AS283" s="2"/>
      <c r="AT283" s="2"/>
      <c r="AU283" s="2"/>
      <c r="AV283" s="2"/>
      <c r="AW283" s="2"/>
      <c r="AX283" s="2"/>
      <c r="AY283" s="2"/>
      <c r="AZ283" s="2"/>
      <c r="BA283" s="2"/>
      <c r="BB283" s="2"/>
      <c r="BC283" s="2"/>
      <c r="BD283" s="2"/>
      <c r="BE283" s="2"/>
      <c r="BF283" s="2"/>
      <c r="BG283" s="2"/>
      <c r="BH283" s="2"/>
      <c r="BI283" s="2"/>
      <c r="BJ283" s="2"/>
      <c r="BK283" s="2"/>
      <c r="BL283" s="2"/>
      <c r="BM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R284" s="2"/>
      <c r="AS284" s="2"/>
      <c r="AT284" s="2"/>
      <c r="AU284" s="2"/>
      <c r="AV284" s="2"/>
      <c r="AW284" s="2"/>
      <c r="AX284" s="2"/>
      <c r="AY284" s="2"/>
      <c r="AZ284" s="2"/>
      <c r="BA284" s="2"/>
      <c r="BB284" s="2"/>
      <c r="BC284" s="2"/>
      <c r="BD284" s="2"/>
      <c r="BE284" s="2"/>
      <c r="BF284" s="2"/>
      <c r="BG284" s="2"/>
      <c r="BH284" s="2"/>
      <c r="BI284" s="2"/>
      <c r="BJ284" s="2"/>
      <c r="BK284" s="2"/>
      <c r="BL284" s="2"/>
      <c r="BM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R285" s="2"/>
      <c r="AS285" s="2"/>
      <c r="AT285" s="2"/>
      <c r="AU285" s="2"/>
      <c r="AV285" s="2"/>
      <c r="AW285" s="2"/>
      <c r="AX285" s="2"/>
      <c r="AY285" s="2"/>
      <c r="AZ285" s="2"/>
      <c r="BA285" s="2"/>
      <c r="BB285" s="2"/>
      <c r="BC285" s="2"/>
      <c r="BD285" s="2"/>
      <c r="BE285" s="2"/>
      <c r="BF285" s="2"/>
      <c r="BG285" s="2"/>
      <c r="BH285" s="2"/>
      <c r="BI285" s="2"/>
      <c r="BJ285" s="2"/>
      <c r="BK285" s="2"/>
      <c r="BL285" s="2"/>
      <c r="BM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R286" s="2"/>
      <c r="AS286" s="2"/>
      <c r="AT286" s="2"/>
      <c r="AU286" s="2"/>
      <c r="AV286" s="2"/>
      <c r="AW286" s="2"/>
      <c r="AX286" s="2"/>
      <c r="AY286" s="2"/>
      <c r="AZ286" s="2"/>
      <c r="BA286" s="2"/>
      <c r="BB286" s="2"/>
      <c r="BC286" s="2"/>
      <c r="BD286" s="2"/>
      <c r="BE286" s="2"/>
      <c r="BF286" s="2"/>
      <c r="BG286" s="2"/>
      <c r="BH286" s="2"/>
      <c r="BI286" s="2"/>
      <c r="BJ286" s="2"/>
      <c r="BK286" s="2"/>
      <c r="BL286" s="2"/>
      <c r="BM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R287" s="2"/>
      <c r="AS287" s="2"/>
      <c r="AT287" s="2"/>
      <c r="AU287" s="2"/>
      <c r="AV287" s="2"/>
      <c r="AW287" s="2"/>
      <c r="AX287" s="2"/>
      <c r="AY287" s="2"/>
      <c r="AZ287" s="2"/>
      <c r="BA287" s="2"/>
      <c r="BB287" s="2"/>
      <c r="BC287" s="2"/>
      <c r="BD287" s="2"/>
      <c r="BE287" s="2"/>
      <c r="BF287" s="2"/>
      <c r="BG287" s="2"/>
      <c r="BH287" s="2"/>
      <c r="BI287" s="2"/>
      <c r="BJ287" s="2"/>
      <c r="BK287" s="2"/>
      <c r="BL287" s="2"/>
      <c r="BM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R288" s="2"/>
      <c r="AS288" s="2"/>
      <c r="AT288" s="2"/>
      <c r="AU288" s="2"/>
      <c r="AV288" s="2"/>
      <c r="AW288" s="2"/>
      <c r="AX288" s="2"/>
      <c r="AY288" s="2"/>
      <c r="AZ288" s="2"/>
      <c r="BA288" s="2"/>
      <c r="BB288" s="2"/>
      <c r="BC288" s="2"/>
      <c r="BD288" s="2"/>
      <c r="BE288" s="2"/>
      <c r="BF288" s="2"/>
      <c r="BG288" s="2"/>
      <c r="BH288" s="2"/>
      <c r="BI288" s="2"/>
      <c r="BJ288" s="2"/>
      <c r="BK288" s="2"/>
      <c r="BL288" s="2"/>
      <c r="BM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R289" s="2"/>
      <c r="AS289" s="2"/>
      <c r="AT289" s="2"/>
      <c r="AU289" s="2"/>
      <c r="AV289" s="2"/>
      <c r="AW289" s="2"/>
      <c r="AX289" s="2"/>
      <c r="AY289" s="2"/>
      <c r="AZ289" s="2"/>
      <c r="BA289" s="2"/>
      <c r="BB289" s="2"/>
      <c r="BC289" s="2"/>
      <c r="BD289" s="2"/>
      <c r="BE289" s="2"/>
      <c r="BF289" s="2"/>
      <c r="BG289" s="2"/>
      <c r="BH289" s="2"/>
      <c r="BI289" s="2"/>
      <c r="BJ289" s="2"/>
      <c r="BK289" s="2"/>
      <c r="BL289" s="2"/>
      <c r="BM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R290" s="2"/>
      <c r="AS290" s="2"/>
      <c r="AT290" s="2"/>
      <c r="AU290" s="2"/>
      <c r="AV290" s="2"/>
      <c r="AW290" s="2"/>
      <c r="AX290" s="2"/>
      <c r="AY290" s="2"/>
      <c r="AZ290" s="2"/>
      <c r="BA290" s="2"/>
      <c r="BB290" s="2"/>
      <c r="BC290" s="2"/>
      <c r="BD290" s="2"/>
      <c r="BE290" s="2"/>
      <c r="BF290" s="2"/>
      <c r="BG290" s="2"/>
      <c r="BH290" s="2"/>
      <c r="BI290" s="2"/>
      <c r="BJ290" s="2"/>
      <c r="BK290" s="2"/>
      <c r="BL290" s="2"/>
      <c r="BM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R291" s="2"/>
      <c r="AS291" s="2"/>
      <c r="AT291" s="2"/>
      <c r="AU291" s="2"/>
      <c r="AV291" s="2"/>
      <c r="AW291" s="2"/>
      <c r="AX291" s="2"/>
      <c r="AY291" s="2"/>
      <c r="AZ291" s="2"/>
      <c r="BA291" s="2"/>
      <c r="BB291" s="2"/>
      <c r="BC291" s="2"/>
      <c r="BD291" s="2"/>
      <c r="BE291" s="2"/>
      <c r="BF291" s="2"/>
      <c r="BG291" s="2"/>
      <c r="BH291" s="2"/>
      <c r="BI291" s="2"/>
      <c r="BJ291" s="2"/>
      <c r="BK291" s="2"/>
      <c r="BL291" s="2"/>
      <c r="BM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R292" s="2"/>
      <c r="AS292" s="2"/>
      <c r="AT292" s="2"/>
      <c r="AU292" s="2"/>
      <c r="AV292" s="2"/>
      <c r="AW292" s="2"/>
      <c r="AX292" s="2"/>
      <c r="AY292" s="2"/>
      <c r="AZ292" s="2"/>
      <c r="BA292" s="2"/>
      <c r="BB292" s="2"/>
      <c r="BC292" s="2"/>
      <c r="BD292" s="2"/>
      <c r="BE292" s="2"/>
      <c r="BF292" s="2"/>
      <c r="BG292" s="2"/>
      <c r="BH292" s="2"/>
      <c r="BI292" s="2"/>
      <c r="BJ292" s="2"/>
      <c r="BK292" s="2"/>
      <c r="BL292" s="2"/>
      <c r="BM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R293" s="2"/>
      <c r="AS293" s="2"/>
      <c r="AT293" s="2"/>
      <c r="AU293" s="2"/>
      <c r="AV293" s="2"/>
      <c r="AW293" s="2"/>
      <c r="AX293" s="2"/>
      <c r="AY293" s="2"/>
      <c r="AZ293" s="2"/>
      <c r="BA293" s="2"/>
      <c r="BB293" s="2"/>
      <c r="BC293" s="2"/>
      <c r="BD293" s="2"/>
      <c r="BE293" s="2"/>
      <c r="BF293" s="2"/>
      <c r="BG293" s="2"/>
      <c r="BH293" s="2"/>
      <c r="BI293" s="2"/>
      <c r="BJ293" s="2"/>
      <c r="BK293" s="2"/>
      <c r="BL293" s="2"/>
      <c r="BM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R294" s="2"/>
      <c r="AS294" s="2"/>
      <c r="AT294" s="2"/>
      <c r="AU294" s="2"/>
      <c r="AV294" s="2"/>
      <c r="AW294" s="2"/>
      <c r="AX294" s="2"/>
      <c r="AY294" s="2"/>
      <c r="AZ294" s="2"/>
      <c r="BA294" s="2"/>
      <c r="BB294" s="2"/>
      <c r="BC294" s="2"/>
      <c r="BD294" s="2"/>
      <c r="BE294" s="2"/>
      <c r="BF294" s="2"/>
      <c r="BG294" s="2"/>
      <c r="BH294" s="2"/>
      <c r="BI294" s="2"/>
      <c r="BJ294" s="2"/>
      <c r="BK294" s="2"/>
      <c r="BL294" s="2"/>
      <c r="BM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R295" s="2"/>
      <c r="AS295" s="2"/>
      <c r="AT295" s="2"/>
      <c r="AU295" s="2"/>
      <c r="AV295" s="2"/>
      <c r="AW295" s="2"/>
      <c r="AX295" s="2"/>
      <c r="AY295" s="2"/>
      <c r="AZ295" s="2"/>
      <c r="BA295" s="2"/>
      <c r="BB295" s="2"/>
      <c r="BC295" s="2"/>
      <c r="BD295" s="2"/>
      <c r="BE295" s="2"/>
      <c r="BF295" s="2"/>
      <c r="BG295" s="2"/>
      <c r="BH295" s="2"/>
      <c r="BI295" s="2"/>
      <c r="BJ295" s="2"/>
      <c r="BK295" s="2"/>
      <c r="BL295" s="2"/>
      <c r="BM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R296" s="2"/>
      <c r="AS296" s="2"/>
      <c r="AT296" s="2"/>
      <c r="AU296" s="2"/>
      <c r="AV296" s="2"/>
      <c r="AW296" s="2"/>
      <c r="AX296" s="2"/>
      <c r="AY296" s="2"/>
      <c r="AZ296" s="2"/>
      <c r="BA296" s="2"/>
      <c r="BB296" s="2"/>
      <c r="BC296" s="2"/>
      <c r="BD296" s="2"/>
      <c r="BE296" s="2"/>
      <c r="BF296" s="2"/>
      <c r="BG296" s="2"/>
      <c r="BH296" s="2"/>
      <c r="BI296" s="2"/>
      <c r="BJ296" s="2"/>
      <c r="BK296" s="2"/>
      <c r="BL296" s="2"/>
      <c r="BM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R297" s="2"/>
      <c r="AS297" s="2"/>
      <c r="AT297" s="2"/>
      <c r="AU297" s="2"/>
      <c r="AV297" s="2"/>
      <c r="AW297" s="2"/>
      <c r="AX297" s="2"/>
      <c r="AY297" s="2"/>
      <c r="AZ297" s="2"/>
      <c r="BA297" s="2"/>
      <c r="BB297" s="2"/>
      <c r="BC297" s="2"/>
      <c r="BD297" s="2"/>
      <c r="BE297" s="2"/>
      <c r="BF297" s="2"/>
      <c r="BG297" s="2"/>
      <c r="BH297" s="2"/>
      <c r="BI297" s="2"/>
      <c r="BJ297" s="2"/>
      <c r="BK297" s="2"/>
      <c r="BL297" s="2"/>
      <c r="BM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R298" s="2"/>
      <c r="AS298" s="2"/>
      <c r="AT298" s="2"/>
      <c r="AU298" s="2"/>
      <c r="AV298" s="2"/>
      <c r="AW298" s="2"/>
      <c r="AX298" s="2"/>
      <c r="AY298" s="2"/>
      <c r="AZ298" s="2"/>
      <c r="BA298" s="2"/>
      <c r="BB298" s="2"/>
      <c r="BC298" s="2"/>
      <c r="BD298" s="2"/>
      <c r="BE298" s="2"/>
      <c r="BF298" s="2"/>
      <c r="BG298" s="2"/>
      <c r="BH298" s="2"/>
      <c r="BI298" s="2"/>
      <c r="BJ298" s="2"/>
      <c r="BK298" s="2"/>
      <c r="BL298" s="2"/>
      <c r="BM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R299" s="2"/>
      <c r="AS299" s="2"/>
      <c r="AT299" s="2"/>
      <c r="AU299" s="2"/>
      <c r="AV299" s="2"/>
      <c r="AW299" s="2"/>
      <c r="AX299" s="2"/>
      <c r="AY299" s="2"/>
      <c r="AZ299" s="2"/>
      <c r="BA299" s="2"/>
      <c r="BB299" s="2"/>
      <c r="BC299" s="2"/>
      <c r="BD299" s="2"/>
      <c r="BE299" s="2"/>
      <c r="BF299" s="2"/>
      <c r="BG299" s="2"/>
      <c r="BH299" s="2"/>
      <c r="BI299" s="2"/>
      <c r="BJ299" s="2"/>
      <c r="BK299" s="2"/>
      <c r="BL299" s="2"/>
      <c r="BM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R300" s="2"/>
      <c r="AS300" s="2"/>
      <c r="AT300" s="2"/>
      <c r="AU300" s="2"/>
      <c r="AV300" s="2"/>
      <c r="AW300" s="2"/>
      <c r="AX300" s="2"/>
      <c r="AY300" s="2"/>
      <c r="AZ300" s="2"/>
      <c r="BA300" s="2"/>
      <c r="BB300" s="2"/>
      <c r="BC300" s="2"/>
      <c r="BD300" s="2"/>
      <c r="BE300" s="2"/>
      <c r="BF300" s="2"/>
      <c r="BG300" s="2"/>
      <c r="BH300" s="2"/>
      <c r="BI300" s="2"/>
      <c r="BJ300" s="2"/>
      <c r="BK300" s="2"/>
      <c r="BL300" s="2"/>
      <c r="BM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R301" s="2"/>
      <c r="AS301" s="2"/>
      <c r="AT301" s="2"/>
      <c r="AU301" s="2"/>
      <c r="AV301" s="2"/>
      <c r="AW301" s="2"/>
      <c r="AX301" s="2"/>
      <c r="AY301" s="2"/>
      <c r="AZ301" s="2"/>
      <c r="BA301" s="2"/>
      <c r="BB301" s="2"/>
      <c r="BC301" s="2"/>
      <c r="BD301" s="2"/>
      <c r="BE301" s="2"/>
      <c r="BF301" s="2"/>
      <c r="BG301" s="2"/>
      <c r="BH301" s="2"/>
      <c r="BI301" s="2"/>
      <c r="BJ301" s="2"/>
      <c r="BK301" s="2"/>
      <c r="BL301" s="2"/>
      <c r="BM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R302" s="2"/>
      <c r="AS302" s="2"/>
      <c r="AT302" s="2"/>
      <c r="AU302" s="2"/>
      <c r="AV302" s="2"/>
      <c r="AW302" s="2"/>
      <c r="AX302" s="2"/>
      <c r="AY302" s="2"/>
      <c r="AZ302" s="2"/>
      <c r="BA302" s="2"/>
      <c r="BB302" s="2"/>
      <c r="BC302" s="2"/>
      <c r="BD302" s="2"/>
      <c r="BE302" s="2"/>
      <c r="BF302" s="2"/>
      <c r="BG302" s="2"/>
      <c r="BH302" s="2"/>
      <c r="BI302" s="2"/>
      <c r="BJ302" s="2"/>
      <c r="BK302" s="2"/>
      <c r="BL302" s="2"/>
      <c r="BM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R303" s="2"/>
      <c r="AS303" s="2"/>
      <c r="AT303" s="2"/>
      <c r="AU303" s="2"/>
      <c r="AV303" s="2"/>
      <c r="AW303" s="2"/>
      <c r="AX303" s="2"/>
      <c r="AY303" s="2"/>
      <c r="AZ303" s="2"/>
      <c r="BA303" s="2"/>
      <c r="BB303" s="2"/>
      <c r="BC303" s="2"/>
      <c r="BD303" s="2"/>
      <c r="BE303" s="2"/>
      <c r="BF303" s="2"/>
      <c r="BG303" s="2"/>
      <c r="BH303" s="2"/>
      <c r="BI303" s="2"/>
      <c r="BJ303" s="2"/>
      <c r="BK303" s="2"/>
      <c r="BL303" s="2"/>
      <c r="BM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R304" s="2"/>
      <c r="AS304" s="2"/>
      <c r="AT304" s="2"/>
      <c r="AU304" s="2"/>
      <c r="AV304" s="2"/>
      <c r="AW304" s="2"/>
      <c r="AX304" s="2"/>
      <c r="AY304" s="2"/>
      <c r="AZ304" s="2"/>
      <c r="BA304" s="2"/>
      <c r="BB304" s="2"/>
      <c r="BC304" s="2"/>
      <c r="BD304" s="2"/>
      <c r="BE304" s="2"/>
      <c r="BF304" s="2"/>
      <c r="BG304" s="2"/>
      <c r="BH304" s="2"/>
      <c r="BI304" s="2"/>
      <c r="BJ304" s="2"/>
      <c r="BK304" s="2"/>
      <c r="BL304" s="2"/>
      <c r="BM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R305" s="2"/>
      <c r="AS305" s="2"/>
      <c r="AT305" s="2"/>
      <c r="AU305" s="2"/>
      <c r="AV305" s="2"/>
      <c r="AW305" s="2"/>
      <c r="AX305" s="2"/>
      <c r="AY305" s="2"/>
      <c r="AZ305" s="2"/>
      <c r="BA305" s="2"/>
      <c r="BB305" s="2"/>
      <c r="BC305" s="2"/>
      <c r="BD305" s="2"/>
      <c r="BE305" s="2"/>
      <c r="BF305" s="2"/>
      <c r="BG305" s="2"/>
      <c r="BH305" s="2"/>
      <c r="BI305" s="2"/>
      <c r="BJ305" s="2"/>
      <c r="BK305" s="2"/>
      <c r="BL305" s="2"/>
      <c r="BM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R306" s="2"/>
      <c r="AS306" s="2"/>
      <c r="AT306" s="2"/>
      <c r="AU306" s="2"/>
      <c r="AV306" s="2"/>
      <c r="AW306" s="2"/>
      <c r="AX306" s="2"/>
      <c r="AY306" s="2"/>
      <c r="AZ306" s="2"/>
      <c r="BA306" s="2"/>
      <c r="BB306" s="2"/>
      <c r="BC306" s="2"/>
      <c r="BD306" s="2"/>
      <c r="BE306" s="2"/>
      <c r="BF306" s="2"/>
      <c r="BG306" s="2"/>
      <c r="BH306" s="2"/>
      <c r="BI306" s="2"/>
      <c r="BJ306" s="2"/>
      <c r="BK306" s="2"/>
      <c r="BL306" s="2"/>
      <c r="BM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R307" s="2"/>
      <c r="AS307" s="2"/>
      <c r="AT307" s="2"/>
      <c r="AU307" s="2"/>
      <c r="AV307" s="2"/>
      <c r="AW307" s="2"/>
      <c r="AX307" s="2"/>
      <c r="AY307" s="2"/>
      <c r="AZ307" s="2"/>
      <c r="BA307" s="2"/>
      <c r="BB307" s="2"/>
      <c r="BC307" s="2"/>
      <c r="BD307" s="2"/>
      <c r="BE307" s="2"/>
      <c r="BF307" s="2"/>
      <c r="BG307" s="2"/>
      <c r="BH307" s="2"/>
      <c r="BI307" s="2"/>
      <c r="BJ307" s="2"/>
      <c r="BK307" s="2"/>
      <c r="BL307" s="2"/>
      <c r="BM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R308" s="2"/>
      <c r="AS308" s="2"/>
      <c r="AT308" s="2"/>
      <c r="AU308" s="2"/>
      <c r="AV308" s="2"/>
      <c r="AW308" s="2"/>
      <c r="AX308" s="2"/>
      <c r="AY308" s="2"/>
      <c r="AZ308" s="2"/>
      <c r="BA308" s="2"/>
      <c r="BB308" s="2"/>
      <c r="BC308" s="2"/>
      <c r="BD308" s="2"/>
      <c r="BE308" s="2"/>
      <c r="BF308" s="2"/>
      <c r="BG308" s="2"/>
      <c r="BH308" s="2"/>
      <c r="BI308" s="2"/>
      <c r="BJ308" s="2"/>
      <c r="BK308" s="2"/>
      <c r="BL308" s="2"/>
      <c r="BM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R309" s="2"/>
      <c r="AS309" s="2"/>
      <c r="AT309" s="2"/>
      <c r="AU309" s="2"/>
      <c r="AV309" s="2"/>
      <c r="AW309" s="2"/>
      <c r="AX309" s="2"/>
      <c r="AY309" s="2"/>
      <c r="AZ309" s="2"/>
      <c r="BA309" s="2"/>
      <c r="BB309" s="2"/>
      <c r="BC309" s="2"/>
      <c r="BD309" s="2"/>
      <c r="BE309" s="2"/>
      <c r="BF309" s="2"/>
      <c r="BG309" s="2"/>
      <c r="BH309" s="2"/>
      <c r="BI309" s="2"/>
      <c r="BJ309" s="2"/>
      <c r="BK309" s="2"/>
      <c r="BL309" s="2"/>
      <c r="BM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R310" s="2"/>
      <c r="AS310" s="2"/>
      <c r="AT310" s="2"/>
      <c r="AU310" s="2"/>
      <c r="AV310" s="2"/>
      <c r="AW310" s="2"/>
      <c r="AX310" s="2"/>
      <c r="AY310" s="2"/>
      <c r="AZ310" s="2"/>
      <c r="BA310" s="2"/>
      <c r="BB310" s="2"/>
      <c r="BC310" s="2"/>
      <c r="BD310" s="2"/>
      <c r="BE310" s="2"/>
      <c r="BF310" s="2"/>
      <c r="BG310" s="2"/>
      <c r="BH310" s="2"/>
      <c r="BI310" s="2"/>
      <c r="BJ310" s="2"/>
      <c r="BK310" s="2"/>
      <c r="BL310" s="2"/>
      <c r="BM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R311" s="2"/>
      <c r="AS311" s="2"/>
      <c r="AT311" s="2"/>
      <c r="AU311" s="2"/>
      <c r="AV311" s="2"/>
      <c r="AW311" s="2"/>
      <c r="AX311" s="2"/>
      <c r="AY311" s="2"/>
      <c r="AZ311" s="2"/>
      <c r="BA311" s="2"/>
      <c r="BB311" s="2"/>
      <c r="BC311" s="2"/>
      <c r="BD311" s="2"/>
      <c r="BE311" s="2"/>
      <c r="BF311" s="2"/>
      <c r="BG311" s="2"/>
      <c r="BH311" s="2"/>
      <c r="BI311" s="2"/>
      <c r="BJ311" s="2"/>
      <c r="BK311" s="2"/>
      <c r="BL311" s="2"/>
      <c r="BM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R312" s="2"/>
      <c r="AS312" s="2"/>
      <c r="AT312" s="2"/>
      <c r="AU312" s="2"/>
      <c r="AV312" s="2"/>
      <c r="AW312" s="2"/>
      <c r="AX312" s="2"/>
      <c r="AY312" s="2"/>
      <c r="AZ312" s="2"/>
      <c r="BA312" s="2"/>
      <c r="BB312" s="2"/>
      <c r="BC312" s="2"/>
      <c r="BD312" s="2"/>
      <c r="BE312" s="2"/>
      <c r="BF312" s="2"/>
      <c r="BG312" s="2"/>
      <c r="BH312" s="2"/>
      <c r="BI312" s="2"/>
      <c r="BJ312" s="2"/>
      <c r="BK312" s="2"/>
      <c r="BL312" s="2"/>
      <c r="BM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R313" s="2"/>
      <c r="AS313" s="2"/>
      <c r="AT313" s="2"/>
      <c r="AU313" s="2"/>
      <c r="AV313" s="2"/>
      <c r="AW313" s="2"/>
      <c r="AX313" s="2"/>
      <c r="AY313" s="2"/>
      <c r="AZ313" s="2"/>
      <c r="BA313" s="2"/>
      <c r="BB313" s="2"/>
      <c r="BC313" s="2"/>
      <c r="BD313" s="2"/>
      <c r="BE313" s="2"/>
      <c r="BF313" s="2"/>
      <c r="BG313" s="2"/>
      <c r="BH313" s="2"/>
      <c r="BI313" s="2"/>
      <c r="BJ313" s="2"/>
      <c r="BK313" s="2"/>
      <c r="BL313" s="2"/>
      <c r="BM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R314" s="2"/>
      <c r="AS314" s="2"/>
      <c r="AT314" s="2"/>
      <c r="AU314" s="2"/>
      <c r="AV314" s="2"/>
      <c r="AW314" s="2"/>
      <c r="AX314" s="2"/>
      <c r="AY314" s="2"/>
      <c r="AZ314" s="2"/>
      <c r="BA314" s="2"/>
      <c r="BB314" s="2"/>
      <c r="BC314" s="2"/>
      <c r="BD314" s="2"/>
      <c r="BE314" s="2"/>
      <c r="BF314" s="2"/>
      <c r="BG314" s="2"/>
      <c r="BH314" s="2"/>
      <c r="BI314" s="2"/>
      <c r="BJ314" s="2"/>
      <c r="BK314" s="2"/>
      <c r="BL314" s="2"/>
      <c r="BM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R315" s="2"/>
      <c r="AS315" s="2"/>
      <c r="AT315" s="2"/>
      <c r="AU315" s="2"/>
      <c r="AV315" s="2"/>
      <c r="AW315" s="2"/>
      <c r="AX315" s="2"/>
      <c r="AY315" s="2"/>
      <c r="AZ315" s="2"/>
      <c r="BA315" s="2"/>
      <c r="BB315" s="2"/>
      <c r="BC315" s="2"/>
      <c r="BD315" s="2"/>
      <c r="BE315" s="2"/>
      <c r="BF315" s="2"/>
      <c r="BG315" s="2"/>
      <c r="BH315" s="2"/>
      <c r="BI315" s="2"/>
      <c r="BJ315" s="2"/>
      <c r="BK315" s="2"/>
      <c r="BL315" s="2"/>
      <c r="BM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R316" s="2"/>
      <c r="AS316" s="2"/>
      <c r="AT316" s="2"/>
      <c r="AU316" s="2"/>
      <c r="AV316" s="2"/>
      <c r="AW316" s="2"/>
      <c r="AX316" s="2"/>
      <c r="AY316" s="2"/>
      <c r="AZ316" s="2"/>
      <c r="BA316" s="2"/>
      <c r="BB316" s="2"/>
      <c r="BC316" s="2"/>
      <c r="BD316" s="2"/>
      <c r="BE316" s="2"/>
      <c r="BF316" s="2"/>
      <c r="BG316" s="2"/>
      <c r="BH316" s="2"/>
      <c r="BI316" s="2"/>
      <c r="BJ316" s="2"/>
      <c r="BK316" s="2"/>
      <c r="BL316" s="2"/>
      <c r="BM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R317" s="2"/>
      <c r="AS317" s="2"/>
      <c r="AT317" s="2"/>
      <c r="AU317" s="2"/>
      <c r="AV317" s="2"/>
      <c r="AW317" s="2"/>
      <c r="AX317" s="2"/>
      <c r="AY317" s="2"/>
      <c r="AZ317" s="2"/>
      <c r="BA317" s="2"/>
      <c r="BB317" s="2"/>
      <c r="BC317" s="2"/>
      <c r="BD317" s="2"/>
      <c r="BE317" s="2"/>
      <c r="BF317" s="2"/>
      <c r="BG317" s="2"/>
      <c r="BH317" s="2"/>
      <c r="BI317" s="2"/>
      <c r="BJ317" s="2"/>
      <c r="BK317" s="2"/>
      <c r="BL317" s="2"/>
      <c r="BM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R318" s="2"/>
      <c r="AS318" s="2"/>
      <c r="AT318" s="2"/>
      <c r="AU318" s="2"/>
      <c r="AV318" s="2"/>
      <c r="AW318" s="2"/>
      <c r="AX318" s="2"/>
      <c r="AY318" s="2"/>
      <c r="AZ318" s="2"/>
      <c r="BA318" s="2"/>
      <c r="BB318" s="2"/>
      <c r="BC318" s="2"/>
      <c r="BD318" s="2"/>
      <c r="BE318" s="2"/>
      <c r="BF318" s="2"/>
      <c r="BG318" s="2"/>
      <c r="BH318" s="2"/>
      <c r="BI318" s="2"/>
      <c r="BJ318" s="2"/>
      <c r="BK318" s="2"/>
      <c r="BL318" s="2"/>
      <c r="BM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R319" s="2"/>
      <c r="AS319" s="2"/>
      <c r="AT319" s="2"/>
      <c r="AU319" s="2"/>
      <c r="AV319" s="2"/>
      <c r="AW319" s="2"/>
      <c r="AX319" s="2"/>
      <c r="AY319" s="2"/>
      <c r="AZ319" s="2"/>
      <c r="BA319" s="2"/>
      <c r="BB319" s="2"/>
      <c r="BC319" s="2"/>
      <c r="BD319" s="2"/>
      <c r="BE319" s="2"/>
      <c r="BF319" s="2"/>
      <c r="BG319" s="2"/>
      <c r="BH319" s="2"/>
      <c r="BI319" s="2"/>
      <c r="BJ319" s="2"/>
      <c r="BK319" s="2"/>
      <c r="BL319" s="2"/>
      <c r="BM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R320" s="2"/>
      <c r="AS320" s="2"/>
      <c r="AT320" s="2"/>
      <c r="AU320" s="2"/>
      <c r="AV320" s="2"/>
      <c r="AW320" s="2"/>
      <c r="AX320" s="2"/>
      <c r="AY320" s="2"/>
      <c r="AZ320" s="2"/>
      <c r="BA320" s="2"/>
      <c r="BB320" s="2"/>
      <c r="BC320" s="2"/>
      <c r="BD320" s="2"/>
      <c r="BE320" s="2"/>
      <c r="BF320" s="2"/>
      <c r="BG320" s="2"/>
      <c r="BH320" s="2"/>
      <c r="BI320" s="2"/>
      <c r="BJ320" s="2"/>
      <c r="BK320" s="2"/>
      <c r="BL320" s="2"/>
      <c r="BM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R321" s="2"/>
      <c r="AS321" s="2"/>
      <c r="AT321" s="2"/>
      <c r="AU321" s="2"/>
      <c r="AV321" s="2"/>
      <c r="AW321" s="2"/>
      <c r="AX321" s="2"/>
      <c r="AY321" s="2"/>
      <c r="AZ321" s="2"/>
      <c r="BA321" s="2"/>
      <c r="BB321" s="2"/>
      <c r="BC321" s="2"/>
      <c r="BD321" s="2"/>
      <c r="BE321" s="2"/>
      <c r="BF321" s="2"/>
      <c r="BG321" s="2"/>
      <c r="BH321" s="2"/>
      <c r="BI321" s="2"/>
      <c r="BJ321" s="2"/>
      <c r="BK321" s="2"/>
      <c r="BL321" s="2"/>
      <c r="BM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R322" s="2"/>
      <c r="AS322" s="2"/>
      <c r="AT322" s="2"/>
      <c r="AU322" s="2"/>
      <c r="AV322" s="2"/>
      <c r="AW322" s="2"/>
      <c r="AX322" s="2"/>
      <c r="AY322" s="2"/>
      <c r="AZ322" s="2"/>
      <c r="BA322" s="2"/>
      <c r="BB322" s="2"/>
      <c r="BC322" s="2"/>
      <c r="BD322" s="2"/>
      <c r="BE322" s="2"/>
      <c r="BF322" s="2"/>
      <c r="BG322" s="2"/>
      <c r="BH322" s="2"/>
      <c r="BI322" s="2"/>
      <c r="BJ322" s="2"/>
      <c r="BK322" s="2"/>
      <c r="BL322" s="2"/>
      <c r="BM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R323" s="2"/>
      <c r="AS323" s="2"/>
      <c r="AT323" s="2"/>
      <c r="AU323" s="2"/>
      <c r="AV323" s="2"/>
      <c r="AW323" s="2"/>
      <c r="AX323" s="2"/>
      <c r="AY323" s="2"/>
      <c r="AZ323" s="2"/>
      <c r="BA323" s="2"/>
      <c r="BB323" s="2"/>
      <c r="BC323" s="2"/>
      <c r="BD323" s="2"/>
      <c r="BE323" s="2"/>
      <c r="BF323" s="2"/>
      <c r="BG323" s="2"/>
      <c r="BH323" s="2"/>
      <c r="BI323" s="2"/>
      <c r="BJ323" s="2"/>
      <c r="BK323" s="2"/>
      <c r="BL323" s="2"/>
      <c r="BM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R324" s="2"/>
      <c r="AS324" s="2"/>
      <c r="AT324" s="2"/>
      <c r="AU324" s="2"/>
      <c r="AV324" s="2"/>
      <c r="AW324" s="2"/>
      <c r="AX324" s="2"/>
      <c r="AY324" s="2"/>
      <c r="AZ324" s="2"/>
      <c r="BA324" s="2"/>
      <c r="BB324" s="2"/>
      <c r="BC324" s="2"/>
      <c r="BD324" s="2"/>
      <c r="BE324" s="2"/>
      <c r="BF324" s="2"/>
      <c r="BG324" s="2"/>
      <c r="BH324" s="2"/>
      <c r="BI324" s="2"/>
      <c r="BJ324" s="2"/>
      <c r="BK324" s="2"/>
      <c r="BL324" s="2"/>
      <c r="BM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R325" s="2"/>
      <c r="AS325" s="2"/>
      <c r="AT325" s="2"/>
      <c r="AU325" s="2"/>
      <c r="AV325" s="2"/>
      <c r="AW325" s="2"/>
      <c r="AX325" s="2"/>
      <c r="AY325" s="2"/>
      <c r="AZ325" s="2"/>
      <c r="BA325" s="2"/>
      <c r="BB325" s="2"/>
      <c r="BC325" s="2"/>
      <c r="BD325" s="2"/>
      <c r="BE325" s="2"/>
      <c r="BF325" s="2"/>
      <c r="BG325" s="2"/>
      <c r="BH325" s="2"/>
      <c r="BI325" s="2"/>
      <c r="BJ325" s="2"/>
      <c r="BK325" s="2"/>
      <c r="BL325" s="2"/>
      <c r="BM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R326" s="2"/>
      <c r="AS326" s="2"/>
      <c r="AT326" s="2"/>
      <c r="AU326" s="2"/>
      <c r="AV326" s="2"/>
      <c r="AW326" s="2"/>
      <c r="AX326" s="2"/>
      <c r="AY326" s="2"/>
      <c r="AZ326" s="2"/>
      <c r="BA326" s="2"/>
      <c r="BB326" s="2"/>
      <c r="BC326" s="2"/>
      <c r="BD326" s="2"/>
      <c r="BE326" s="2"/>
      <c r="BF326" s="2"/>
      <c r="BG326" s="2"/>
      <c r="BH326" s="2"/>
      <c r="BI326" s="2"/>
      <c r="BJ326" s="2"/>
      <c r="BK326" s="2"/>
      <c r="BL326" s="2"/>
      <c r="BM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R327" s="2"/>
      <c r="AS327" s="2"/>
      <c r="AT327" s="2"/>
      <c r="AU327" s="2"/>
      <c r="AV327" s="2"/>
      <c r="AW327" s="2"/>
      <c r="AX327" s="2"/>
      <c r="AY327" s="2"/>
      <c r="AZ327" s="2"/>
      <c r="BA327" s="2"/>
      <c r="BB327" s="2"/>
      <c r="BC327" s="2"/>
      <c r="BD327" s="2"/>
      <c r="BE327" s="2"/>
      <c r="BF327" s="2"/>
      <c r="BG327" s="2"/>
      <c r="BH327" s="2"/>
      <c r="BI327" s="2"/>
      <c r="BJ327" s="2"/>
      <c r="BK327" s="2"/>
      <c r="BL327" s="2"/>
      <c r="BM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R328" s="2"/>
      <c r="AS328" s="2"/>
      <c r="AT328" s="2"/>
      <c r="AU328" s="2"/>
      <c r="AV328" s="2"/>
      <c r="AW328" s="2"/>
      <c r="AX328" s="2"/>
      <c r="AY328" s="2"/>
      <c r="AZ328" s="2"/>
      <c r="BA328" s="2"/>
      <c r="BB328" s="2"/>
      <c r="BC328" s="2"/>
      <c r="BD328" s="2"/>
      <c r="BE328" s="2"/>
      <c r="BF328" s="2"/>
      <c r="BG328" s="2"/>
      <c r="BH328" s="2"/>
      <c r="BI328" s="2"/>
      <c r="BJ328" s="2"/>
      <c r="BK328" s="2"/>
      <c r="BL328" s="2"/>
      <c r="BM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R329" s="2"/>
      <c r="AS329" s="2"/>
      <c r="AT329" s="2"/>
      <c r="AU329" s="2"/>
      <c r="AV329" s="2"/>
      <c r="AW329" s="2"/>
      <c r="AX329" s="2"/>
      <c r="AY329" s="2"/>
      <c r="AZ329" s="2"/>
      <c r="BA329" s="2"/>
      <c r="BB329" s="2"/>
      <c r="BC329" s="2"/>
      <c r="BD329" s="2"/>
      <c r="BE329" s="2"/>
      <c r="BF329" s="2"/>
      <c r="BG329" s="2"/>
      <c r="BH329" s="2"/>
      <c r="BI329" s="2"/>
      <c r="BJ329" s="2"/>
      <c r="BK329" s="2"/>
      <c r="BL329" s="2"/>
      <c r="BM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R330" s="2"/>
      <c r="AS330" s="2"/>
      <c r="AT330" s="2"/>
      <c r="AU330" s="2"/>
      <c r="AV330" s="2"/>
      <c r="AW330" s="2"/>
      <c r="AX330" s="2"/>
      <c r="AY330" s="2"/>
      <c r="AZ330" s="2"/>
      <c r="BA330" s="2"/>
      <c r="BB330" s="2"/>
      <c r="BC330" s="2"/>
      <c r="BD330" s="2"/>
      <c r="BE330" s="2"/>
      <c r="BF330" s="2"/>
      <c r="BG330" s="2"/>
      <c r="BH330" s="2"/>
      <c r="BI330" s="2"/>
      <c r="BJ330" s="2"/>
      <c r="BK330" s="2"/>
      <c r="BL330" s="2"/>
      <c r="BM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R331" s="2"/>
      <c r="AS331" s="2"/>
      <c r="AT331" s="2"/>
      <c r="AU331" s="2"/>
      <c r="AV331" s="2"/>
      <c r="AW331" s="2"/>
      <c r="AX331" s="2"/>
      <c r="AY331" s="2"/>
      <c r="AZ331" s="2"/>
      <c r="BA331" s="2"/>
      <c r="BB331" s="2"/>
      <c r="BC331" s="2"/>
      <c r="BD331" s="2"/>
      <c r="BE331" s="2"/>
      <c r="BF331" s="2"/>
      <c r="BG331" s="2"/>
      <c r="BH331" s="2"/>
      <c r="BI331" s="2"/>
      <c r="BJ331" s="2"/>
      <c r="BK331" s="2"/>
      <c r="BL331" s="2"/>
      <c r="BM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R332" s="2"/>
      <c r="AS332" s="2"/>
      <c r="AT332" s="2"/>
      <c r="AU332" s="2"/>
      <c r="AV332" s="2"/>
      <c r="AW332" s="2"/>
      <c r="AX332" s="2"/>
      <c r="AY332" s="2"/>
      <c r="AZ332" s="2"/>
      <c r="BA332" s="2"/>
      <c r="BB332" s="2"/>
      <c r="BC332" s="2"/>
      <c r="BD332" s="2"/>
      <c r="BE332" s="2"/>
      <c r="BF332" s="2"/>
      <c r="BG332" s="2"/>
      <c r="BH332" s="2"/>
      <c r="BI332" s="2"/>
      <c r="BJ332" s="2"/>
      <c r="BK332" s="2"/>
      <c r="BL332" s="2"/>
      <c r="BM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R333" s="2"/>
      <c r="AS333" s="2"/>
      <c r="AT333" s="2"/>
      <c r="AU333" s="2"/>
      <c r="AV333" s="2"/>
      <c r="AW333" s="2"/>
      <c r="AX333" s="2"/>
      <c r="AY333" s="2"/>
      <c r="AZ333" s="2"/>
      <c r="BA333" s="2"/>
      <c r="BB333" s="2"/>
      <c r="BC333" s="2"/>
      <c r="BD333" s="2"/>
      <c r="BE333" s="2"/>
      <c r="BF333" s="2"/>
      <c r="BG333" s="2"/>
      <c r="BH333" s="2"/>
      <c r="BI333" s="2"/>
      <c r="BJ333" s="2"/>
      <c r="BK333" s="2"/>
      <c r="BL333" s="2"/>
      <c r="BM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R334" s="2"/>
      <c r="AS334" s="2"/>
      <c r="AT334" s="2"/>
      <c r="AU334" s="2"/>
      <c r="AV334" s="2"/>
      <c r="AW334" s="2"/>
      <c r="AX334" s="2"/>
      <c r="AY334" s="2"/>
      <c r="AZ334" s="2"/>
      <c r="BA334" s="2"/>
      <c r="BB334" s="2"/>
      <c r="BC334" s="2"/>
      <c r="BD334" s="2"/>
      <c r="BE334" s="2"/>
      <c r="BF334" s="2"/>
      <c r="BG334" s="2"/>
      <c r="BH334" s="2"/>
      <c r="BI334" s="2"/>
      <c r="BJ334" s="2"/>
      <c r="BK334" s="2"/>
      <c r="BL334" s="2"/>
      <c r="BM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R335" s="2"/>
      <c r="AS335" s="2"/>
      <c r="AT335" s="2"/>
      <c r="AU335" s="2"/>
      <c r="AV335" s="2"/>
      <c r="AW335" s="2"/>
      <c r="AX335" s="2"/>
      <c r="AY335" s="2"/>
      <c r="AZ335" s="2"/>
      <c r="BA335" s="2"/>
      <c r="BB335" s="2"/>
      <c r="BC335" s="2"/>
      <c r="BD335" s="2"/>
      <c r="BE335" s="2"/>
      <c r="BF335" s="2"/>
      <c r="BG335" s="2"/>
      <c r="BH335" s="2"/>
      <c r="BI335" s="2"/>
      <c r="BJ335" s="2"/>
      <c r="BK335" s="2"/>
      <c r="BL335" s="2"/>
      <c r="BM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R336" s="2"/>
      <c r="AS336" s="2"/>
      <c r="AT336" s="2"/>
      <c r="AU336" s="2"/>
      <c r="AV336" s="2"/>
      <c r="AW336" s="2"/>
      <c r="AX336" s="2"/>
      <c r="AY336" s="2"/>
      <c r="AZ336" s="2"/>
      <c r="BA336" s="2"/>
      <c r="BB336" s="2"/>
      <c r="BC336" s="2"/>
      <c r="BD336" s="2"/>
      <c r="BE336" s="2"/>
      <c r="BF336" s="2"/>
      <c r="BG336" s="2"/>
      <c r="BH336" s="2"/>
      <c r="BI336" s="2"/>
      <c r="BJ336" s="2"/>
      <c r="BK336" s="2"/>
      <c r="BL336" s="2"/>
      <c r="BM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R337" s="2"/>
      <c r="AS337" s="2"/>
      <c r="AT337" s="2"/>
      <c r="AU337" s="2"/>
      <c r="AV337" s="2"/>
      <c r="AW337" s="2"/>
      <c r="AX337" s="2"/>
      <c r="AY337" s="2"/>
      <c r="AZ337" s="2"/>
      <c r="BA337" s="2"/>
      <c r="BB337" s="2"/>
      <c r="BC337" s="2"/>
      <c r="BD337" s="2"/>
      <c r="BE337" s="2"/>
      <c r="BF337" s="2"/>
      <c r="BG337" s="2"/>
      <c r="BH337" s="2"/>
      <c r="BI337" s="2"/>
      <c r="BJ337" s="2"/>
      <c r="BK337" s="2"/>
      <c r="BL337" s="2"/>
      <c r="BM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R338" s="2"/>
      <c r="AS338" s="2"/>
      <c r="AT338" s="2"/>
      <c r="AU338" s="2"/>
      <c r="AV338" s="2"/>
      <c r="AW338" s="2"/>
      <c r="AX338" s="2"/>
      <c r="AY338" s="2"/>
      <c r="AZ338" s="2"/>
      <c r="BA338" s="2"/>
      <c r="BB338" s="2"/>
      <c r="BC338" s="2"/>
      <c r="BD338" s="2"/>
      <c r="BE338" s="2"/>
      <c r="BF338" s="2"/>
      <c r="BG338" s="2"/>
      <c r="BH338" s="2"/>
      <c r="BI338" s="2"/>
      <c r="BJ338" s="2"/>
      <c r="BK338" s="2"/>
      <c r="BL338" s="2"/>
      <c r="BM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R339" s="2"/>
      <c r="AS339" s="2"/>
      <c r="AT339" s="2"/>
      <c r="AU339" s="2"/>
      <c r="AV339" s="2"/>
      <c r="AW339" s="2"/>
      <c r="AX339" s="2"/>
      <c r="AY339" s="2"/>
      <c r="AZ339" s="2"/>
      <c r="BA339" s="2"/>
      <c r="BB339" s="2"/>
      <c r="BC339" s="2"/>
      <c r="BD339" s="2"/>
      <c r="BE339" s="2"/>
      <c r="BF339" s="2"/>
      <c r="BG339" s="2"/>
      <c r="BH339" s="2"/>
      <c r="BI339" s="2"/>
      <c r="BJ339" s="2"/>
      <c r="BK339" s="2"/>
      <c r="BL339" s="2"/>
      <c r="BM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R340" s="2"/>
      <c r="AS340" s="2"/>
      <c r="AT340" s="2"/>
      <c r="AU340" s="2"/>
      <c r="AV340" s="2"/>
      <c r="AW340" s="2"/>
      <c r="AX340" s="2"/>
      <c r="AY340" s="2"/>
      <c r="AZ340" s="2"/>
      <c r="BA340" s="2"/>
      <c r="BB340" s="2"/>
      <c r="BC340" s="2"/>
      <c r="BD340" s="2"/>
      <c r="BE340" s="2"/>
      <c r="BF340" s="2"/>
      <c r="BG340" s="2"/>
      <c r="BH340" s="2"/>
      <c r="BI340" s="2"/>
      <c r="BJ340" s="2"/>
      <c r="BK340" s="2"/>
      <c r="BL340" s="2"/>
      <c r="BM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R341" s="2"/>
      <c r="AS341" s="2"/>
      <c r="AT341" s="2"/>
      <c r="AU341" s="2"/>
      <c r="AV341" s="2"/>
      <c r="AW341" s="2"/>
      <c r="AX341" s="2"/>
      <c r="AY341" s="2"/>
      <c r="AZ341" s="2"/>
      <c r="BA341" s="2"/>
      <c r="BB341" s="2"/>
      <c r="BC341" s="2"/>
      <c r="BD341" s="2"/>
      <c r="BE341" s="2"/>
      <c r="BF341" s="2"/>
      <c r="BG341" s="2"/>
      <c r="BH341" s="2"/>
      <c r="BI341" s="2"/>
      <c r="BJ341" s="2"/>
      <c r="BK341" s="2"/>
      <c r="BL341" s="2"/>
      <c r="BM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R342" s="2"/>
      <c r="AS342" s="2"/>
      <c r="AT342" s="2"/>
      <c r="AU342" s="2"/>
      <c r="AV342" s="2"/>
      <c r="AW342" s="2"/>
      <c r="AX342" s="2"/>
      <c r="AY342" s="2"/>
      <c r="AZ342" s="2"/>
      <c r="BA342" s="2"/>
      <c r="BB342" s="2"/>
      <c r="BC342" s="2"/>
      <c r="BD342" s="2"/>
      <c r="BE342" s="2"/>
      <c r="BF342" s="2"/>
      <c r="BG342" s="2"/>
      <c r="BH342" s="2"/>
      <c r="BI342" s="2"/>
      <c r="BJ342" s="2"/>
      <c r="BK342" s="2"/>
      <c r="BL342" s="2"/>
      <c r="BM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R343" s="2"/>
      <c r="AS343" s="2"/>
      <c r="AT343" s="2"/>
      <c r="AU343" s="2"/>
      <c r="AV343" s="2"/>
      <c r="AW343" s="2"/>
      <c r="AX343" s="2"/>
      <c r="AY343" s="2"/>
      <c r="AZ343" s="2"/>
      <c r="BA343" s="2"/>
      <c r="BB343" s="2"/>
      <c r="BC343" s="2"/>
      <c r="BD343" s="2"/>
      <c r="BE343" s="2"/>
      <c r="BF343" s="2"/>
      <c r="BG343" s="2"/>
      <c r="BH343" s="2"/>
      <c r="BI343" s="2"/>
      <c r="BJ343" s="2"/>
      <c r="BK343" s="2"/>
      <c r="BL343" s="2"/>
      <c r="BM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R344" s="2"/>
      <c r="AS344" s="2"/>
      <c r="AT344" s="2"/>
      <c r="AU344" s="2"/>
      <c r="AV344" s="2"/>
      <c r="AW344" s="2"/>
      <c r="AX344" s="2"/>
      <c r="AY344" s="2"/>
      <c r="AZ344" s="2"/>
      <c r="BA344" s="2"/>
      <c r="BB344" s="2"/>
      <c r="BC344" s="2"/>
      <c r="BD344" s="2"/>
      <c r="BE344" s="2"/>
      <c r="BF344" s="2"/>
      <c r="BG344" s="2"/>
      <c r="BH344" s="2"/>
      <c r="BI344" s="2"/>
      <c r="BJ344" s="2"/>
      <c r="BK344" s="2"/>
      <c r="BL344" s="2"/>
      <c r="BM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R345" s="2"/>
      <c r="AS345" s="2"/>
      <c r="AT345" s="2"/>
      <c r="AU345" s="2"/>
      <c r="AV345" s="2"/>
      <c r="AW345" s="2"/>
      <c r="AX345" s="2"/>
      <c r="AY345" s="2"/>
      <c r="AZ345" s="2"/>
      <c r="BA345" s="2"/>
      <c r="BB345" s="2"/>
      <c r="BC345" s="2"/>
      <c r="BD345" s="2"/>
      <c r="BE345" s="2"/>
      <c r="BF345" s="2"/>
      <c r="BG345" s="2"/>
      <c r="BH345" s="2"/>
      <c r="BI345" s="2"/>
      <c r="BJ345" s="2"/>
      <c r="BK345" s="2"/>
      <c r="BL345" s="2"/>
      <c r="BM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R346" s="2"/>
      <c r="AS346" s="2"/>
      <c r="AT346" s="2"/>
      <c r="AU346" s="2"/>
      <c r="AV346" s="2"/>
      <c r="AW346" s="2"/>
      <c r="AX346" s="2"/>
      <c r="AY346" s="2"/>
      <c r="AZ346" s="2"/>
      <c r="BA346" s="2"/>
      <c r="BB346" s="2"/>
      <c r="BC346" s="2"/>
      <c r="BD346" s="2"/>
      <c r="BE346" s="2"/>
      <c r="BF346" s="2"/>
      <c r="BG346" s="2"/>
      <c r="BH346" s="2"/>
      <c r="BI346" s="2"/>
      <c r="BJ346" s="2"/>
      <c r="BK346" s="2"/>
      <c r="BL346" s="2"/>
      <c r="BM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R347" s="2"/>
      <c r="AS347" s="2"/>
      <c r="AT347" s="2"/>
      <c r="AU347" s="2"/>
      <c r="AV347" s="2"/>
      <c r="AW347" s="2"/>
      <c r="AX347" s="2"/>
      <c r="AY347" s="2"/>
      <c r="AZ347" s="2"/>
      <c r="BA347" s="2"/>
      <c r="BB347" s="2"/>
      <c r="BC347" s="2"/>
      <c r="BD347" s="2"/>
      <c r="BE347" s="2"/>
      <c r="BF347" s="2"/>
      <c r="BG347" s="2"/>
      <c r="BH347" s="2"/>
      <c r="BI347" s="2"/>
      <c r="BJ347" s="2"/>
      <c r="BK347" s="2"/>
      <c r="BL347" s="2"/>
      <c r="BM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R348" s="2"/>
      <c r="AS348" s="2"/>
      <c r="AT348" s="2"/>
      <c r="AU348" s="2"/>
      <c r="AV348" s="2"/>
      <c r="AW348" s="2"/>
      <c r="AX348" s="2"/>
      <c r="AY348" s="2"/>
      <c r="AZ348" s="2"/>
      <c r="BA348" s="2"/>
      <c r="BB348" s="2"/>
      <c r="BC348" s="2"/>
      <c r="BD348" s="2"/>
      <c r="BE348" s="2"/>
      <c r="BF348" s="2"/>
      <c r="BG348" s="2"/>
      <c r="BH348" s="2"/>
      <c r="BI348" s="2"/>
      <c r="BJ348" s="2"/>
      <c r="BK348" s="2"/>
      <c r="BL348" s="2"/>
      <c r="BM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R349" s="2"/>
      <c r="AS349" s="2"/>
      <c r="AT349" s="2"/>
      <c r="AU349" s="2"/>
      <c r="AV349" s="2"/>
      <c r="AW349" s="2"/>
      <c r="AX349" s="2"/>
      <c r="AY349" s="2"/>
      <c r="AZ349" s="2"/>
      <c r="BA349" s="2"/>
      <c r="BB349" s="2"/>
      <c r="BC349" s="2"/>
      <c r="BD349" s="2"/>
      <c r="BE349" s="2"/>
      <c r="BF349" s="2"/>
      <c r="BG349" s="2"/>
      <c r="BH349" s="2"/>
      <c r="BI349" s="2"/>
      <c r="BJ349" s="2"/>
      <c r="BK349" s="2"/>
      <c r="BL349" s="2"/>
      <c r="BM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R350" s="2"/>
      <c r="AS350" s="2"/>
      <c r="AT350" s="2"/>
      <c r="AU350" s="2"/>
      <c r="AV350" s="2"/>
      <c r="AW350" s="2"/>
      <c r="AX350" s="2"/>
      <c r="AY350" s="2"/>
      <c r="AZ350" s="2"/>
      <c r="BA350" s="2"/>
      <c r="BB350" s="2"/>
      <c r="BC350" s="2"/>
      <c r="BD350" s="2"/>
      <c r="BE350" s="2"/>
      <c r="BF350" s="2"/>
      <c r="BG350" s="2"/>
      <c r="BH350" s="2"/>
      <c r="BI350" s="2"/>
      <c r="BJ350" s="2"/>
      <c r="BK350" s="2"/>
      <c r="BL350" s="2"/>
      <c r="BM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R351" s="2"/>
      <c r="AS351" s="2"/>
      <c r="AT351" s="2"/>
      <c r="AU351" s="2"/>
      <c r="AV351" s="2"/>
      <c r="AW351" s="2"/>
      <c r="AX351" s="2"/>
      <c r="AY351" s="2"/>
      <c r="AZ351" s="2"/>
      <c r="BA351" s="2"/>
      <c r="BB351" s="2"/>
      <c r="BC351" s="2"/>
      <c r="BD351" s="2"/>
      <c r="BE351" s="2"/>
      <c r="BF351" s="2"/>
      <c r="BG351" s="2"/>
      <c r="BH351" s="2"/>
      <c r="BI351" s="2"/>
      <c r="BJ351" s="2"/>
      <c r="BK351" s="2"/>
      <c r="BL351" s="2"/>
      <c r="BM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R352" s="2"/>
      <c r="AS352" s="2"/>
      <c r="AT352" s="2"/>
      <c r="AU352" s="2"/>
      <c r="AV352" s="2"/>
      <c r="AW352" s="2"/>
      <c r="AX352" s="2"/>
      <c r="AY352" s="2"/>
      <c r="AZ352" s="2"/>
      <c r="BA352" s="2"/>
      <c r="BB352" s="2"/>
      <c r="BC352" s="2"/>
      <c r="BD352" s="2"/>
      <c r="BE352" s="2"/>
      <c r="BF352" s="2"/>
      <c r="BG352" s="2"/>
      <c r="BH352" s="2"/>
      <c r="BI352" s="2"/>
      <c r="BJ352" s="2"/>
      <c r="BK352" s="2"/>
      <c r="BL352" s="2"/>
      <c r="BM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R353" s="2"/>
      <c r="AS353" s="2"/>
      <c r="AT353" s="2"/>
      <c r="AU353" s="2"/>
      <c r="AV353" s="2"/>
      <c r="AW353" s="2"/>
      <c r="AX353" s="2"/>
      <c r="AY353" s="2"/>
      <c r="AZ353" s="2"/>
      <c r="BA353" s="2"/>
      <c r="BB353" s="2"/>
      <c r="BC353" s="2"/>
      <c r="BD353" s="2"/>
      <c r="BE353" s="2"/>
      <c r="BF353" s="2"/>
      <c r="BG353" s="2"/>
      <c r="BH353" s="2"/>
      <c r="BI353" s="2"/>
      <c r="BJ353" s="2"/>
      <c r="BK353" s="2"/>
      <c r="BL353" s="2"/>
      <c r="BM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R354" s="2"/>
      <c r="AS354" s="2"/>
      <c r="AT354" s="2"/>
      <c r="AU354" s="2"/>
      <c r="AV354" s="2"/>
      <c r="AW354" s="2"/>
      <c r="AX354" s="2"/>
      <c r="AY354" s="2"/>
      <c r="AZ354" s="2"/>
      <c r="BA354" s="2"/>
      <c r="BB354" s="2"/>
      <c r="BC354" s="2"/>
      <c r="BD354" s="2"/>
      <c r="BE354" s="2"/>
      <c r="BF354" s="2"/>
      <c r="BG354" s="2"/>
      <c r="BH354" s="2"/>
      <c r="BI354" s="2"/>
      <c r="BJ354" s="2"/>
      <c r="BK354" s="2"/>
      <c r="BL354" s="2"/>
      <c r="BM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R355" s="2"/>
      <c r="AS355" s="2"/>
      <c r="AT355" s="2"/>
      <c r="AU355" s="2"/>
      <c r="AV355" s="2"/>
      <c r="AW355" s="2"/>
      <c r="AX355" s="2"/>
      <c r="AY355" s="2"/>
      <c r="AZ355" s="2"/>
      <c r="BA355" s="2"/>
      <c r="BB355" s="2"/>
      <c r="BC355" s="2"/>
      <c r="BD355" s="2"/>
      <c r="BE355" s="2"/>
      <c r="BF355" s="2"/>
      <c r="BG355" s="2"/>
      <c r="BH355" s="2"/>
      <c r="BI355" s="2"/>
      <c r="BJ355" s="2"/>
      <c r="BK355" s="2"/>
      <c r="BL355" s="2"/>
      <c r="BM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R356" s="2"/>
      <c r="AS356" s="2"/>
      <c r="AT356" s="2"/>
      <c r="AU356" s="2"/>
      <c r="AV356" s="2"/>
      <c r="AW356" s="2"/>
      <c r="AX356" s="2"/>
      <c r="AY356" s="2"/>
      <c r="AZ356" s="2"/>
      <c r="BA356" s="2"/>
      <c r="BB356" s="2"/>
      <c r="BC356" s="2"/>
      <c r="BD356" s="2"/>
      <c r="BE356" s="2"/>
      <c r="BF356" s="2"/>
      <c r="BG356" s="2"/>
      <c r="BH356" s="2"/>
      <c r="BI356" s="2"/>
      <c r="BJ356" s="2"/>
      <c r="BK356" s="2"/>
      <c r="BL356" s="2"/>
      <c r="BM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R357" s="2"/>
      <c r="AS357" s="2"/>
      <c r="AT357" s="2"/>
      <c r="AU357" s="2"/>
      <c r="AV357" s="2"/>
      <c r="AW357" s="2"/>
      <c r="AX357" s="2"/>
      <c r="AY357" s="2"/>
      <c r="AZ357" s="2"/>
      <c r="BA357" s="2"/>
      <c r="BB357" s="2"/>
      <c r="BC357" s="2"/>
      <c r="BD357" s="2"/>
      <c r="BE357" s="2"/>
      <c r="BF357" s="2"/>
      <c r="BG357" s="2"/>
      <c r="BH357" s="2"/>
      <c r="BI357" s="2"/>
      <c r="BJ357" s="2"/>
      <c r="BK357" s="2"/>
      <c r="BL357" s="2"/>
      <c r="BM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R358" s="2"/>
      <c r="AS358" s="2"/>
      <c r="AT358" s="2"/>
      <c r="AU358" s="2"/>
      <c r="AV358" s="2"/>
      <c r="AW358" s="2"/>
      <c r="AX358" s="2"/>
      <c r="AY358" s="2"/>
      <c r="AZ358" s="2"/>
      <c r="BA358" s="2"/>
      <c r="BB358" s="2"/>
      <c r="BC358" s="2"/>
      <c r="BD358" s="2"/>
      <c r="BE358" s="2"/>
      <c r="BF358" s="2"/>
      <c r="BG358" s="2"/>
      <c r="BH358" s="2"/>
      <c r="BI358" s="2"/>
      <c r="BJ358" s="2"/>
      <c r="BK358" s="2"/>
      <c r="BL358" s="2"/>
      <c r="BM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R359" s="2"/>
      <c r="AS359" s="2"/>
      <c r="AT359" s="2"/>
      <c r="AU359" s="2"/>
      <c r="AV359" s="2"/>
      <c r="AW359" s="2"/>
      <c r="AX359" s="2"/>
      <c r="AY359" s="2"/>
      <c r="AZ359" s="2"/>
      <c r="BA359" s="2"/>
      <c r="BB359" s="2"/>
      <c r="BC359" s="2"/>
      <c r="BD359" s="2"/>
      <c r="BE359" s="2"/>
      <c r="BF359" s="2"/>
      <c r="BG359" s="2"/>
      <c r="BH359" s="2"/>
      <c r="BI359" s="2"/>
      <c r="BJ359" s="2"/>
      <c r="BK359" s="2"/>
      <c r="BL359" s="2"/>
      <c r="BM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R360" s="2"/>
      <c r="AS360" s="2"/>
      <c r="AT360" s="2"/>
      <c r="AU360" s="2"/>
      <c r="AV360" s="2"/>
      <c r="AW360" s="2"/>
      <c r="AX360" s="2"/>
      <c r="AY360" s="2"/>
      <c r="AZ360" s="2"/>
      <c r="BA360" s="2"/>
      <c r="BB360" s="2"/>
      <c r="BC360" s="2"/>
      <c r="BD360" s="2"/>
      <c r="BE360" s="2"/>
      <c r="BF360" s="2"/>
      <c r="BG360" s="2"/>
      <c r="BH360" s="2"/>
      <c r="BI360" s="2"/>
      <c r="BJ360" s="2"/>
      <c r="BK360" s="2"/>
      <c r="BL360" s="2"/>
      <c r="BM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R361" s="2"/>
      <c r="AS361" s="2"/>
      <c r="AT361" s="2"/>
      <c r="AU361" s="2"/>
      <c r="AV361" s="2"/>
      <c r="AW361" s="2"/>
      <c r="AX361" s="2"/>
      <c r="AY361" s="2"/>
      <c r="AZ361" s="2"/>
      <c r="BA361" s="2"/>
      <c r="BB361" s="2"/>
      <c r="BC361" s="2"/>
      <c r="BD361" s="2"/>
      <c r="BE361" s="2"/>
      <c r="BF361" s="2"/>
      <c r="BG361" s="2"/>
      <c r="BH361" s="2"/>
      <c r="BI361" s="2"/>
      <c r="BJ361" s="2"/>
      <c r="BK361" s="2"/>
      <c r="BL361" s="2"/>
      <c r="BM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R362" s="2"/>
      <c r="AS362" s="2"/>
      <c r="AT362" s="2"/>
      <c r="AU362" s="2"/>
      <c r="AV362" s="2"/>
      <c r="AW362" s="2"/>
      <c r="AX362" s="2"/>
      <c r="AY362" s="2"/>
      <c r="AZ362" s="2"/>
      <c r="BA362" s="2"/>
      <c r="BB362" s="2"/>
      <c r="BC362" s="2"/>
      <c r="BD362" s="2"/>
      <c r="BE362" s="2"/>
      <c r="BF362" s="2"/>
      <c r="BG362" s="2"/>
      <c r="BH362" s="2"/>
      <c r="BI362" s="2"/>
      <c r="BJ362" s="2"/>
      <c r="BK362" s="2"/>
      <c r="BL362" s="2"/>
      <c r="BM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R363" s="2"/>
      <c r="AS363" s="2"/>
      <c r="AT363" s="2"/>
      <c r="AU363" s="2"/>
      <c r="AV363" s="2"/>
      <c r="AW363" s="2"/>
      <c r="AX363" s="2"/>
      <c r="AY363" s="2"/>
      <c r="AZ363" s="2"/>
      <c r="BA363" s="2"/>
      <c r="BB363" s="2"/>
      <c r="BC363" s="2"/>
      <c r="BD363" s="2"/>
      <c r="BE363" s="2"/>
      <c r="BF363" s="2"/>
      <c r="BG363" s="2"/>
      <c r="BH363" s="2"/>
      <c r="BI363" s="2"/>
      <c r="BJ363" s="2"/>
      <c r="BK363" s="2"/>
      <c r="BL363" s="2"/>
      <c r="BM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R364" s="2"/>
      <c r="AS364" s="2"/>
      <c r="AT364" s="2"/>
      <c r="AU364" s="2"/>
      <c r="AV364" s="2"/>
      <c r="AW364" s="2"/>
      <c r="AX364" s="2"/>
      <c r="AY364" s="2"/>
      <c r="AZ364" s="2"/>
      <c r="BA364" s="2"/>
      <c r="BB364" s="2"/>
      <c r="BC364" s="2"/>
      <c r="BD364" s="2"/>
      <c r="BE364" s="2"/>
      <c r="BF364" s="2"/>
      <c r="BG364" s="2"/>
      <c r="BH364" s="2"/>
      <c r="BI364" s="2"/>
      <c r="BJ364" s="2"/>
      <c r="BK364" s="2"/>
      <c r="BL364" s="2"/>
      <c r="BM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R365" s="2"/>
      <c r="AS365" s="2"/>
      <c r="AT365" s="2"/>
      <c r="AU365" s="2"/>
      <c r="AV365" s="2"/>
      <c r="AW365" s="2"/>
      <c r="AX365" s="2"/>
      <c r="AY365" s="2"/>
      <c r="AZ365" s="2"/>
      <c r="BA365" s="2"/>
      <c r="BB365" s="2"/>
      <c r="BC365" s="2"/>
      <c r="BD365" s="2"/>
      <c r="BE365" s="2"/>
      <c r="BF365" s="2"/>
      <c r="BG365" s="2"/>
      <c r="BH365" s="2"/>
      <c r="BI365" s="2"/>
      <c r="BJ365" s="2"/>
      <c r="BK365" s="2"/>
      <c r="BL365" s="2"/>
      <c r="BM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R366" s="2"/>
      <c r="AS366" s="2"/>
      <c r="AT366" s="2"/>
      <c r="AU366" s="2"/>
      <c r="AV366" s="2"/>
      <c r="AW366" s="2"/>
      <c r="AX366" s="2"/>
      <c r="AY366" s="2"/>
      <c r="AZ366" s="2"/>
      <c r="BA366" s="2"/>
      <c r="BB366" s="2"/>
      <c r="BC366" s="2"/>
      <c r="BD366" s="2"/>
      <c r="BE366" s="2"/>
      <c r="BF366" s="2"/>
      <c r="BG366" s="2"/>
      <c r="BH366" s="2"/>
      <c r="BI366" s="2"/>
      <c r="BJ366" s="2"/>
      <c r="BK366" s="2"/>
      <c r="BL366" s="2"/>
      <c r="BM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R367" s="2"/>
      <c r="AS367" s="2"/>
      <c r="AT367" s="2"/>
      <c r="AU367" s="2"/>
      <c r="AV367" s="2"/>
      <c r="AW367" s="2"/>
      <c r="AX367" s="2"/>
      <c r="AY367" s="2"/>
      <c r="AZ367" s="2"/>
      <c r="BA367" s="2"/>
      <c r="BB367" s="2"/>
      <c r="BC367" s="2"/>
      <c r="BD367" s="2"/>
      <c r="BE367" s="2"/>
      <c r="BF367" s="2"/>
      <c r="BG367" s="2"/>
      <c r="BH367" s="2"/>
      <c r="BI367" s="2"/>
      <c r="BJ367" s="2"/>
      <c r="BK367" s="2"/>
      <c r="BL367" s="2"/>
      <c r="BM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R368" s="2"/>
      <c r="AS368" s="2"/>
      <c r="AT368" s="2"/>
      <c r="AU368" s="2"/>
      <c r="AV368" s="2"/>
      <c r="AW368" s="2"/>
      <c r="AX368" s="2"/>
      <c r="AY368" s="2"/>
      <c r="AZ368" s="2"/>
      <c r="BA368" s="2"/>
      <c r="BB368" s="2"/>
      <c r="BC368" s="2"/>
      <c r="BD368" s="2"/>
      <c r="BE368" s="2"/>
      <c r="BF368" s="2"/>
      <c r="BG368" s="2"/>
      <c r="BH368" s="2"/>
      <c r="BI368" s="2"/>
      <c r="BJ368" s="2"/>
      <c r="BK368" s="2"/>
      <c r="BL368" s="2"/>
      <c r="BM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R369" s="2"/>
      <c r="AS369" s="2"/>
      <c r="AT369" s="2"/>
      <c r="AU369" s="2"/>
      <c r="AV369" s="2"/>
      <c r="AW369" s="2"/>
      <c r="AX369" s="2"/>
      <c r="AY369" s="2"/>
      <c r="AZ369" s="2"/>
      <c r="BA369" s="2"/>
      <c r="BB369" s="2"/>
      <c r="BC369" s="2"/>
      <c r="BD369" s="2"/>
      <c r="BE369" s="2"/>
      <c r="BF369" s="2"/>
      <c r="BG369" s="2"/>
      <c r="BH369" s="2"/>
      <c r="BI369" s="2"/>
      <c r="BJ369" s="2"/>
      <c r="BK369" s="2"/>
      <c r="BL369" s="2"/>
      <c r="BM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R370" s="2"/>
      <c r="AS370" s="2"/>
      <c r="AT370" s="2"/>
      <c r="AU370" s="2"/>
      <c r="AV370" s="2"/>
      <c r="AW370" s="2"/>
      <c r="AX370" s="2"/>
      <c r="AY370" s="2"/>
      <c r="AZ370" s="2"/>
      <c r="BA370" s="2"/>
      <c r="BB370" s="2"/>
      <c r="BC370" s="2"/>
      <c r="BD370" s="2"/>
      <c r="BE370" s="2"/>
      <c r="BF370" s="2"/>
      <c r="BG370" s="2"/>
      <c r="BH370" s="2"/>
      <c r="BI370" s="2"/>
      <c r="BJ370" s="2"/>
      <c r="BK370" s="2"/>
      <c r="BL370" s="2"/>
      <c r="BM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R371" s="2"/>
      <c r="AS371" s="2"/>
      <c r="AT371" s="2"/>
      <c r="AU371" s="2"/>
      <c r="AV371" s="2"/>
      <c r="AW371" s="2"/>
      <c r="AX371" s="2"/>
      <c r="AY371" s="2"/>
      <c r="AZ371" s="2"/>
      <c r="BA371" s="2"/>
      <c r="BB371" s="2"/>
      <c r="BC371" s="2"/>
      <c r="BD371" s="2"/>
      <c r="BE371" s="2"/>
      <c r="BF371" s="2"/>
      <c r="BG371" s="2"/>
      <c r="BH371" s="2"/>
      <c r="BI371" s="2"/>
      <c r="BJ371" s="2"/>
      <c r="BK371" s="2"/>
      <c r="BL371" s="2"/>
      <c r="BM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R372" s="2"/>
      <c r="AS372" s="2"/>
      <c r="AT372" s="2"/>
      <c r="AU372" s="2"/>
      <c r="AV372" s="2"/>
      <c r="AW372" s="2"/>
      <c r="AX372" s="2"/>
      <c r="AY372" s="2"/>
      <c r="AZ372" s="2"/>
      <c r="BA372" s="2"/>
      <c r="BB372" s="2"/>
      <c r="BC372" s="2"/>
      <c r="BD372" s="2"/>
      <c r="BE372" s="2"/>
      <c r="BF372" s="2"/>
      <c r="BG372" s="2"/>
      <c r="BH372" s="2"/>
      <c r="BI372" s="2"/>
      <c r="BJ372" s="2"/>
      <c r="BK372" s="2"/>
      <c r="BL372" s="2"/>
      <c r="BM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R373" s="2"/>
      <c r="AS373" s="2"/>
      <c r="AT373" s="2"/>
      <c r="AU373" s="2"/>
      <c r="AV373" s="2"/>
      <c r="AW373" s="2"/>
      <c r="AX373" s="2"/>
      <c r="AY373" s="2"/>
      <c r="AZ373" s="2"/>
      <c r="BA373" s="2"/>
      <c r="BB373" s="2"/>
      <c r="BC373" s="2"/>
      <c r="BD373" s="2"/>
      <c r="BE373" s="2"/>
      <c r="BF373" s="2"/>
      <c r="BG373" s="2"/>
      <c r="BH373" s="2"/>
      <c r="BI373" s="2"/>
      <c r="BJ373" s="2"/>
      <c r="BK373" s="2"/>
      <c r="BL373" s="2"/>
      <c r="BM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R374" s="2"/>
      <c r="AS374" s="2"/>
      <c r="AT374" s="2"/>
      <c r="AU374" s="2"/>
      <c r="AV374" s="2"/>
      <c r="AW374" s="2"/>
      <c r="AX374" s="2"/>
      <c r="AY374" s="2"/>
      <c r="AZ374" s="2"/>
      <c r="BA374" s="2"/>
      <c r="BB374" s="2"/>
      <c r="BC374" s="2"/>
      <c r="BD374" s="2"/>
      <c r="BE374" s="2"/>
      <c r="BF374" s="2"/>
      <c r="BG374" s="2"/>
      <c r="BH374" s="2"/>
      <c r="BI374" s="2"/>
      <c r="BJ374" s="2"/>
      <c r="BK374" s="2"/>
      <c r="BL374" s="2"/>
      <c r="BM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R375" s="2"/>
      <c r="AS375" s="2"/>
      <c r="AT375" s="2"/>
      <c r="AU375" s="2"/>
      <c r="AV375" s="2"/>
      <c r="AW375" s="2"/>
      <c r="AX375" s="2"/>
      <c r="AY375" s="2"/>
      <c r="AZ375" s="2"/>
      <c r="BA375" s="2"/>
      <c r="BB375" s="2"/>
      <c r="BC375" s="2"/>
      <c r="BD375" s="2"/>
      <c r="BE375" s="2"/>
      <c r="BF375" s="2"/>
      <c r="BG375" s="2"/>
      <c r="BH375" s="2"/>
      <c r="BI375" s="2"/>
      <c r="BJ375" s="2"/>
      <c r="BK375" s="2"/>
      <c r="BL375" s="2"/>
      <c r="BM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R376" s="2"/>
      <c r="AS376" s="2"/>
      <c r="AT376" s="2"/>
      <c r="AU376" s="2"/>
      <c r="AV376" s="2"/>
      <c r="AW376" s="2"/>
      <c r="AX376" s="2"/>
      <c r="AY376" s="2"/>
      <c r="AZ376" s="2"/>
      <c r="BA376" s="2"/>
      <c r="BB376" s="2"/>
      <c r="BC376" s="2"/>
      <c r="BD376" s="2"/>
      <c r="BE376" s="2"/>
      <c r="BF376" s="2"/>
      <c r="BG376" s="2"/>
      <c r="BH376" s="2"/>
      <c r="BI376" s="2"/>
      <c r="BJ376" s="2"/>
      <c r="BK376" s="2"/>
      <c r="BL376" s="2"/>
      <c r="BM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R377" s="2"/>
      <c r="AS377" s="2"/>
      <c r="AT377" s="2"/>
      <c r="AU377" s="2"/>
      <c r="AV377" s="2"/>
      <c r="AW377" s="2"/>
      <c r="AX377" s="2"/>
      <c r="AY377" s="2"/>
      <c r="AZ377" s="2"/>
      <c r="BA377" s="2"/>
      <c r="BB377" s="2"/>
      <c r="BC377" s="2"/>
      <c r="BD377" s="2"/>
      <c r="BE377" s="2"/>
      <c r="BF377" s="2"/>
      <c r="BG377" s="2"/>
      <c r="BH377" s="2"/>
      <c r="BI377" s="2"/>
      <c r="BJ377" s="2"/>
      <c r="BK377" s="2"/>
      <c r="BL377" s="2"/>
      <c r="BM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R378" s="2"/>
      <c r="AS378" s="2"/>
      <c r="AT378" s="2"/>
      <c r="AU378" s="2"/>
      <c r="AV378" s="2"/>
      <c r="AW378" s="2"/>
      <c r="AX378" s="2"/>
      <c r="AY378" s="2"/>
      <c r="AZ378" s="2"/>
      <c r="BA378" s="2"/>
      <c r="BB378" s="2"/>
      <c r="BC378" s="2"/>
      <c r="BD378" s="2"/>
      <c r="BE378" s="2"/>
      <c r="BF378" s="2"/>
      <c r="BG378" s="2"/>
      <c r="BH378" s="2"/>
      <c r="BI378" s="2"/>
      <c r="BJ378" s="2"/>
      <c r="BK378" s="2"/>
      <c r="BL378" s="2"/>
      <c r="BM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R379" s="2"/>
      <c r="AS379" s="2"/>
      <c r="AT379" s="2"/>
      <c r="AU379" s="2"/>
      <c r="AV379" s="2"/>
      <c r="AW379" s="2"/>
      <c r="AX379" s="2"/>
      <c r="AY379" s="2"/>
      <c r="AZ379" s="2"/>
      <c r="BA379" s="2"/>
      <c r="BB379" s="2"/>
      <c r="BC379" s="2"/>
      <c r="BD379" s="2"/>
      <c r="BE379" s="2"/>
      <c r="BF379" s="2"/>
      <c r="BG379" s="2"/>
      <c r="BH379" s="2"/>
      <c r="BI379" s="2"/>
      <c r="BJ379" s="2"/>
      <c r="BK379" s="2"/>
      <c r="BL379" s="2"/>
      <c r="BM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R380" s="2"/>
      <c r="AS380" s="2"/>
      <c r="AT380" s="2"/>
      <c r="AU380" s="2"/>
      <c r="AV380" s="2"/>
      <c r="AW380" s="2"/>
      <c r="AX380" s="2"/>
      <c r="AY380" s="2"/>
      <c r="AZ380" s="2"/>
      <c r="BA380" s="2"/>
      <c r="BB380" s="2"/>
      <c r="BC380" s="2"/>
      <c r="BD380" s="2"/>
      <c r="BE380" s="2"/>
      <c r="BF380" s="2"/>
      <c r="BG380" s="2"/>
      <c r="BH380" s="2"/>
      <c r="BI380" s="2"/>
      <c r="BJ380" s="2"/>
      <c r="BK380" s="2"/>
      <c r="BL380" s="2"/>
      <c r="BM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R381" s="2"/>
      <c r="AS381" s="2"/>
      <c r="AT381" s="2"/>
      <c r="AU381" s="2"/>
      <c r="AV381" s="2"/>
      <c r="AW381" s="2"/>
      <c r="AX381" s="2"/>
      <c r="AY381" s="2"/>
      <c r="AZ381" s="2"/>
      <c r="BA381" s="2"/>
      <c r="BB381" s="2"/>
      <c r="BC381" s="2"/>
      <c r="BD381" s="2"/>
      <c r="BE381" s="2"/>
      <c r="BF381" s="2"/>
      <c r="BG381" s="2"/>
      <c r="BH381" s="2"/>
      <c r="BI381" s="2"/>
      <c r="BJ381" s="2"/>
      <c r="BK381" s="2"/>
      <c r="BL381" s="2"/>
      <c r="BM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R382" s="2"/>
      <c r="AS382" s="2"/>
      <c r="AT382" s="2"/>
      <c r="AU382" s="2"/>
      <c r="AV382" s="2"/>
      <c r="AW382" s="2"/>
      <c r="AX382" s="2"/>
      <c r="AY382" s="2"/>
      <c r="AZ382" s="2"/>
      <c r="BA382" s="2"/>
      <c r="BB382" s="2"/>
      <c r="BC382" s="2"/>
      <c r="BD382" s="2"/>
      <c r="BE382" s="2"/>
      <c r="BF382" s="2"/>
      <c r="BG382" s="2"/>
      <c r="BH382" s="2"/>
      <c r="BI382" s="2"/>
      <c r="BJ382" s="2"/>
      <c r="BK382" s="2"/>
      <c r="BL382" s="2"/>
      <c r="BM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R383" s="2"/>
      <c r="AS383" s="2"/>
      <c r="AT383" s="2"/>
      <c r="AU383" s="2"/>
      <c r="AV383" s="2"/>
      <c r="AW383" s="2"/>
      <c r="AX383" s="2"/>
      <c r="AY383" s="2"/>
      <c r="AZ383" s="2"/>
      <c r="BA383" s="2"/>
      <c r="BB383" s="2"/>
      <c r="BC383" s="2"/>
      <c r="BD383" s="2"/>
      <c r="BE383" s="2"/>
      <c r="BF383" s="2"/>
      <c r="BG383" s="2"/>
      <c r="BH383" s="2"/>
      <c r="BI383" s="2"/>
      <c r="BJ383" s="2"/>
      <c r="BK383" s="2"/>
      <c r="BL383" s="2"/>
      <c r="BM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R384" s="2"/>
      <c r="AS384" s="2"/>
      <c r="AT384" s="2"/>
      <c r="AU384" s="2"/>
      <c r="AV384" s="2"/>
      <c r="AW384" s="2"/>
      <c r="AX384" s="2"/>
      <c r="AY384" s="2"/>
      <c r="AZ384" s="2"/>
      <c r="BA384" s="2"/>
      <c r="BB384" s="2"/>
      <c r="BC384" s="2"/>
      <c r="BD384" s="2"/>
      <c r="BE384" s="2"/>
      <c r="BF384" s="2"/>
      <c r="BG384" s="2"/>
      <c r="BH384" s="2"/>
      <c r="BI384" s="2"/>
      <c r="BJ384" s="2"/>
      <c r="BK384" s="2"/>
      <c r="BL384" s="2"/>
      <c r="BM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R385" s="2"/>
      <c r="AS385" s="2"/>
      <c r="AT385" s="2"/>
      <c r="AU385" s="2"/>
      <c r="AV385" s="2"/>
      <c r="AW385" s="2"/>
      <c r="AX385" s="2"/>
      <c r="AY385" s="2"/>
      <c r="AZ385" s="2"/>
      <c r="BA385" s="2"/>
      <c r="BB385" s="2"/>
      <c r="BC385" s="2"/>
      <c r="BD385" s="2"/>
      <c r="BE385" s="2"/>
      <c r="BF385" s="2"/>
      <c r="BG385" s="2"/>
      <c r="BH385" s="2"/>
      <c r="BI385" s="2"/>
      <c r="BJ385" s="2"/>
      <c r="BK385" s="2"/>
      <c r="BL385" s="2"/>
      <c r="BM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R386" s="2"/>
      <c r="AS386" s="2"/>
      <c r="AT386" s="2"/>
      <c r="AU386" s="2"/>
      <c r="AV386" s="2"/>
      <c r="AW386" s="2"/>
      <c r="AX386" s="2"/>
      <c r="AY386" s="2"/>
      <c r="AZ386" s="2"/>
      <c r="BA386" s="2"/>
      <c r="BB386" s="2"/>
      <c r="BC386" s="2"/>
      <c r="BD386" s="2"/>
      <c r="BE386" s="2"/>
      <c r="BF386" s="2"/>
      <c r="BG386" s="2"/>
      <c r="BH386" s="2"/>
      <c r="BI386" s="2"/>
      <c r="BJ386" s="2"/>
      <c r="BK386" s="2"/>
      <c r="BL386" s="2"/>
      <c r="BM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R387" s="2"/>
      <c r="AS387" s="2"/>
      <c r="AT387" s="2"/>
      <c r="AU387" s="2"/>
      <c r="AV387" s="2"/>
      <c r="AW387" s="2"/>
      <c r="AX387" s="2"/>
      <c r="AY387" s="2"/>
      <c r="AZ387" s="2"/>
      <c r="BA387" s="2"/>
      <c r="BB387" s="2"/>
      <c r="BC387" s="2"/>
      <c r="BD387" s="2"/>
      <c r="BE387" s="2"/>
      <c r="BF387" s="2"/>
      <c r="BG387" s="2"/>
      <c r="BH387" s="2"/>
      <c r="BI387" s="2"/>
      <c r="BJ387" s="2"/>
      <c r="BK387" s="2"/>
      <c r="BL387" s="2"/>
      <c r="BM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R388" s="2"/>
      <c r="AS388" s="2"/>
      <c r="AT388" s="2"/>
      <c r="AU388" s="2"/>
      <c r="AV388" s="2"/>
      <c r="AW388" s="2"/>
      <c r="AX388" s="2"/>
      <c r="AY388" s="2"/>
      <c r="AZ388" s="2"/>
      <c r="BA388" s="2"/>
      <c r="BB388" s="2"/>
      <c r="BC388" s="2"/>
      <c r="BD388" s="2"/>
      <c r="BE388" s="2"/>
      <c r="BF388" s="2"/>
      <c r="BG388" s="2"/>
      <c r="BH388" s="2"/>
      <c r="BI388" s="2"/>
      <c r="BJ388" s="2"/>
      <c r="BK388" s="2"/>
      <c r="BL388" s="2"/>
      <c r="BM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R389" s="2"/>
      <c r="AS389" s="2"/>
      <c r="AT389" s="2"/>
      <c r="AU389" s="2"/>
      <c r="AV389" s="2"/>
      <c r="AW389" s="2"/>
      <c r="AX389" s="2"/>
      <c r="AY389" s="2"/>
      <c r="AZ389" s="2"/>
      <c r="BA389" s="2"/>
      <c r="BB389" s="2"/>
      <c r="BC389" s="2"/>
      <c r="BD389" s="2"/>
      <c r="BE389" s="2"/>
      <c r="BF389" s="2"/>
      <c r="BG389" s="2"/>
      <c r="BH389" s="2"/>
      <c r="BI389" s="2"/>
      <c r="BJ389" s="2"/>
      <c r="BK389" s="2"/>
      <c r="BL389" s="2"/>
      <c r="BM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R390" s="2"/>
      <c r="AS390" s="2"/>
      <c r="AT390" s="2"/>
      <c r="AU390" s="2"/>
      <c r="AV390" s="2"/>
      <c r="AW390" s="2"/>
      <c r="AX390" s="2"/>
      <c r="AY390" s="2"/>
      <c r="AZ390" s="2"/>
      <c r="BA390" s="2"/>
      <c r="BB390" s="2"/>
      <c r="BC390" s="2"/>
      <c r="BD390" s="2"/>
      <c r="BE390" s="2"/>
      <c r="BF390" s="2"/>
      <c r="BG390" s="2"/>
      <c r="BH390" s="2"/>
      <c r="BI390" s="2"/>
      <c r="BJ390" s="2"/>
      <c r="BK390" s="2"/>
      <c r="BL390" s="2"/>
      <c r="BM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R391" s="2"/>
      <c r="AS391" s="2"/>
      <c r="AT391" s="2"/>
      <c r="AU391" s="2"/>
      <c r="AV391" s="2"/>
      <c r="AW391" s="2"/>
      <c r="AX391" s="2"/>
      <c r="AY391" s="2"/>
      <c r="AZ391" s="2"/>
      <c r="BA391" s="2"/>
      <c r="BB391" s="2"/>
      <c r="BC391" s="2"/>
      <c r="BD391" s="2"/>
      <c r="BE391" s="2"/>
      <c r="BF391" s="2"/>
      <c r="BG391" s="2"/>
      <c r="BH391" s="2"/>
      <c r="BI391" s="2"/>
      <c r="BJ391" s="2"/>
      <c r="BK391" s="2"/>
      <c r="BL391" s="2"/>
      <c r="BM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R392" s="2"/>
      <c r="AS392" s="2"/>
      <c r="AT392" s="2"/>
      <c r="AU392" s="2"/>
      <c r="AV392" s="2"/>
      <c r="AW392" s="2"/>
      <c r="AX392" s="2"/>
      <c r="AY392" s="2"/>
      <c r="AZ392" s="2"/>
      <c r="BA392" s="2"/>
      <c r="BB392" s="2"/>
      <c r="BC392" s="2"/>
      <c r="BD392" s="2"/>
      <c r="BE392" s="2"/>
      <c r="BF392" s="2"/>
      <c r="BG392" s="2"/>
      <c r="BH392" s="2"/>
      <c r="BI392" s="2"/>
      <c r="BJ392" s="2"/>
      <c r="BK392" s="2"/>
      <c r="BL392" s="2"/>
      <c r="BM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R393" s="2"/>
      <c r="AS393" s="2"/>
      <c r="AT393" s="2"/>
      <c r="AU393" s="2"/>
      <c r="AV393" s="2"/>
      <c r="AW393" s="2"/>
      <c r="AX393" s="2"/>
      <c r="AY393" s="2"/>
      <c r="AZ393" s="2"/>
      <c r="BA393" s="2"/>
      <c r="BB393" s="2"/>
      <c r="BC393" s="2"/>
      <c r="BD393" s="2"/>
      <c r="BE393" s="2"/>
      <c r="BF393" s="2"/>
      <c r="BG393" s="2"/>
      <c r="BH393" s="2"/>
      <c r="BI393" s="2"/>
      <c r="BJ393" s="2"/>
      <c r="BK393" s="2"/>
      <c r="BL393" s="2"/>
      <c r="BM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R394" s="2"/>
      <c r="AS394" s="2"/>
      <c r="AT394" s="2"/>
      <c r="AU394" s="2"/>
      <c r="AV394" s="2"/>
      <c r="AW394" s="2"/>
      <c r="AX394" s="2"/>
      <c r="AY394" s="2"/>
      <c r="AZ394" s="2"/>
      <c r="BA394" s="2"/>
      <c r="BB394" s="2"/>
      <c r="BC394" s="2"/>
      <c r="BD394" s="2"/>
      <c r="BE394" s="2"/>
      <c r="BF394" s="2"/>
      <c r="BG394" s="2"/>
      <c r="BH394" s="2"/>
      <c r="BI394" s="2"/>
      <c r="BJ394" s="2"/>
      <c r="BK394" s="2"/>
      <c r="BL394" s="2"/>
      <c r="BM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R395" s="2"/>
      <c r="AS395" s="2"/>
      <c r="AT395" s="2"/>
      <c r="AU395" s="2"/>
      <c r="AV395" s="2"/>
      <c r="AW395" s="2"/>
      <c r="AX395" s="2"/>
      <c r="AY395" s="2"/>
      <c r="AZ395" s="2"/>
      <c r="BA395" s="2"/>
      <c r="BB395" s="2"/>
      <c r="BC395" s="2"/>
      <c r="BD395" s="2"/>
      <c r="BE395" s="2"/>
      <c r="BF395" s="2"/>
      <c r="BG395" s="2"/>
      <c r="BH395" s="2"/>
      <c r="BI395" s="2"/>
      <c r="BJ395" s="2"/>
      <c r="BK395" s="2"/>
      <c r="BL395" s="2"/>
      <c r="BM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R396" s="2"/>
      <c r="AS396" s="2"/>
      <c r="AT396" s="2"/>
      <c r="AU396" s="2"/>
      <c r="AV396" s="2"/>
      <c r="AW396" s="2"/>
      <c r="AX396" s="2"/>
      <c r="AY396" s="2"/>
      <c r="AZ396" s="2"/>
      <c r="BA396" s="2"/>
      <c r="BB396" s="2"/>
      <c r="BC396" s="2"/>
      <c r="BD396" s="2"/>
      <c r="BE396" s="2"/>
      <c r="BF396" s="2"/>
      <c r="BG396" s="2"/>
      <c r="BH396" s="2"/>
      <c r="BI396" s="2"/>
      <c r="BJ396" s="2"/>
      <c r="BK396" s="2"/>
      <c r="BL396" s="2"/>
      <c r="BM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R397" s="2"/>
      <c r="AS397" s="2"/>
      <c r="AT397" s="2"/>
      <c r="AU397" s="2"/>
      <c r="AV397" s="2"/>
      <c r="AW397" s="2"/>
      <c r="AX397" s="2"/>
      <c r="AY397" s="2"/>
      <c r="AZ397" s="2"/>
      <c r="BA397" s="2"/>
      <c r="BB397" s="2"/>
      <c r="BC397" s="2"/>
      <c r="BD397" s="2"/>
      <c r="BE397" s="2"/>
      <c r="BF397" s="2"/>
      <c r="BG397" s="2"/>
      <c r="BH397" s="2"/>
      <c r="BI397" s="2"/>
      <c r="BJ397" s="2"/>
      <c r="BK397" s="2"/>
      <c r="BL397" s="2"/>
      <c r="BM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R398" s="2"/>
      <c r="AS398" s="2"/>
      <c r="AT398" s="2"/>
      <c r="AU398" s="2"/>
      <c r="AV398" s="2"/>
      <c r="AW398" s="2"/>
      <c r="AX398" s="2"/>
      <c r="AY398" s="2"/>
      <c r="AZ398" s="2"/>
      <c r="BA398" s="2"/>
      <c r="BB398" s="2"/>
      <c r="BC398" s="2"/>
      <c r="BD398" s="2"/>
      <c r="BE398" s="2"/>
      <c r="BF398" s="2"/>
      <c r="BG398" s="2"/>
      <c r="BH398" s="2"/>
      <c r="BI398" s="2"/>
      <c r="BJ398" s="2"/>
      <c r="BK398" s="2"/>
      <c r="BL398" s="2"/>
      <c r="BM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R399" s="2"/>
      <c r="AS399" s="2"/>
      <c r="AT399" s="2"/>
      <c r="AU399" s="2"/>
      <c r="AV399" s="2"/>
      <c r="AW399" s="2"/>
      <c r="AX399" s="2"/>
      <c r="AY399" s="2"/>
      <c r="AZ399" s="2"/>
      <c r="BA399" s="2"/>
      <c r="BB399" s="2"/>
      <c r="BC399" s="2"/>
      <c r="BD399" s="2"/>
      <c r="BE399" s="2"/>
      <c r="BF399" s="2"/>
      <c r="BG399" s="2"/>
      <c r="BH399" s="2"/>
      <c r="BI399" s="2"/>
      <c r="BJ399" s="2"/>
      <c r="BK399" s="2"/>
      <c r="BL399" s="2"/>
      <c r="BM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R400" s="2"/>
      <c r="AS400" s="2"/>
      <c r="AT400" s="2"/>
      <c r="AU400" s="2"/>
      <c r="AV400" s="2"/>
      <c r="AW400" s="2"/>
      <c r="AX400" s="2"/>
      <c r="AY400" s="2"/>
      <c r="AZ400" s="2"/>
      <c r="BA400" s="2"/>
      <c r="BB400" s="2"/>
      <c r="BC400" s="2"/>
      <c r="BD400" s="2"/>
      <c r="BE400" s="2"/>
      <c r="BF400" s="2"/>
      <c r="BG400" s="2"/>
      <c r="BH400" s="2"/>
      <c r="BI400" s="2"/>
      <c r="BJ400" s="2"/>
      <c r="BK400" s="2"/>
      <c r="BL400" s="2"/>
      <c r="BM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R401" s="2"/>
      <c r="AS401" s="2"/>
      <c r="AT401" s="2"/>
      <c r="AU401" s="2"/>
      <c r="AV401" s="2"/>
      <c r="AW401" s="2"/>
      <c r="AX401" s="2"/>
      <c r="AY401" s="2"/>
      <c r="AZ401" s="2"/>
      <c r="BA401" s="2"/>
      <c r="BB401" s="2"/>
      <c r="BC401" s="2"/>
      <c r="BD401" s="2"/>
      <c r="BE401" s="2"/>
      <c r="BF401" s="2"/>
      <c r="BG401" s="2"/>
      <c r="BH401" s="2"/>
      <c r="BI401" s="2"/>
      <c r="BJ401" s="2"/>
      <c r="BK401" s="2"/>
      <c r="BL401" s="2"/>
      <c r="BM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R402" s="2"/>
      <c r="AS402" s="2"/>
      <c r="AT402" s="2"/>
      <c r="AU402" s="2"/>
      <c r="AV402" s="2"/>
      <c r="AW402" s="2"/>
      <c r="AX402" s="2"/>
      <c r="AY402" s="2"/>
      <c r="AZ402" s="2"/>
      <c r="BA402" s="2"/>
      <c r="BB402" s="2"/>
      <c r="BC402" s="2"/>
      <c r="BD402" s="2"/>
      <c r="BE402" s="2"/>
      <c r="BF402" s="2"/>
      <c r="BG402" s="2"/>
      <c r="BH402" s="2"/>
      <c r="BI402" s="2"/>
      <c r="BJ402" s="2"/>
      <c r="BK402" s="2"/>
      <c r="BL402" s="2"/>
      <c r="BM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R403" s="2"/>
      <c r="AS403" s="2"/>
      <c r="AT403" s="2"/>
      <c r="AU403" s="2"/>
      <c r="AV403" s="2"/>
      <c r="AW403" s="2"/>
      <c r="AX403" s="2"/>
      <c r="AY403" s="2"/>
      <c r="AZ403" s="2"/>
      <c r="BA403" s="2"/>
      <c r="BB403" s="2"/>
      <c r="BC403" s="2"/>
      <c r="BD403" s="2"/>
      <c r="BE403" s="2"/>
      <c r="BF403" s="2"/>
      <c r="BG403" s="2"/>
      <c r="BH403" s="2"/>
      <c r="BI403" s="2"/>
      <c r="BJ403" s="2"/>
      <c r="BK403" s="2"/>
      <c r="BL403" s="2"/>
      <c r="BM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R404" s="2"/>
      <c r="AS404" s="2"/>
      <c r="AT404" s="2"/>
      <c r="AU404" s="2"/>
      <c r="AV404" s="2"/>
      <c r="AW404" s="2"/>
      <c r="AX404" s="2"/>
      <c r="AY404" s="2"/>
      <c r="AZ404" s="2"/>
      <c r="BA404" s="2"/>
      <c r="BB404" s="2"/>
      <c r="BC404" s="2"/>
      <c r="BD404" s="2"/>
      <c r="BE404" s="2"/>
      <c r="BF404" s="2"/>
      <c r="BG404" s="2"/>
      <c r="BH404" s="2"/>
      <c r="BI404" s="2"/>
      <c r="BJ404" s="2"/>
      <c r="BK404" s="2"/>
      <c r="BL404" s="2"/>
      <c r="BM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R405" s="2"/>
      <c r="AS405" s="2"/>
      <c r="AT405" s="2"/>
      <c r="AU405" s="2"/>
      <c r="AV405" s="2"/>
      <c r="AW405" s="2"/>
      <c r="AX405" s="2"/>
      <c r="AY405" s="2"/>
      <c r="AZ405" s="2"/>
      <c r="BA405" s="2"/>
      <c r="BB405" s="2"/>
      <c r="BC405" s="2"/>
      <c r="BD405" s="2"/>
      <c r="BE405" s="2"/>
      <c r="BF405" s="2"/>
      <c r="BG405" s="2"/>
      <c r="BH405" s="2"/>
      <c r="BI405" s="2"/>
      <c r="BJ405" s="2"/>
      <c r="BK405" s="2"/>
      <c r="BL405" s="2"/>
      <c r="BM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R406" s="2"/>
      <c r="AS406" s="2"/>
      <c r="AT406" s="2"/>
      <c r="AU406" s="2"/>
      <c r="AV406" s="2"/>
      <c r="AW406" s="2"/>
      <c r="AX406" s="2"/>
      <c r="AY406" s="2"/>
      <c r="AZ406" s="2"/>
      <c r="BA406" s="2"/>
      <c r="BB406" s="2"/>
      <c r="BC406" s="2"/>
      <c r="BD406" s="2"/>
      <c r="BE406" s="2"/>
      <c r="BF406" s="2"/>
      <c r="BG406" s="2"/>
      <c r="BH406" s="2"/>
      <c r="BI406" s="2"/>
      <c r="BJ406" s="2"/>
      <c r="BK406" s="2"/>
      <c r="BL406" s="2"/>
      <c r="BM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R407" s="2"/>
      <c r="AS407" s="2"/>
      <c r="AT407" s="2"/>
      <c r="AU407" s="2"/>
      <c r="AV407" s="2"/>
      <c r="AW407" s="2"/>
      <c r="AX407" s="2"/>
      <c r="AY407" s="2"/>
      <c r="AZ407" s="2"/>
      <c r="BA407" s="2"/>
      <c r="BB407" s="2"/>
      <c r="BC407" s="2"/>
      <c r="BD407" s="2"/>
      <c r="BE407" s="2"/>
      <c r="BF407" s="2"/>
      <c r="BG407" s="2"/>
      <c r="BH407" s="2"/>
      <c r="BI407" s="2"/>
      <c r="BJ407" s="2"/>
      <c r="BK407" s="2"/>
      <c r="BL407" s="2"/>
      <c r="BM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R408" s="2"/>
      <c r="AS408" s="2"/>
      <c r="AT408" s="2"/>
      <c r="AU408" s="2"/>
      <c r="AV408" s="2"/>
      <c r="AW408" s="2"/>
      <c r="AX408" s="2"/>
      <c r="AY408" s="2"/>
      <c r="AZ408" s="2"/>
      <c r="BA408" s="2"/>
      <c r="BB408" s="2"/>
      <c r="BC408" s="2"/>
      <c r="BD408" s="2"/>
      <c r="BE408" s="2"/>
      <c r="BF408" s="2"/>
      <c r="BG408" s="2"/>
      <c r="BH408" s="2"/>
      <c r="BI408" s="2"/>
      <c r="BJ408" s="2"/>
      <c r="BK408" s="2"/>
      <c r="BL408" s="2"/>
      <c r="BM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R409" s="2"/>
      <c r="AS409" s="2"/>
      <c r="AT409" s="2"/>
      <c r="AU409" s="2"/>
      <c r="AV409" s="2"/>
      <c r="AW409" s="2"/>
      <c r="AX409" s="2"/>
      <c r="AY409" s="2"/>
      <c r="AZ409" s="2"/>
      <c r="BA409" s="2"/>
      <c r="BB409" s="2"/>
      <c r="BC409" s="2"/>
      <c r="BD409" s="2"/>
      <c r="BE409" s="2"/>
      <c r="BF409" s="2"/>
      <c r="BG409" s="2"/>
      <c r="BH409" s="2"/>
      <c r="BI409" s="2"/>
      <c r="BJ409" s="2"/>
      <c r="BK409" s="2"/>
      <c r="BL409" s="2"/>
      <c r="BM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R410" s="2"/>
      <c r="AS410" s="2"/>
      <c r="AT410" s="2"/>
      <c r="AU410" s="2"/>
      <c r="AV410" s="2"/>
      <c r="AW410" s="2"/>
      <c r="AX410" s="2"/>
      <c r="AY410" s="2"/>
      <c r="AZ410" s="2"/>
      <c r="BA410" s="2"/>
      <c r="BB410" s="2"/>
      <c r="BC410" s="2"/>
      <c r="BD410" s="2"/>
      <c r="BE410" s="2"/>
      <c r="BF410" s="2"/>
      <c r="BG410" s="2"/>
      <c r="BH410" s="2"/>
      <c r="BI410" s="2"/>
      <c r="BJ410" s="2"/>
      <c r="BK410" s="2"/>
      <c r="BL410" s="2"/>
      <c r="BM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R411" s="2"/>
      <c r="AS411" s="2"/>
      <c r="AT411" s="2"/>
      <c r="AU411" s="2"/>
      <c r="AV411" s="2"/>
      <c r="AW411" s="2"/>
      <c r="AX411" s="2"/>
      <c r="AY411" s="2"/>
      <c r="AZ411" s="2"/>
      <c r="BA411" s="2"/>
      <c r="BB411" s="2"/>
      <c r="BC411" s="2"/>
      <c r="BD411" s="2"/>
      <c r="BE411" s="2"/>
      <c r="BF411" s="2"/>
      <c r="BG411" s="2"/>
      <c r="BH411" s="2"/>
      <c r="BI411" s="2"/>
      <c r="BJ411" s="2"/>
      <c r="BK411" s="2"/>
      <c r="BL411" s="2"/>
      <c r="BM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R412" s="2"/>
      <c r="AS412" s="2"/>
      <c r="AT412" s="2"/>
      <c r="AU412" s="2"/>
      <c r="AV412" s="2"/>
      <c r="AW412" s="2"/>
      <c r="AX412" s="2"/>
      <c r="AY412" s="2"/>
      <c r="AZ412" s="2"/>
      <c r="BA412" s="2"/>
      <c r="BB412" s="2"/>
      <c r="BC412" s="2"/>
      <c r="BD412" s="2"/>
      <c r="BE412" s="2"/>
      <c r="BF412" s="2"/>
      <c r="BG412" s="2"/>
      <c r="BH412" s="2"/>
      <c r="BI412" s="2"/>
      <c r="BJ412" s="2"/>
      <c r="BK412" s="2"/>
      <c r="BL412" s="2"/>
      <c r="BM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R413" s="2"/>
      <c r="AS413" s="2"/>
      <c r="AT413" s="2"/>
      <c r="AU413" s="2"/>
      <c r="AV413" s="2"/>
      <c r="AW413" s="2"/>
      <c r="AX413" s="2"/>
      <c r="AY413" s="2"/>
      <c r="AZ413" s="2"/>
      <c r="BA413" s="2"/>
      <c r="BB413" s="2"/>
      <c r="BC413" s="2"/>
      <c r="BD413" s="2"/>
      <c r="BE413" s="2"/>
      <c r="BF413" s="2"/>
      <c r="BG413" s="2"/>
      <c r="BH413" s="2"/>
      <c r="BI413" s="2"/>
      <c r="BJ413" s="2"/>
      <c r="BK413" s="2"/>
      <c r="BL413" s="2"/>
      <c r="BM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R414" s="2"/>
      <c r="AS414" s="2"/>
      <c r="AT414" s="2"/>
      <c r="AU414" s="2"/>
      <c r="AV414" s="2"/>
      <c r="AW414" s="2"/>
      <c r="AX414" s="2"/>
      <c r="AY414" s="2"/>
      <c r="AZ414" s="2"/>
      <c r="BA414" s="2"/>
      <c r="BB414" s="2"/>
      <c r="BC414" s="2"/>
      <c r="BD414" s="2"/>
      <c r="BE414" s="2"/>
      <c r="BF414" s="2"/>
      <c r="BG414" s="2"/>
      <c r="BH414" s="2"/>
      <c r="BI414" s="2"/>
      <c r="BJ414" s="2"/>
      <c r="BK414" s="2"/>
      <c r="BL414" s="2"/>
      <c r="BM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R415" s="2"/>
      <c r="AS415" s="2"/>
      <c r="AT415" s="2"/>
      <c r="AU415" s="2"/>
      <c r="AV415" s="2"/>
      <c r="AW415" s="2"/>
      <c r="AX415" s="2"/>
      <c r="AY415" s="2"/>
      <c r="AZ415" s="2"/>
      <c r="BA415" s="2"/>
      <c r="BB415" s="2"/>
      <c r="BC415" s="2"/>
      <c r="BD415" s="2"/>
      <c r="BE415" s="2"/>
      <c r="BF415" s="2"/>
      <c r="BG415" s="2"/>
      <c r="BH415" s="2"/>
      <c r="BI415" s="2"/>
      <c r="BJ415" s="2"/>
      <c r="BK415" s="2"/>
      <c r="BL415" s="2"/>
      <c r="BM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R416" s="2"/>
      <c r="AS416" s="2"/>
      <c r="AT416" s="2"/>
      <c r="AU416" s="2"/>
      <c r="AV416" s="2"/>
      <c r="AW416" s="2"/>
      <c r="AX416" s="2"/>
      <c r="AY416" s="2"/>
      <c r="AZ416" s="2"/>
      <c r="BA416" s="2"/>
      <c r="BB416" s="2"/>
      <c r="BC416" s="2"/>
      <c r="BD416" s="2"/>
      <c r="BE416" s="2"/>
      <c r="BF416" s="2"/>
      <c r="BG416" s="2"/>
      <c r="BH416" s="2"/>
      <c r="BI416" s="2"/>
      <c r="BJ416" s="2"/>
      <c r="BK416" s="2"/>
      <c r="BL416" s="2"/>
      <c r="BM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R417" s="2"/>
      <c r="AS417" s="2"/>
      <c r="AT417" s="2"/>
      <c r="AU417" s="2"/>
      <c r="AV417" s="2"/>
      <c r="AW417" s="2"/>
      <c r="AX417" s="2"/>
      <c r="AY417" s="2"/>
      <c r="AZ417" s="2"/>
      <c r="BA417" s="2"/>
      <c r="BB417" s="2"/>
      <c r="BC417" s="2"/>
      <c r="BD417" s="2"/>
      <c r="BE417" s="2"/>
      <c r="BF417" s="2"/>
      <c r="BG417" s="2"/>
      <c r="BH417" s="2"/>
      <c r="BI417" s="2"/>
      <c r="BJ417" s="2"/>
      <c r="BK417" s="2"/>
      <c r="BL417" s="2"/>
      <c r="BM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R418" s="2"/>
      <c r="AS418" s="2"/>
      <c r="AT418" s="2"/>
      <c r="AU418" s="2"/>
      <c r="AV418" s="2"/>
      <c r="AW418" s="2"/>
      <c r="AX418" s="2"/>
      <c r="AY418" s="2"/>
      <c r="AZ418" s="2"/>
      <c r="BA418" s="2"/>
      <c r="BB418" s="2"/>
      <c r="BC418" s="2"/>
      <c r="BD418" s="2"/>
      <c r="BE418" s="2"/>
      <c r="BF418" s="2"/>
      <c r="BG418" s="2"/>
      <c r="BH418" s="2"/>
      <c r="BI418" s="2"/>
      <c r="BJ418" s="2"/>
      <c r="BK418" s="2"/>
      <c r="BL418" s="2"/>
      <c r="BM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R419" s="2"/>
      <c r="AS419" s="2"/>
      <c r="AT419" s="2"/>
      <c r="AU419" s="2"/>
      <c r="AV419" s="2"/>
      <c r="AW419" s="2"/>
      <c r="AX419" s="2"/>
      <c r="AY419" s="2"/>
      <c r="AZ419" s="2"/>
      <c r="BA419" s="2"/>
      <c r="BB419" s="2"/>
      <c r="BC419" s="2"/>
      <c r="BD419" s="2"/>
      <c r="BE419" s="2"/>
      <c r="BF419" s="2"/>
      <c r="BG419" s="2"/>
      <c r="BH419" s="2"/>
      <c r="BI419" s="2"/>
      <c r="BJ419" s="2"/>
      <c r="BK419" s="2"/>
      <c r="BL419" s="2"/>
      <c r="BM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R420" s="2"/>
      <c r="AS420" s="2"/>
      <c r="AT420" s="2"/>
      <c r="AU420" s="2"/>
      <c r="AV420" s="2"/>
      <c r="AW420" s="2"/>
      <c r="AX420" s="2"/>
      <c r="AY420" s="2"/>
      <c r="AZ420" s="2"/>
      <c r="BA420" s="2"/>
      <c r="BB420" s="2"/>
      <c r="BC420" s="2"/>
      <c r="BD420" s="2"/>
      <c r="BE420" s="2"/>
      <c r="BF420" s="2"/>
      <c r="BG420" s="2"/>
      <c r="BH420" s="2"/>
      <c r="BI420" s="2"/>
      <c r="BJ420" s="2"/>
      <c r="BK420" s="2"/>
      <c r="BL420" s="2"/>
      <c r="BM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R421" s="2"/>
      <c r="AS421" s="2"/>
      <c r="AT421" s="2"/>
      <c r="AU421" s="2"/>
      <c r="AV421" s="2"/>
      <c r="AW421" s="2"/>
      <c r="AX421" s="2"/>
      <c r="AY421" s="2"/>
      <c r="AZ421" s="2"/>
      <c r="BA421" s="2"/>
      <c r="BB421" s="2"/>
      <c r="BC421" s="2"/>
      <c r="BD421" s="2"/>
      <c r="BE421" s="2"/>
      <c r="BF421" s="2"/>
      <c r="BG421" s="2"/>
      <c r="BH421" s="2"/>
      <c r="BI421" s="2"/>
      <c r="BJ421" s="2"/>
      <c r="BK421" s="2"/>
      <c r="BL421" s="2"/>
      <c r="BM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R422" s="2"/>
      <c r="AS422" s="2"/>
      <c r="AT422" s="2"/>
      <c r="AU422" s="2"/>
      <c r="AV422" s="2"/>
      <c r="AW422" s="2"/>
      <c r="AX422" s="2"/>
      <c r="AY422" s="2"/>
      <c r="AZ422" s="2"/>
      <c r="BA422" s="2"/>
      <c r="BB422" s="2"/>
      <c r="BC422" s="2"/>
      <c r="BD422" s="2"/>
      <c r="BE422" s="2"/>
      <c r="BF422" s="2"/>
      <c r="BG422" s="2"/>
      <c r="BH422" s="2"/>
      <c r="BI422" s="2"/>
      <c r="BJ422" s="2"/>
      <c r="BK422" s="2"/>
      <c r="BL422" s="2"/>
      <c r="BM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R423" s="2"/>
      <c r="AS423" s="2"/>
      <c r="AT423" s="2"/>
      <c r="AU423" s="2"/>
      <c r="AV423" s="2"/>
      <c r="AW423" s="2"/>
      <c r="AX423" s="2"/>
      <c r="AY423" s="2"/>
      <c r="AZ423" s="2"/>
      <c r="BA423" s="2"/>
      <c r="BB423" s="2"/>
      <c r="BC423" s="2"/>
      <c r="BD423" s="2"/>
      <c r="BE423" s="2"/>
      <c r="BF423" s="2"/>
      <c r="BG423" s="2"/>
      <c r="BH423" s="2"/>
      <c r="BI423" s="2"/>
      <c r="BJ423" s="2"/>
      <c r="BK423" s="2"/>
      <c r="BL423" s="2"/>
      <c r="BM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R424" s="2"/>
      <c r="AS424" s="2"/>
      <c r="AT424" s="2"/>
      <c r="AU424" s="2"/>
      <c r="AV424" s="2"/>
      <c r="AW424" s="2"/>
      <c r="AX424" s="2"/>
      <c r="AY424" s="2"/>
      <c r="AZ424" s="2"/>
      <c r="BA424" s="2"/>
      <c r="BB424" s="2"/>
      <c r="BC424" s="2"/>
      <c r="BD424" s="2"/>
      <c r="BE424" s="2"/>
      <c r="BF424" s="2"/>
      <c r="BG424" s="2"/>
      <c r="BH424" s="2"/>
      <c r="BI424" s="2"/>
      <c r="BJ424" s="2"/>
      <c r="BK424" s="2"/>
      <c r="BL424" s="2"/>
      <c r="BM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R425" s="2"/>
      <c r="AS425" s="2"/>
      <c r="AT425" s="2"/>
      <c r="AU425" s="2"/>
      <c r="AV425" s="2"/>
      <c r="AW425" s="2"/>
      <c r="AX425" s="2"/>
      <c r="AY425" s="2"/>
      <c r="AZ425" s="2"/>
      <c r="BA425" s="2"/>
      <c r="BB425" s="2"/>
      <c r="BC425" s="2"/>
      <c r="BD425" s="2"/>
      <c r="BE425" s="2"/>
      <c r="BF425" s="2"/>
      <c r="BG425" s="2"/>
      <c r="BH425" s="2"/>
      <c r="BI425" s="2"/>
      <c r="BJ425" s="2"/>
      <c r="BK425" s="2"/>
      <c r="BL425" s="2"/>
      <c r="BM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R426" s="2"/>
      <c r="AS426" s="2"/>
      <c r="AT426" s="2"/>
      <c r="AU426" s="2"/>
      <c r="AV426" s="2"/>
      <c r="AW426" s="2"/>
      <c r="AX426" s="2"/>
      <c r="AY426" s="2"/>
      <c r="AZ426" s="2"/>
      <c r="BA426" s="2"/>
      <c r="BB426" s="2"/>
      <c r="BC426" s="2"/>
      <c r="BD426" s="2"/>
      <c r="BE426" s="2"/>
      <c r="BF426" s="2"/>
      <c r="BG426" s="2"/>
      <c r="BH426" s="2"/>
      <c r="BI426" s="2"/>
      <c r="BJ426" s="2"/>
      <c r="BK426" s="2"/>
      <c r="BL426" s="2"/>
      <c r="BM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R427" s="2"/>
      <c r="AS427" s="2"/>
      <c r="AT427" s="2"/>
      <c r="AU427" s="2"/>
      <c r="AV427" s="2"/>
      <c r="AW427" s="2"/>
      <c r="AX427" s="2"/>
      <c r="AY427" s="2"/>
      <c r="AZ427" s="2"/>
      <c r="BA427" s="2"/>
      <c r="BB427" s="2"/>
      <c r="BC427" s="2"/>
      <c r="BD427" s="2"/>
      <c r="BE427" s="2"/>
      <c r="BF427" s="2"/>
      <c r="BG427" s="2"/>
      <c r="BH427" s="2"/>
      <c r="BI427" s="2"/>
      <c r="BJ427" s="2"/>
      <c r="BK427" s="2"/>
      <c r="BL427" s="2"/>
      <c r="BM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R428" s="2"/>
      <c r="AS428" s="2"/>
      <c r="AT428" s="2"/>
      <c r="AU428" s="2"/>
      <c r="AV428" s="2"/>
      <c r="AW428" s="2"/>
      <c r="AX428" s="2"/>
      <c r="AY428" s="2"/>
      <c r="AZ428" s="2"/>
      <c r="BA428" s="2"/>
      <c r="BB428" s="2"/>
      <c r="BC428" s="2"/>
      <c r="BD428" s="2"/>
      <c r="BE428" s="2"/>
      <c r="BF428" s="2"/>
      <c r="BG428" s="2"/>
      <c r="BH428" s="2"/>
      <c r="BI428" s="2"/>
      <c r="BJ428" s="2"/>
      <c r="BK428" s="2"/>
      <c r="BL428" s="2"/>
      <c r="BM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R429" s="2"/>
      <c r="AS429" s="2"/>
      <c r="AT429" s="2"/>
      <c r="AU429" s="2"/>
      <c r="AV429" s="2"/>
      <c r="AW429" s="2"/>
      <c r="AX429" s="2"/>
      <c r="AY429" s="2"/>
      <c r="AZ429" s="2"/>
      <c r="BA429" s="2"/>
      <c r="BB429" s="2"/>
      <c r="BC429" s="2"/>
      <c r="BD429" s="2"/>
      <c r="BE429" s="2"/>
      <c r="BF429" s="2"/>
      <c r="BG429" s="2"/>
      <c r="BH429" s="2"/>
      <c r="BI429" s="2"/>
      <c r="BJ429" s="2"/>
      <c r="BK429" s="2"/>
      <c r="BL429" s="2"/>
      <c r="BM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R430" s="2"/>
      <c r="AS430" s="2"/>
      <c r="AT430" s="2"/>
      <c r="AU430" s="2"/>
      <c r="AV430" s="2"/>
      <c r="AW430" s="2"/>
      <c r="AX430" s="2"/>
      <c r="AY430" s="2"/>
      <c r="AZ430" s="2"/>
      <c r="BA430" s="2"/>
      <c r="BB430" s="2"/>
      <c r="BC430" s="2"/>
      <c r="BD430" s="2"/>
      <c r="BE430" s="2"/>
      <c r="BF430" s="2"/>
      <c r="BG430" s="2"/>
      <c r="BH430" s="2"/>
      <c r="BI430" s="2"/>
      <c r="BJ430" s="2"/>
      <c r="BK430" s="2"/>
      <c r="BL430" s="2"/>
      <c r="BM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R431" s="2"/>
      <c r="AS431" s="2"/>
      <c r="AT431" s="2"/>
      <c r="AU431" s="2"/>
      <c r="AV431" s="2"/>
      <c r="AW431" s="2"/>
      <c r="AX431" s="2"/>
      <c r="AY431" s="2"/>
      <c r="AZ431" s="2"/>
      <c r="BA431" s="2"/>
      <c r="BB431" s="2"/>
      <c r="BC431" s="2"/>
      <c r="BD431" s="2"/>
      <c r="BE431" s="2"/>
      <c r="BF431" s="2"/>
      <c r="BG431" s="2"/>
      <c r="BH431" s="2"/>
      <c r="BI431" s="2"/>
      <c r="BJ431" s="2"/>
      <c r="BK431" s="2"/>
      <c r="BL431" s="2"/>
      <c r="BM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R432" s="2"/>
      <c r="AS432" s="2"/>
      <c r="AT432" s="2"/>
      <c r="AU432" s="2"/>
      <c r="AV432" s="2"/>
      <c r="AW432" s="2"/>
      <c r="AX432" s="2"/>
      <c r="AY432" s="2"/>
      <c r="AZ432" s="2"/>
      <c r="BA432" s="2"/>
      <c r="BB432" s="2"/>
      <c r="BC432" s="2"/>
      <c r="BD432" s="2"/>
      <c r="BE432" s="2"/>
      <c r="BF432" s="2"/>
      <c r="BG432" s="2"/>
      <c r="BH432" s="2"/>
      <c r="BI432" s="2"/>
      <c r="BJ432" s="2"/>
      <c r="BK432" s="2"/>
      <c r="BL432" s="2"/>
      <c r="BM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R433" s="2"/>
      <c r="AS433" s="2"/>
      <c r="AT433" s="2"/>
      <c r="AU433" s="2"/>
      <c r="AV433" s="2"/>
      <c r="AW433" s="2"/>
      <c r="AX433" s="2"/>
      <c r="AY433" s="2"/>
      <c r="AZ433" s="2"/>
      <c r="BA433" s="2"/>
      <c r="BB433" s="2"/>
      <c r="BC433" s="2"/>
      <c r="BD433" s="2"/>
      <c r="BE433" s="2"/>
      <c r="BF433" s="2"/>
      <c r="BG433" s="2"/>
      <c r="BH433" s="2"/>
      <c r="BI433" s="2"/>
      <c r="BJ433" s="2"/>
      <c r="BK433" s="2"/>
      <c r="BL433" s="2"/>
      <c r="BM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R434" s="2"/>
      <c r="AS434" s="2"/>
      <c r="AT434" s="2"/>
      <c r="AU434" s="2"/>
      <c r="AV434" s="2"/>
      <c r="AW434" s="2"/>
      <c r="AX434" s="2"/>
      <c r="AY434" s="2"/>
      <c r="AZ434" s="2"/>
      <c r="BA434" s="2"/>
      <c r="BB434" s="2"/>
      <c r="BC434" s="2"/>
      <c r="BD434" s="2"/>
      <c r="BE434" s="2"/>
      <c r="BF434" s="2"/>
      <c r="BG434" s="2"/>
      <c r="BH434" s="2"/>
      <c r="BI434" s="2"/>
      <c r="BJ434" s="2"/>
      <c r="BK434" s="2"/>
      <c r="BL434" s="2"/>
      <c r="BM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R435" s="2"/>
      <c r="AS435" s="2"/>
      <c r="AT435" s="2"/>
      <c r="AU435" s="2"/>
      <c r="AV435" s="2"/>
      <c r="AW435" s="2"/>
      <c r="AX435" s="2"/>
      <c r="AY435" s="2"/>
      <c r="AZ435" s="2"/>
      <c r="BA435" s="2"/>
      <c r="BB435" s="2"/>
      <c r="BC435" s="2"/>
      <c r="BD435" s="2"/>
      <c r="BE435" s="2"/>
      <c r="BF435" s="2"/>
      <c r="BG435" s="2"/>
      <c r="BH435" s="2"/>
      <c r="BI435" s="2"/>
      <c r="BJ435" s="2"/>
      <c r="BK435" s="2"/>
      <c r="BL435" s="2"/>
      <c r="BM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R436" s="2"/>
      <c r="AS436" s="2"/>
      <c r="AT436" s="2"/>
      <c r="AU436" s="2"/>
      <c r="AV436" s="2"/>
      <c r="AW436" s="2"/>
      <c r="AX436" s="2"/>
      <c r="AY436" s="2"/>
      <c r="AZ436" s="2"/>
      <c r="BA436" s="2"/>
      <c r="BB436" s="2"/>
      <c r="BC436" s="2"/>
      <c r="BD436" s="2"/>
      <c r="BE436" s="2"/>
      <c r="BF436" s="2"/>
      <c r="BG436" s="2"/>
      <c r="BH436" s="2"/>
      <c r="BI436" s="2"/>
      <c r="BJ436" s="2"/>
      <c r="BK436" s="2"/>
      <c r="BL436" s="2"/>
      <c r="BM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R437" s="2"/>
      <c r="AS437" s="2"/>
      <c r="AT437" s="2"/>
      <c r="AU437" s="2"/>
      <c r="AV437" s="2"/>
      <c r="AW437" s="2"/>
      <c r="AX437" s="2"/>
      <c r="AY437" s="2"/>
      <c r="AZ437" s="2"/>
      <c r="BA437" s="2"/>
      <c r="BB437" s="2"/>
      <c r="BC437" s="2"/>
      <c r="BD437" s="2"/>
      <c r="BE437" s="2"/>
      <c r="BF437" s="2"/>
      <c r="BG437" s="2"/>
      <c r="BH437" s="2"/>
      <c r="BI437" s="2"/>
      <c r="BJ437" s="2"/>
      <c r="BK437" s="2"/>
      <c r="BL437" s="2"/>
      <c r="BM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R438" s="2"/>
      <c r="AS438" s="2"/>
      <c r="AT438" s="2"/>
      <c r="AU438" s="2"/>
      <c r="AV438" s="2"/>
      <c r="AW438" s="2"/>
      <c r="AX438" s="2"/>
      <c r="AY438" s="2"/>
      <c r="AZ438" s="2"/>
      <c r="BA438" s="2"/>
      <c r="BB438" s="2"/>
      <c r="BC438" s="2"/>
      <c r="BD438" s="2"/>
      <c r="BE438" s="2"/>
      <c r="BF438" s="2"/>
      <c r="BG438" s="2"/>
      <c r="BH438" s="2"/>
      <c r="BI438" s="2"/>
      <c r="BJ438" s="2"/>
      <c r="BK438" s="2"/>
      <c r="BL438" s="2"/>
      <c r="BM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R439" s="2"/>
      <c r="AS439" s="2"/>
      <c r="AT439" s="2"/>
      <c r="AU439" s="2"/>
      <c r="AV439" s="2"/>
      <c r="AW439" s="2"/>
      <c r="AX439" s="2"/>
      <c r="AY439" s="2"/>
      <c r="AZ439" s="2"/>
      <c r="BA439" s="2"/>
      <c r="BB439" s="2"/>
      <c r="BC439" s="2"/>
      <c r="BD439" s="2"/>
      <c r="BE439" s="2"/>
      <c r="BF439" s="2"/>
      <c r="BG439" s="2"/>
      <c r="BH439" s="2"/>
      <c r="BI439" s="2"/>
      <c r="BJ439" s="2"/>
      <c r="BK439" s="2"/>
      <c r="BL439" s="2"/>
      <c r="BM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R440" s="2"/>
      <c r="AS440" s="2"/>
      <c r="AT440" s="2"/>
      <c r="AU440" s="2"/>
      <c r="AV440" s="2"/>
      <c r="AW440" s="2"/>
      <c r="AX440" s="2"/>
      <c r="AY440" s="2"/>
      <c r="AZ440" s="2"/>
      <c r="BA440" s="2"/>
      <c r="BB440" s="2"/>
      <c r="BC440" s="2"/>
      <c r="BD440" s="2"/>
      <c r="BE440" s="2"/>
      <c r="BF440" s="2"/>
      <c r="BG440" s="2"/>
      <c r="BH440" s="2"/>
      <c r="BI440" s="2"/>
      <c r="BJ440" s="2"/>
      <c r="BK440" s="2"/>
      <c r="BL440" s="2"/>
      <c r="BM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R441" s="2"/>
      <c r="AS441" s="2"/>
      <c r="AT441" s="2"/>
      <c r="AU441" s="2"/>
      <c r="AV441" s="2"/>
      <c r="AW441" s="2"/>
      <c r="AX441" s="2"/>
      <c r="AY441" s="2"/>
      <c r="AZ441" s="2"/>
      <c r="BA441" s="2"/>
      <c r="BB441" s="2"/>
      <c r="BC441" s="2"/>
      <c r="BD441" s="2"/>
      <c r="BE441" s="2"/>
      <c r="BF441" s="2"/>
      <c r="BG441" s="2"/>
      <c r="BH441" s="2"/>
      <c r="BI441" s="2"/>
      <c r="BJ441" s="2"/>
      <c r="BK441" s="2"/>
      <c r="BL441" s="2"/>
      <c r="BM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R442" s="2"/>
      <c r="AS442" s="2"/>
      <c r="AT442" s="2"/>
      <c r="AU442" s="2"/>
      <c r="AV442" s="2"/>
      <c r="AW442" s="2"/>
      <c r="AX442" s="2"/>
      <c r="AY442" s="2"/>
      <c r="AZ442" s="2"/>
      <c r="BA442" s="2"/>
      <c r="BB442" s="2"/>
      <c r="BC442" s="2"/>
      <c r="BD442" s="2"/>
      <c r="BE442" s="2"/>
      <c r="BF442" s="2"/>
      <c r="BG442" s="2"/>
      <c r="BH442" s="2"/>
      <c r="BI442" s="2"/>
      <c r="BJ442" s="2"/>
      <c r="BK442" s="2"/>
      <c r="BL442" s="2"/>
      <c r="BM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R443" s="2"/>
      <c r="AS443" s="2"/>
      <c r="AT443" s="2"/>
      <c r="AU443" s="2"/>
      <c r="AV443" s="2"/>
      <c r="AW443" s="2"/>
      <c r="AX443" s="2"/>
      <c r="AY443" s="2"/>
      <c r="AZ443" s="2"/>
      <c r="BA443" s="2"/>
      <c r="BB443" s="2"/>
      <c r="BC443" s="2"/>
      <c r="BD443" s="2"/>
      <c r="BE443" s="2"/>
      <c r="BF443" s="2"/>
      <c r="BG443" s="2"/>
      <c r="BH443" s="2"/>
      <c r="BI443" s="2"/>
      <c r="BJ443" s="2"/>
      <c r="BK443" s="2"/>
      <c r="BL443" s="2"/>
      <c r="BM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R444" s="2"/>
      <c r="AS444" s="2"/>
      <c r="AT444" s="2"/>
      <c r="AU444" s="2"/>
      <c r="AV444" s="2"/>
      <c r="AW444" s="2"/>
      <c r="AX444" s="2"/>
      <c r="AY444" s="2"/>
      <c r="AZ444" s="2"/>
      <c r="BA444" s="2"/>
      <c r="BB444" s="2"/>
      <c r="BC444" s="2"/>
      <c r="BD444" s="2"/>
      <c r="BE444" s="2"/>
      <c r="BF444" s="2"/>
      <c r="BG444" s="2"/>
      <c r="BH444" s="2"/>
      <c r="BI444" s="2"/>
      <c r="BJ444" s="2"/>
      <c r="BK444" s="2"/>
      <c r="BL444" s="2"/>
      <c r="BM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R445" s="2"/>
      <c r="AS445" s="2"/>
      <c r="AT445" s="2"/>
      <c r="AU445" s="2"/>
      <c r="AV445" s="2"/>
      <c r="AW445" s="2"/>
      <c r="AX445" s="2"/>
      <c r="AY445" s="2"/>
      <c r="AZ445" s="2"/>
      <c r="BA445" s="2"/>
      <c r="BB445" s="2"/>
      <c r="BC445" s="2"/>
      <c r="BD445" s="2"/>
      <c r="BE445" s="2"/>
      <c r="BF445" s="2"/>
      <c r="BG445" s="2"/>
      <c r="BH445" s="2"/>
      <c r="BI445" s="2"/>
      <c r="BJ445" s="2"/>
      <c r="BK445" s="2"/>
      <c r="BL445" s="2"/>
      <c r="BM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R446" s="2"/>
      <c r="AS446" s="2"/>
      <c r="AT446" s="2"/>
      <c r="AU446" s="2"/>
      <c r="AV446" s="2"/>
      <c r="AW446" s="2"/>
      <c r="AX446" s="2"/>
      <c r="AY446" s="2"/>
      <c r="AZ446" s="2"/>
      <c r="BA446" s="2"/>
      <c r="BB446" s="2"/>
      <c r="BC446" s="2"/>
      <c r="BD446" s="2"/>
      <c r="BE446" s="2"/>
      <c r="BF446" s="2"/>
      <c r="BG446" s="2"/>
      <c r="BH446" s="2"/>
      <c r="BI446" s="2"/>
      <c r="BJ446" s="2"/>
      <c r="BK446" s="2"/>
      <c r="BL446" s="2"/>
      <c r="BM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R447" s="2"/>
      <c r="AS447" s="2"/>
      <c r="AT447" s="2"/>
      <c r="AU447" s="2"/>
      <c r="AV447" s="2"/>
      <c r="AW447" s="2"/>
      <c r="AX447" s="2"/>
      <c r="AY447" s="2"/>
      <c r="AZ447" s="2"/>
      <c r="BA447" s="2"/>
      <c r="BB447" s="2"/>
      <c r="BC447" s="2"/>
      <c r="BD447" s="2"/>
      <c r="BE447" s="2"/>
      <c r="BF447" s="2"/>
      <c r="BG447" s="2"/>
      <c r="BH447" s="2"/>
      <c r="BI447" s="2"/>
      <c r="BJ447" s="2"/>
      <c r="BK447" s="2"/>
      <c r="BL447" s="2"/>
      <c r="BM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R448" s="2"/>
      <c r="AS448" s="2"/>
      <c r="AT448" s="2"/>
      <c r="AU448" s="2"/>
      <c r="AV448" s="2"/>
      <c r="AW448" s="2"/>
      <c r="AX448" s="2"/>
      <c r="AY448" s="2"/>
      <c r="AZ448" s="2"/>
      <c r="BA448" s="2"/>
      <c r="BB448" s="2"/>
      <c r="BC448" s="2"/>
      <c r="BD448" s="2"/>
      <c r="BE448" s="2"/>
      <c r="BF448" s="2"/>
      <c r="BG448" s="2"/>
      <c r="BH448" s="2"/>
      <c r="BI448" s="2"/>
      <c r="BJ448" s="2"/>
      <c r="BK448" s="2"/>
      <c r="BL448" s="2"/>
      <c r="BM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R449" s="2"/>
      <c r="AS449" s="2"/>
      <c r="AT449" s="2"/>
      <c r="AU449" s="2"/>
      <c r="AV449" s="2"/>
      <c r="AW449" s="2"/>
      <c r="AX449" s="2"/>
      <c r="AY449" s="2"/>
      <c r="AZ449" s="2"/>
      <c r="BA449" s="2"/>
      <c r="BB449" s="2"/>
      <c r="BC449" s="2"/>
      <c r="BD449" s="2"/>
      <c r="BE449" s="2"/>
      <c r="BF449" s="2"/>
      <c r="BG449" s="2"/>
      <c r="BH449" s="2"/>
      <c r="BI449" s="2"/>
      <c r="BJ449" s="2"/>
      <c r="BK449" s="2"/>
      <c r="BL449" s="2"/>
      <c r="BM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R450" s="2"/>
      <c r="AS450" s="2"/>
      <c r="AT450" s="2"/>
      <c r="AU450" s="2"/>
      <c r="AV450" s="2"/>
      <c r="AW450" s="2"/>
      <c r="AX450" s="2"/>
      <c r="AY450" s="2"/>
      <c r="AZ450" s="2"/>
      <c r="BA450" s="2"/>
      <c r="BB450" s="2"/>
      <c r="BC450" s="2"/>
      <c r="BD450" s="2"/>
      <c r="BE450" s="2"/>
      <c r="BF450" s="2"/>
      <c r="BG450" s="2"/>
      <c r="BH450" s="2"/>
      <c r="BI450" s="2"/>
      <c r="BJ450" s="2"/>
      <c r="BK450" s="2"/>
      <c r="BL450" s="2"/>
      <c r="BM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R451" s="2"/>
      <c r="AS451" s="2"/>
      <c r="AT451" s="2"/>
      <c r="AU451" s="2"/>
      <c r="AV451" s="2"/>
      <c r="AW451" s="2"/>
      <c r="AX451" s="2"/>
      <c r="AY451" s="2"/>
      <c r="AZ451" s="2"/>
      <c r="BA451" s="2"/>
      <c r="BB451" s="2"/>
      <c r="BC451" s="2"/>
      <c r="BD451" s="2"/>
      <c r="BE451" s="2"/>
      <c r="BF451" s="2"/>
      <c r="BG451" s="2"/>
      <c r="BH451" s="2"/>
      <c r="BI451" s="2"/>
      <c r="BJ451" s="2"/>
      <c r="BK451" s="2"/>
      <c r="BL451" s="2"/>
      <c r="BM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R452" s="2"/>
      <c r="AS452" s="2"/>
      <c r="AT452" s="2"/>
      <c r="AU452" s="2"/>
      <c r="AV452" s="2"/>
      <c r="AW452" s="2"/>
      <c r="AX452" s="2"/>
      <c r="AY452" s="2"/>
      <c r="AZ452" s="2"/>
      <c r="BA452" s="2"/>
      <c r="BB452" s="2"/>
      <c r="BC452" s="2"/>
      <c r="BD452" s="2"/>
      <c r="BE452" s="2"/>
      <c r="BF452" s="2"/>
      <c r="BG452" s="2"/>
      <c r="BH452" s="2"/>
      <c r="BI452" s="2"/>
      <c r="BJ452" s="2"/>
      <c r="BK452" s="2"/>
      <c r="BL452" s="2"/>
      <c r="BM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R453" s="2"/>
      <c r="AS453" s="2"/>
      <c r="AT453" s="2"/>
      <c r="AU453" s="2"/>
      <c r="AV453" s="2"/>
      <c r="AW453" s="2"/>
      <c r="AX453" s="2"/>
      <c r="AY453" s="2"/>
      <c r="AZ453" s="2"/>
      <c r="BA453" s="2"/>
      <c r="BB453" s="2"/>
      <c r="BC453" s="2"/>
      <c r="BD453" s="2"/>
      <c r="BE453" s="2"/>
      <c r="BF453" s="2"/>
      <c r="BG453" s="2"/>
      <c r="BH453" s="2"/>
      <c r="BI453" s="2"/>
      <c r="BJ453" s="2"/>
      <c r="BK453" s="2"/>
      <c r="BL453" s="2"/>
      <c r="BM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R454" s="2"/>
      <c r="AS454" s="2"/>
      <c r="AT454" s="2"/>
      <c r="AU454" s="2"/>
      <c r="AV454" s="2"/>
      <c r="AW454" s="2"/>
      <c r="AX454" s="2"/>
      <c r="AY454" s="2"/>
      <c r="AZ454" s="2"/>
      <c r="BA454" s="2"/>
      <c r="BB454" s="2"/>
      <c r="BC454" s="2"/>
      <c r="BD454" s="2"/>
      <c r="BE454" s="2"/>
      <c r="BF454" s="2"/>
      <c r="BG454" s="2"/>
      <c r="BH454" s="2"/>
      <c r="BI454" s="2"/>
      <c r="BJ454" s="2"/>
      <c r="BK454" s="2"/>
      <c r="BL454" s="2"/>
      <c r="BM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R455" s="2"/>
      <c r="AS455" s="2"/>
      <c r="AT455" s="2"/>
      <c r="AU455" s="2"/>
      <c r="AV455" s="2"/>
      <c r="AW455" s="2"/>
      <c r="AX455" s="2"/>
      <c r="AY455" s="2"/>
      <c r="AZ455" s="2"/>
      <c r="BA455" s="2"/>
      <c r="BB455" s="2"/>
      <c r="BC455" s="2"/>
      <c r="BD455" s="2"/>
      <c r="BE455" s="2"/>
      <c r="BF455" s="2"/>
      <c r="BG455" s="2"/>
      <c r="BH455" s="2"/>
      <c r="BI455" s="2"/>
      <c r="BJ455" s="2"/>
      <c r="BK455" s="2"/>
      <c r="BL455" s="2"/>
      <c r="BM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R456" s="2"/>
      <c r="AS456" s="2"/>
      <c r="AT456" s="2"/>
      <c r="AU456" s="2"/>
      <c r="AV456" s="2"/>
      <c r="AW456" s="2"/>
      <c r="AX456" s="2"/>
      <c r="AY456" s="2"/>
      <c r="AZ456" s="2"/>
      <c r="BA456" s="2"/>
      <c r="BB456" s="2"/>
      <c r="BC456" s="2"/>
      <c r="BD456" s="2"/>
      <c r="BE456" s="2"/>
      <c r="BF456" s="2"/>
      <c r="BG456" s="2"/>
      <c r="BH456" s="2"/>
      <c r="BI456" s="2"/>
      <c r="BJ456" s="2"/>
      <c r="BK456" s="2"/>
      <c r="BL456" s="2"/>
      <c r="BM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R457" s="2"/>
      <c r="AS457" s="2"/>
      <c r="AT457" s="2"/>
      <c r="AU457" s="2"/>
      <c r="AV457" s="2"/>
      <c r="AW457" s="2"/>
      <c r="AX457" s="2"/>
      <c r="AY457" s="2"/>
      <c r="AZ457" s="2"/>
      <c r="BA457" s="2"/>
      <c r="BB457" s="2"/>
      <c r="BC457" s="2"/>
      <c r="BD457" s="2"/>
      <c r="BE457" s="2"/>
      <c r="BF457" s="2"/>
      <c r="BG457" s="2"/>
      <c r="BH457" s="2"/>
      <c r="BI457" s="2"/>
      <c r="BJ457" s="2"/>
      <c r="BK457" s="2"/>
      <c r="BL457" s="2"/>
      <c r="BM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R458" s="2"/>
      <c r="AS458" s="2"/>
      <c r="AT458" s="2"/>
      <c r="AU458" s="2"/>
      <c r="AV458" s="2"/>
      <c r="AW458" s="2"/>
      <c r="AX458" s="2"/>
      <c r="AY458" s="2"/>
      <c r="AZ458" s="2"/>
      <c r="BA458" s="2"/>
      <c r="BB458" s="2"/>
      <c r="BC458" s="2"/>
      <c r="BD458" s="2"/>
      <c r="BE458" s="2"/>
      <c r="BF458" s="2"/>
      <c r="BG458" s="2"/>
      <c r="BH458" s="2"/>
      <c r="BI458" s="2"/>
      <c r="BJ458" s="2"/>
      <c r="BK458" s="2"/>
      <c r="BL458" s="2"/>
      <c r="BM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R459" s="2"/>
      <c r="AS459" s="2"/>
      <c r="AT459" s="2"/>
      <c r="AU459" s="2"/>
      <c r="AV459" s="2"/>
      <c r="AW459" s="2"/>
      <c r="AX459" s="2"/>
      <c r="AY459" s="2"/>
      <c r="AZ459" s="2"/>
      <c r="BA459" s="2"/>
      <c r="BB459" s="2"/>
      <c r="BC459" s="2"/>
      <c r="BD459" s="2"/>
      <c r="BE459" s="2"/>
      <c r="BF459" s="2"/>
      <c r="BG459" s="2"/>
      <c r="BH459" s="2"/>
      <c r="BI459" s="2"/>
      <c r="BJ459" s="2"/>
      <c r="BK459" s="2"/>
      <c r="BL459" s="2"/>
      <c r="BM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R460" s="2"/>
      <c r="AS460" s="2"/>
      <c r="AT460" s="2"/>
      <c r="AU460" s="2"/>
      <c r="AV460" s="2"/>
      <c r="AW460" s="2"/>
      <c r="AX460" s="2"/>
      <c r="AY460" s="2"/>
      <c r="AZ460" s="2"/>
      <c r="BA460" s="2"/>
      <c r="BB460" s="2"/>
      <c r="BC460" s="2"/>
      <c r="BD460" s="2"/>
      <c r="BE460" s="2"/>
      <c r="BF460" s="2"/>
      <c r="BG460" s="2"/>
      <c r="BH460" s="2"/>
      <c r="BI460" s="2"/>
      <c r="BJ460" s="2"/>
      <c r="BK460" s="2"/>
      <c r="BL460" s="2"/>
      <c r="BM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R461" s="2"/>
      <c r="AS461" s="2"/>
      <c r="AT461" s="2"/>
      <c r="AU461" s="2"/>
      <c r="AV461" s="2"/>
      <c r="AW461" s="2"/>
      <c r="AX461" s="2"/>
      <c r="AY461" s="2"/>
      <c r="AZ461" s="2"/>
      <c r="BA461" s="2"/>
      <c r="BB461" s="2"/>
      <c r="BC461" s="2"/>
      <c r="BD461" s="2"/>
      <c r="BE461" s="2"/>
      <c r="BF461" s="2"/>
      <c r="BG461" s="2"/>
      <c r="BH461" s="2"/>
      <c r="BI461" s="2"/>
      <c r="BJ461" s="2"/>
      <c r="BK461" s="2"/>
      <c r="BL461" s="2"/>
      <c r="BM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R462" s="2"/>
      <c r="AS462" s="2"/>
      <c r="AT462" s="2"/>
      <c r="AU462" s="2"/>
      <c r="AV462" s="2"/>
      <c r="AW462" s="2"/>
      <c r="AX462" s="2"/>
      <c r="AY462" s="2"/>
      <c r="AZ462" s="2"/>
      <c r="BA462" s="2"/>
      <c r="BB462" s="2"/>
      <c r="BC462" s="2"/>
      <c r="BD462" s="2"/>
      <c r="BE462" s="2"/>
      <c r="BF462" s="2"/>
      <c r="BG462" s="2"/>
      <c r="BH462" s="2"/>
      <c r="BI462" s="2"/>
      <c r="BJ462" s="2"/>
      <c r="BK462" s="2"/>
      <c r="BL462" s="2"/>
      <c r="BM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R463" s="2"/>
      <c r="AS463" s="2"/>
      <c r="AT463" s="2"/>
      <c r="AU463" s="2"/>
      <c r="AV463" s="2"/>
      <c r="AW463" s="2"/>
      <c r="AX463" s="2"/>
      <c r="AY463" s="2"/>
      <c r="AZ463" s="2"/>
      <c r="BA463" s="2"/>
      <c r="BB463" s="2"/>
      <c r="BC463" s="2"/>
      <c r="BD463" s="2"/>
      <c r="BE463" s="2"/>
      <c r="BF463" s="2"/>
      <c r="BG463" s="2"/>
      <c r="BH463" s="2"/>
      <c r="BI463" s="2"/>
      <c r="BJ463" s="2"/>
      <c r="BK463" s="2"/>
      <c r="BL463" s="2"/>
      <c r="BM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R464" s="2"/>
      <c r="AS464" s="2"/>
      <c r="AT464" s="2"/>
      <c r="AU464" s="2"/>
      <c r="AV464" s="2"/>
      <c r="AW464" s="2"/>
      <c r="AX464" s="2"/>
      <c r="AY464" s="2"/>
      <c r="AZ464" s="2"/>
      <c r="BA464" s="2"/>
      <c r="BB464" s="2"/>
      <c r="BC464" s="2"/>
      <c r="BD464" s="2"/>
      <c r="BE464" s="2"/>
      <c r="BF464" s="2"/>
      <c r="BG464" s="2"/>
      <c r="BH464" s="2"/>
      <c r="BI464" s="2"/>
      <c r="BJ464" s="2"/>
      <c r="BK464" s="2"/>
      <c r="BL464" s="2"/>
      <c r="BM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R465" s="2"/>
      <c r="AS465" s="2"/>
      <c r="AT465" s="2"/>
      <c r="AU465" s="2"/>
      <c r="AV465" s="2"/>
      <c r="AW465" s="2"/>
      <c r="AX465" s="2"/>
      <c r="AY465" s="2"/>
      <c r="AZ465" s="2"/>
      <c r="BA465" s="2"/>
      <c r="BB465" s="2"/>
      <c r="BC465" s="2"/>
      <c r="BD465" s="2"/>
      <c r="BE465" s="2"/>
      <c r="BF465" s="2"/>
      <c r="BG465" s="2"/>
      <c r="BH465" s="2"/>
      <c r="BI465" s="2"/>
      <c r="BJ465" s="2"/>
      <c r="BK465" s="2"/>
      <c r="BL465" s="2"/>
      <c r="BM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R466" s="2"/>
      <c r="AS466" s="2"/>
      <c r="AT466" s="2"/>
      <c r="AU466" s="2"/>
      <c r="AV466" s="2"/>
      <c r="AW466" s="2"/>
      <c r="AX466" s="2"/>
      <c r="AY466" s="2"/>
      <c r="AZ466" s="2"/>
      <c r="BA466" s="2"/>
      <c r="BB466" s="2"/>
      <c r="BC466" s="2"/>
      <c r="BD466" s="2"/>
      <c r="BE466" s="2"/>
      <c r="BF466" s="2"/>
      <c r="BG466" s="2"/>
      <c r="BH466" s="2"/>
      <c r="BI466" s="2"/>
      <c r="BJ466" s="2"/>
      <c r="BK466" s="2"/>
      <c r="BL466" s="2"/>
      <c r="BM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R467" s="2"/>
      <c r="AS467" s="2"/>
      <c r="AT467" s="2"/>
      <c r="AU467" s="2"/>
      <c r="AV467" s="2"/>
      <c r="AW467" s="2"/>
      <c r="AX467" s="2"/>
      <c r="AY467" s="2"/>
      <c r="AZ467" s="2"/>
      <c r="BA467" s="2"/>
      <c r="BB467" s="2"/>
      <c r="BC467" s="2"/>
      <c r="BD467" s="2"/>
      <c r="BE467" s="2"/>
      <c r="BF467" s="2"/>
      <c r="BG467" s="2"/>
      <c r="BH467" s="2"/>
      <c r="BI467" s="2"/>
      <c r="BJ467" s="2"/>
      <c r="BK467" s="2"/>
      <c r="BL467" s="2"/>
      <c r="BM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R468" s="2"/>
      <c r="AS468" s="2"/>
      <c r="AT468" s="2"/>
      <c r="AU468" s="2"/>
      <c r="AV468" s="2"/>
      <c r="AW468" s="2"/>
      <c r="AX468" s="2"/>
      <c r="AY468" s="2"/>
      <c r="AZ468" s="2"/>
      <c r="BA468" s="2"/>
      <c r="BB468" s="2"/>
      <c r="BC468" s="2"/>
      <c r="BD468" s="2"/>
      <c r="BE468" s="2"/>
      <c r="BF468" s="2"/>
      <c r="BG468" s="2"/>
      <c r="BH468" s="2"/>
      <c r="BI468" s="2"/>
      <c r="BJ468" s="2"/>
      <c r="BK468" s="2"/>
      <c r="BL468" s="2"/>
      <c r="BM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R469" s="2"/>
      <c r="AS469" s="2"/>
      <c r="AT469" s="2"/>
      <c r="AU469" s="2"/>
      <c r="AV469" s="2"/>
      <c r="AW469" s="2"/>
      <c r="AX469" s="2"/>
      <c r="AY469" s="2"/>
      <c r="AZ469" s="2"/>
      <c r="BA469" s="2"/>
      <c r="BB469" s="2"/>
      <c r="BC469" s="2"/>
      <c r="BD469" s="2"/>
      <c r="BE469" s="2"/>
      <c r="BF469" s="2"/>
      <c r="BG469" s="2"/>
      <c r="BH469" s="2"/>
      <c r="BI469" s="2"/>
      <c r="BJ469" s="2"/>
      <c r="BK469" s="2"/>
      <c r="BL469" s="2"/>
      <c r="BM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R470" s="2"/>
      <c r="AS470" s="2"/>
      <c r="AT470" s="2"/>
      <c r="AU470" s="2"/>
      <c r="AV470" s="2"/>
      <c r="AW470" s="2"/>
      <c r="AX470" s="2"/>
      <c r="AY470" s="2"/>
      <c r="AZ470" s="2"/>
      <c r="BA470" s="2"/>
      <c r="BB470" s="2"/>
      <c r="BC470" s="2"/>
      <c r="BD470" s="2"/>
      <c r="BE470" s="2"/>
      <c r="BF470" s="2"/>
      <c r="BG470" s="2"/>
      <c r="BH470" s="2"/>
      <c r="BI470" s="2"/>
      <c r="BJ470" s="2"/>
      <c r="BK470" s="2"/>
      <c r="BL470" s="2"/>
      <c r="BM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R471" s="2"/>
      <c r="AS471" s="2"/>
      <c r="AT471" s="2"/>
      <c r="AU471" s="2"/>
      <c r="AV471" s="2"/>
      <c r="AW471" s="2"/>
      <c r="AX471" s="2"/>
      <c r="AY471" s="2"/>
      <c r="AZ471" s="2"/>
      <c r="BA471" s="2"/>
      <c r="BB471" s="2"/>
      <c r="BC471" s="2"/>
      <c r="BD471" s="2"/>
      <c r="BE471" s="2"/>
      <c r="BF471" s="2"/>
      <c r="BG471" s="2"/>
      <c r="BH471" s="2"/>
      <c r="BI471" s="2"/>
      <c r="BJ471" s="2"/>
      <c r="BK471" s="2"/>
      <c r="BL471" s="2"/>
      <c r="BM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R472" s="2"/>
      <c r="AS472" s="2"/>
      <c r="AT472" s="2"/>
      <c r="AU472" s="2"/>
      <c r="AV472" s="2"/>
      <c r="AW472" s="2"/>
      <c r="AX472" s="2"/>
      <c r="AY472" s="2"/>
      <c r="AZ472" s="2"/>
      <c r="BA472" s="2"/>
      <c r="BB472" s="2"/>
      <c r="BC472" s="2"/>
      <c r="BD472" s="2"/>
      <c r="BE472" s="2"/>
      <c r="BF472" s="2"/>
      <c r="BG472" s="2"/>
      <c r="BH472" s="2"/>
      <c r="BI472" s="2"/>
      <c r="BJ472" s="2"/>
      <c r="BK472" s="2"/>
      <c r="BL472" s="2"/>
      <c r="BM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R473" s="2"/>
      <c r="AS473" s="2"/>
      <c r="AT473" s="2"/>
      <c r="AU473" s="2"/>
      <c r="AV473" s="2"/>
      <c r="AW473" s="2"/>
      <c r="AX473" s="2"/>
      <c r="AY473" s="2"/>
      <c r="AZ473" s="2"/>
      <c r="BA473" s="2"/>
      <c r="BB473" s="2"/>
      <c r="BC473" s="2"/>
      <c r="BD473" s="2"/>
      <c r="BE473" s="2"/>
      <c r="BF473" s="2"/>
      <c r="BG473" s="2"/>
      <c r="BH473" s="2"/>
      <c r="BI473" s="2"/>
      <c r="BJ473" s="2"/>
      <c r="BK473" s="2"/>
      <c r="BL473" s="2"/>
      <c r="BM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R474" s="2"/>
      <c r="AS474" s="2"/>
      <c r="AT474" s="2"/>
      <c r="AU474" s="2"/>
      <c r="AV474" s="2"/>
      <c r="AW474" s="2"/>
      <c r="AX474" s="2"/>
      <c r="AY474" s="2"/>
      <c r="AZ474" s="2"/>
      <c r="BA474" s="2"/>
      <c r="BB474" s="2"/>
      <c r="BC474" s="2"/>
      <c r="BD474" s="2"/>
      <c r="BE474" s="2"/>
      <c r="BF474" s="2"/>
      <c r="BG474" s="2"/>
      <c r="BH474" s="2"/>
      <c r="BI474" s="2"/>
      <c r="BJ474" s="2"/>
      <c r="BK474" s="2"/>
      <c r="BL474" s="2"/>
      <c r="BM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R475" s="2"/>
      <c r="AS475" s="2"/>
      <c r="AT475" s="2"/>
      <c r="AU475" s="2"/>
      <c r="AV475" s="2"/>
      <c r="AW475" s="2"/>
      <c r="AX475" s="2"/>
      <c r="AY475" s="2"/>
      <c r="AZ475" s="2"/>
      <c r="BA475" s="2"/>
      <c r="BB475" s="2"/>
      <c r="BC475" s="2"/>
      <c r="BD475" s="2"/>
      <c r="BE475" s="2"/>
      <c r="BF475" s="2"/>
      <c r="BG475" s="2"/>
      <c r="BH475" s="2"/>
      <c r="BI475" s="2"/>
      <c r="BJ475" s="2"/>
      <c r="BK475" s="2"/>
      <c r="BL475" s="2"/>
      <c r="BM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R476" s="2"/>
      <c r="AS476" s="2"/>
      <c r="AT476" s="2"/>
      <c r="AU476" s="2"/>
      <c r="AV476" s="2"/>
      <c r="AW476" s="2"/>
      <c r="AX476" s="2"/>
      <c r="AY476" s="2"/>
      <c r="AZ476" s="2"/>
      <c r="BA476" s="2"/>
      <c r="BB476" s="2"/>
      <c r="BC476" s="2"/>
      <c r="BD476" s="2"/>
      <c r="BE476" s="2"/>
      <c r="BF476" s="2"/>
      <c r="BG476" s="2"/>
      <c r="BH476" s="2"/>
      <c r="BI476" s="2"/>
      <c r="BJ476" s="2"/>
      <c r="BK476" s="2"/>
      <c r="BL476" s="2"/>
      <c r="BM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R477" s="2"/>
      <c r="AS477" s="2"/>
      <c r="AT477" s="2"/>
      <c r="AU477" s="2"/>
      <c r="AV477" s="2"/>
      <c r="AW477" s="2"/>
      <c r="AX477" s="2"/>
      <c r="AY477" s="2"/>
      <c r="AZ477" s="2"/>
      <c r="BA477" s="2"/>
      <c r="BB477" s="2"/>
      <c r="BC477" s="2"/>
      <c r="BD477" s="2"/>
      <c r="BE477" s="2"/>
      <c r="BF477" s="2"/>
      <c r="BG477" s="2"/>
      <c r="BH477" s="2"/>
      <c r="BI477" s="2"/>
      <c r="BJ477" s="2"/>
      <c r="BK477" s="2"/>
      <c r="BL477" s="2"/>
      <c r="BM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R478" s="2"/>
      <c r="AS478" s="2"/>
      <c r="AT478" s="2"/>
      <c r="AU478" s="2"/>
      <c r="AV478" s="2"/>
      <c r="AW478" s="2"/>
      <c r="AX478" s="2"/>
      <c r="AY478" s="2"/>
      <c r="AZ478" s="2"/>
      <c r="BA478" s="2"/>
      <c r="BB478" s="2"/>
      <c r="BC478" s="2"/>
      <c r="BD478" s="2"/>
      <c r="BE478" s="2"/>
      <c r="BF478" s="2"/>
      <c r="BG478" s="2"/>
      <c r="BH478" s="2"/>
      <c r="BI478" s="2"/>
      <c r="BJ478" s="2"/>
      <c r="BK478" s="2"/>
      <c r="BL478" s="2"/>
      <c r="BM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R479" s="2"/>
      <c r="AS479" s="2"/>
      <c r="AT479" s="2"/>
      <c r="AU479" s="2"/>
      <c r="AV479" s="2"/>
      <c r="AW479" s="2"/>
      <c r="AX479" s="2"/>
      <c r="AY479" s="2"/>
      <c r="AZ479" s="2"/>
      <c r="BA479" s="2"/>
      <c r="BB479" s="2"/>
      <c r="BC479" s="2"/>
      <c r="BD479" s="2"/>
      <c r="BE479" s="2"/>
      <c r="BF479" s="2"/>
      <c r="BG479" s="2"/>
      <c r="BH479" s="2"/>
      <c r="BI479" s="2"/>
      <c r="BJ479" s="2"/>
      <c r="BK479" s="2"/>
      <c r="BL479" s="2"/>
      <c r="BM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R480" s="2"/>
      <c r="AS480" s="2"/>
      <c r="AT480" s="2"/>
      <c r="AU480" s="2"/>
      <c r="AV480" s="2"/>
      <c r="AW480" s="2"/>
      <c r="AX480" s="2"/>
      <c r="AY480" s="2"/>
      <c r="AZ480" s="2"/>
      <c r="BA480" s="2"/>
      <c r="BB480" s="2"/>
      <c r="BC480" s="2"/>
      <c r="BD480" s="2"/>
      <c r="BE480" s="2"/>
      <c r="BF480" s="2"/>
      <c r="BG480" s="2"/>
      <c r="BH480" s="2"/>
      <c r="BI480" s="2"/>
      <c r="BJ480" s="2"/>
      <c r="BK480" s="2"/>
      <c r="BL480" s="2"/>
      <c r="BM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R481" s="2"/>
      <c r="AS481" s="2"/>
      <c r="AT481" s="2"/>
      <c r="AU481" s="2"/>
      <c r="AV481" s="2"/>
      <c r="AW481" s="2"/>
      <c r="AX481" s="2"/>
      <c r="AY481" s="2"/>
      <c r="AZ481" s="2"/>
      <c r="BA481" s="2"/>
      <c r="BB481" s="2"/>
      <c r="BC481" s="2"/>
      <c r="BD481" s="2"/>
      <c r="BE481" s="2"/>
      <c r="BF481" s="2"/>
      <c r="BG481" s="2"/>
      <c r="BH481" s="2"/>
      <c r="BI481" s="2"/>
      <c r="BJ481" s="2"/>
      <c r="BK481" s="2"/>
      <c r="BL481" s="2"/>
      <c r="BM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R482" s="2"/>
      <c r="AS482" s="2"/>
      <c r="AT482" s="2"/>
      <c r="AU482" s="2"/>
      <c r="AV482" s="2"/>
      <c r="AW482" s="2"/>
      <c r="AX482" s="2"/>
      <c r="AY482" s="2"/>
      <c r="AZ482" s="2"/>
      <c r="BA482" s="2"/>
      <c r="BB482" s="2"/>
      <c r="BC482" s="2"/>
      <c r="BD482" s="2"/>
      <c r="BE482" s="2"/>
      <c r="BF482" s="2"/>
      <c r="BG482" s="2"/>
      <c r="BH482" s="2"/>
      <c r="BI482" s="2"/>
      <c r="BJ482" s="2"/>
      <c r="BK482" s="2"/>
      <c r="BL482" s="2"/>
      <c r="BM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R483" s="2"/>
      <c r="AS483" s="2"/>
      <c r="AT483" s="2"/>
      <c r="AU483" s="2"/>
      <c r="AV483" s="2"/>
      <c r="AW483" s="2"/>
      <c r="AX483" s="2"/>
      <c r="AY483" s="2"/>
      <c r="AZ483" s="2"/>
      <c r="BA483" s="2"/>
      <c r="BB483" s="2"/>
      <c r="BC483" s="2"/>
      <c r="BD483" s="2"/>
      <c r="BE483" s="2"/>
      <c r="BF483" s="2"/>
      <c r="BG483" s="2"/>
      <c r="BH483" s="2"/>
      <c r="BI483" s="2"/>
      <c r="BJ483" s="2"/>
      <c r="BK483" s="2"/>
      <c r="BL483" s="2"/>
      <c r="BM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R484" s="2"/>
      <c r="AS484" s="2"/>
      <c r="AT484" s="2"/>
      <c r="AU484" s="2"/>
      <c r="AV484" s="2"/>
      <c r="AW484" s="2"/>
      <c r="AX484" s="2"/>
      <c r="AY484" s="2"/>
      <c r="AZ484" s="2"/>
      <c r="BA484" s="2"/>
      <c r="BB484" s="2"/>
      <c r="BC484" s="2"/>
      <c r="BD484" s="2"/>
      <c r="BE484" s="2"/>
      <c r="BF484" s="2"/>
      <c r="BG484" s="2"/>
      <c r="BH484" s="2"/>
      <c r="BI484" s="2"/>
      <c r="BJ484" s="2"/>
      <c r="BK484" s="2"/>
      <c r="BL484" s="2"/>
      <c r="BM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R485" s="2"/>
      <c r="AS485" s="2"/>
      <c r="AT485" s="2"/>
      <c r="AU485" s="2"/>
      <c r="AV485" s="2"/>
      <c r="AW485" s="2"/>
      <c r="AX485" s="2"/>
      <c r="AY485" s="2"/>
      <c r="AZ485" s="2"/>
      <c r="BA485" s="2"/>
      <c r="BB485" s="2"/>
      <c r="BC485" s="2"/>
      <c r="BD485" s="2"/>
      <c r="BE485" s="2"/>
      <c r="BF485" s="2"/>
      <c r="BG485" s="2"/>
      <c r="BH485" s="2"/>
      <c r="BI485" s="2"/>
      <c r="BJ485" s="2"/>
      <c r="BK485" s="2"/>
      <c r="BL485" s="2"/>
      <c r="BM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R486" s="2"/>
      <c r="AS486" s="2"/>
      <c r="AT486" s="2"/>
      <c r="AU486" s="2"/>
      <c r="AV486" s="2"/>
      <c r="AW486" s="2"/>
      <c r="AX486" s="2"/>
      <c r="AY486" s="2"/>
      <c r="AZ486" s="2"/>
      <c r="BA486" s="2"/>
      <c r="BB486" s="2"/>
      <c r="BC486" s="2"/>
      <c r="BD486" s="2"/>
      <c r="BE486" s="2"/>
      <c r="BF486" s="2"/>
      <c r="BG486" s="2"/>
      <c r="BH486" s="2"/>
      <c r="BI486" s="2"/>
      <c r="BJ486" s="2"/>
      <c r="BK486" s="2"/>
      <c r="BL486" s="2"/>
      <c r="BM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R487" s="2"/>
      <c r="AS487" s="2"/>
      <c r="AT487" s="2"/>
      <c r="AU487" s="2"/>
      <c r="AV487" s="2"/>
      <c r="AW487" s="2"/>
      <c r="AX487" s="2"/>
      <c r="AY487" s="2"/>
      <c r="AZ487" s="2"/>
      <c r="BA487" s="2"/>
      <c r="BB487" s="2"/>
      <c r="BC487" s="2"/>
      <c r="BD487" s="2"/>
      <c r="BE487" s="2"/>
      <c r="BF487" s="2"/>
      <c r="BG487" s="2"/>
      <c r="BH487" s="2"/>
      <c r="BI487" s="2"/>
      <c r="BJ487" s="2"/>
      <c r="BK487" s="2"/>
      <c r="BL487" s="2"/>
      <c r="BM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R488" s="2"/>
      <c r="AS488" s="2"/>
      <c r="AT488" s="2"/>
      <c r="AU488" s="2"/>
      <c r="AV488" s="2"/>
      <c r="AW488" s="2"/>
      <c r="AX488" s="2"/>
      <c r="AY488" s="2"/>
      <c r="AZ488" s="2"/>
      <c r="BA488" s="2"/>
      <c r="BB488" s="2"/>
      <c r="BC488" s="2"/>
      <c r="BD488" s="2"/>
      <c r="BE488" s="2"/>
      <c r="BF488" s="2"/>
      <c r="BG488" s="2"/>
      <c r="BH488" s="2"/>
      <c r="BI488" s="2"/>
      <c r="BJ488" s="2"/>
      <c r="BK488" s="2"/>
      <c r="BL488" s="2"/>
      <c r="BM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R489" s="2"/>
      <c r="AS489" s="2"/>
      <c r="AT489" s="2"/>
      <c r="AU489" s="2"/>
      <c r="AV489" s="2"/>
      <c r="AW489" s="2"/>
      <c r="AX489" s="2"/>
      <c r="AY489" s="2"/>
      <c r="AZ489" s="2"/>
      <c r="BA489" s="2"/>
      <c r="BB489" s="2"/>
      <c r="BC489" s="2"/>
      <c r="BD489" s="2"/>
      <c r="BE489" s="2"/>
      <c r="BF489" s="2"/>
      <c r="BG489" s="2"/>
      <c r="BH489" s="2"/>
      <c r="BI489" s="2"/>
      <c r="BJ489" s="2"/>
      <c r="BK489" s="2"/>
      <c r="BL489" s="2"/>
      <c r="BM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R490" s="2"/>
      <c r="AS490" s="2"/>
      <c r="AT490" s="2"/>
      <c r="AU490" s="2"/>
      <c r="AV490" s="2"/>
      <c r="AW490" s="2"/>
      <c r="AX490" s="2"/>
      <c r="AY490" s="2"/>
      <c r="AZ490" s="2"/>
      <c r="BA490" s="2"/>
      <c r="BB490" s="2"/>
      <c r="BC490" s="2"/>
      <c r="BD490" s="2"/>
      <c r="BE490" s="2"/>
      <c r="BF490" s="2"/>
      <c r="BG490" s="2"/>
      <c r="BH490" s="2"/>
      <c r="BI490" s="2"/>
      <c r="BJ490" s="2"/>
      <c r="BK490" s="2"/>
      <c r="BL490" s="2"/>
      <c r="BM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R491" s="2"/>
      <c r="AS491" s="2"/>
      <c r="AT491" s="2"/>
      <c r="AU491" s="2"/>
      <c r="AV491" s="2"/>
      <c r="AW491" s="2"/>
      <c r="AX491" s="2"/>
      <c r="AY491" s="2"/>
      <c r="AZ491" s="2"/>
      <c r="BA491" s="2"/>
      <c r="BB491" s="2"/>
      <c r="BC491" s="2"/>
      <c r="BD491" s="2"/>
      <c r="BE491" s="2"/>
      <c r="BF491" s="2"/>
      <c r="BG491" s="2"/>
      <c r="BH491" s="2"/>
      <c r="BI491" s="2"/>
      <c r="BJ491" s="2"/>
      <c r="BK491" s="2"/>
      <c r="BL491" s="2"/>
      <c r="BM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R492" s="2"/>
      <c r="AS492" s="2"/>
      <c r="AT492" s="2"/>
      <c r="AU492" s="2"/>
      <c r="AV492" s="2"/>
      <c r="AW492" s="2"/>
      <c r="AX492" s="2"/>
      <c r="AY492" s="2"/>
      <c r="AZ492" s="2"/>
      <c r="BA492" s="2"/>
      <c r="BB492" s="2"/>
      <c r="BC492" s="2"/>
      <c r="BD492" s="2"/>
      <c r="BE492" s="2"/>
      <c r="BF492" s="2"/>
      <c r="BG492" s="2"/>
      <c r="BH492" s="2"/>
      <c r="BI492" s="2"/>
      <c r="BJ492" s="2"/>
      <c r="BK492" s="2"/>
      <c r="BL492" s="2"/>
      <c r="BM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R493" s="2"/>
      <c r="AS493" s="2"/>
      <c r="AT493" s="2"/>
      <c r="AU493" s="2"/>
      <c r="AV493" s="2"/>
      <c r="AW493" s="2"/>
      <c r="AX493" s="2"/>
      <c r="AY493" s="2"/>
      <c r="AZ493" s="2"/>
      <c r="BA493" s="2"/>
      <c r="BB493" s="2"/>
      <c r="BC493" s="2"/>
      <c r="BD493" s="2"/>
      <c r="BE493" s="2"/>
      <c r="BF493" s="2"/>
      <c r="BG493" s="2"/>
      <c r="BH493" s="2"/>
      <c r="BI493" s="2"/>
      <c r="BJ493" s="2"/>
      <c r="BK493" s="2"/>
      <c r="BL493" s="2"/>
      <c r="BM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R494" s="2"/>
      <c r="AS494" s="2"/>
      <c r="AT494" s="2"/>
      <c r="AU494" s="2"/>
      <c r="AV494" s="2"/>
      <c r="AW494" s="2"/>
      <c r="AX494" s="2"/>
      <c r="AY494" s="2"/>
      <c r="AZ494" s="2"/>
      <c r="BA494" s="2"/>
      <c r="BB494" s="2"/>
      <c r="BC494" s="2"/>
      <c r="BD494" s="2"/>
      <c r="BE494" s="2"/>
      <c r="BF494" s="2"/>
      <c r="BG494" s="2"/>
      <c r="BH494" s="2"/>
      <c r="BI494" s="2"/>
      <c r="BJ494" s="2"/>
      <c r="BK494" s="2"/>
      <c r="BL494" s="2"/>
      <c r="BM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R495" s="2"/>
      <c r="AS495" s="2"/>
      <c r="AT495" s="2"/>
      <c r="AU495" s="2"/>
      <c r="AV495" s="2"/>
      <c r="AW495" s="2"/>
      <c r="AX495" s="2"/>
      <c r="AY495" s="2"/>
      <c r="AZ495" s="2"/>
      <c r="BA495" s="2"/>
      <c r="BB495" s="2"/>
      <c r="BC495" s="2"/>
      <c r="BD495" s="2"/>
      <c r="BE495" s="2"/>
      <c r="BF495" s="2"/>
      <c r="BG495" s="2"/>
      <c r="BH495" s="2"/>
      <c r="BI495" s="2"/>
      <c r="BJ495" s="2"/>
      <c r="BK495" s="2"/>
      <c r="BL495" s="2"/>
      <c r="BM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R496" s="2"/>
      <c r="AS496" s="2"/>
      <c r="AT496" s="2"/>
      <c r="AU496" s="2"/>
      <c r="AV496" s="2"/>
      <c r="AW496" s="2"/>
      <c r="AX496" s="2"/>
      <c r="AY496" s="2"/>
      <c r="AZ496" s="2"/>
      <c r="BA496" s="2"/>
      <c r="BB496" s="2"/>
      <c r="BC496" s="2"/>
      <c r="BD496" s="2"/>
      <c r="BE496" s="2"/>
      <c r="BF496" s="2"/>
      <c r="BG496" s="2"/>
      <c r="BH496" s="2"/>
      <c r="BI496" s="2"/>
      <c r="BJ496" s="2"/>
      <c r="BK496" s="2"/>
      <c r="BL496" s="2"/>
      <c r="BM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R497" s="2"/>
      <c r="AS497" s="2"/>
      <c r="AT497" s="2"/>
      <c r="AU497" s="2"/>
      <c r="AV497" s="2"/>
      <c r="AW497" s="2"/>
      <c r="AX497" s="2"/>
      <c r="AY497" s="2"/>
      <c r="AZ497" s="2"/>
      <c r="BA497" s="2"/>
      <c r="BB497" s="2"/>
      <c r="BC497" s="2"/>
      <c r="BD497" s="2"/>
      <c r="BE497" s="2"/>
      <c r="BF497" s="2"/>
      <c r="BG497" s="2"/>
      <c r="BH497" s="2"/>
      <c r="BI497" s="2"/>
      <c r="BJ497" s="2"/>
      <c r="BK497" s="2"/>
      <c r="BL497" s="2"/>
      <c r="BM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R498" s="2"/>
      <c r="AS498" s="2"/>
      <c r="AT498" s="2"/>
      <c r="AU498" s="2"/>
      <c r="AV498" s="2"/>
      <c r="AW498" s="2"/>
      <c r="AX498" s="2"/>
      <c r="AY498" s="2"/>
      <c r="AZ498" s="2"/>
      <c r="BA498" s="2"/>
      <c r="BB498" s="2"/>
      <c r="BC498" s="2"/>
      <c r="BD498" s="2"/>
      <c r="BE498" s="2"/>
      <c r="BF498" s="2"/>
      <c r="BG498" s="2"/>
      <c r="BH498" s="2"/>
      <c r="BI498" s="2"/>
      <c r="BJ498" s="2"/>
      <c r="BK498" s="2"/>
      <c r="BL498" s="2"/>
      <c r="BM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R499" s="2"/>
      <c r="AS499" s="2"/>
      <c r="AT499" s="2"/>
      <c r="AU499" s="2"/>
      <c r="AV499" s="2"/>
      <c r="AW499" s="2"/>
      <c r="AX499" s="2"/>
      <c r="AY499" s="2"/>
      <c r="AZ499" s="2"/>
      <c r="BA499" s="2"/>
      <c r="BB499" s="2"/>
      <c r="BC499" s="2"/>
      <c r="BD499" s="2"/>
      <c r="BE499" s="2"/>
      <c r="BF499" s="2"/>
      <c r="BG499" s="2"/>
      <c r="BH499" s="2"/>
      <c r="BI499" s="2"/>
      <c r="BJ499" s="2"/>
      <c r="BK499" s="2"/>
      <c r="BL499" s="2"/>
      <c r="BM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R500" s="2"/>
      <c r="AS500" s="2"/>
      <c r="AT500" s="2"/>
      <c r="AU500" s="2"/>
      <c r="AV500" s="2"/>
      <c r="AW500" s="2"/>
      <c r="AX500" s="2"/>
      <c r="AY500" s="2"/>
      <c r="AZ500" s="2"/>
      <c r="BA500" s="2"/>
      <c r="BB500" s="2"/>
      <c r="BC500" s="2"/>
      <c r="BD500" s="2"/>
      <c r="BE500" s="2"/>
      <c r="BF500" s="2"/>
      <c r="BG500" s="2"/>
      <c r="BH500" s="2"/>
      <c r="BI500" s="2"/>
      <c r="BJ500" s="2"/>
      <c r="BK500" s="2"/>
      <c r="BL500" s="2"/>
      <c r="BM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R501" s="2"/>
      <c r="AS501" s="2"/>
      <c r="AT501" s="2"/>
      <c r="AU501" s="2"/>
      <c r="AV501" s="2"/>
      <c r="AW501" s="2"/>
      <c r="AX501" s="2"/>
      <c r="AY501" s="2"/>
      <c r="AZ501" s="2"/>
      <c r="BA501" s="2"/>
      <c r="BB501" s="2"/>
      <c r="BC501" s="2"/>
      <c r="BD501" s="2"/>
      <c r="BE501" s="2"/>
      <c r="BF501" s="2"/>
      <c r="BG501" s="2"/>
      <c r="BH501" s="2"/>
      <c r="BI501" s="2"/>
      <c r="BJ501" s="2"/>
      <c r="BK501" s="2"/>
      <c r="BL501" s="2"/>
      <c r="BM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R502" s="2"/>
      <c r="AS502" s="2"/>
      <c r="AT502" s="2"/>
      <c r="AU502" s="2"/>
      <c r="AV502" s="2"/>
      <c r="AW502" s="2"/>
      <c r="AX502" s="2"/>
      <c r="AY502" s="2"/>
      <c r="AZ502" s="2"/>
      <c r="BA502" s="2"/>
      <c r="BB502" s="2"/>
      <c r="BC502" s="2"/>
      <c r="BD502" s="2"/>
      <c r="BE502" s="2"/>
      <c r="BF502" s="2"/>
      <c r="BG502" s="2"/>
      <c r="BH502" s="2"/>
      <c r="BI502" s="2"/>
      <c r="BJ502" s="2"/>
      <c r="BK502" s="2"/>
      <c r="BL502" s="2"/>
      <c r="BM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R503" s="2"/>
      <c r="AS503" s="2"/>
      <c r="AT503" s="2"/>
      <c r="AU503" s="2"/>
      <c r="AV503" s="2"/>
      <c r="AW503" s="2"/>
      <c r="AX503" s="2"/>
      <c r="AY503" s="2"/>
      <c r="AZ503" s="2"/>
      <c r="BA503" s="2"/>
      <c r="BB503" s="2"/>
      <c r="BC503" s="2"/>
      <c r="BD503" s="2"/>
      <c r="BE503" s="2"/>
      <c r="BF503" s="2"/>
      <c r="BG503" s="2"/>
      <c r="BH503" s="2"/>
      <c r="BI503" s="2"/>
      <c r="BJ503" s="2"/>
      <c r="BK503" s="2"/>
      <c r="BL503" s="2"/>
      <c r="BM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R504" s="2"/>
      <c r="AS504" s="2"/>
      <c r="AT504" s="2"/>
      <c r="AU504" s="2"/>
      <c r="AV504" s="2"/>
      <c r="AW504" s="2"/>
      <c r="AX504" s="2"/>
      <c r="AY504" s="2"/>
      <c r="AZ504" s="2"/>
      <c r="BA504" s="2"/>
      <c r="BB504" s="2"/>
      <c r="BC504" s="2"/>
      <c r="BD504" s="2"/>
      <c r="BE504" s="2"/>
      <c r="BF504" s="2"/>
      <c r="BG504" s="2"/>
      <c r="BH504" s="2"/>
      <c r="BI504" s="2"/>
      <c r="BJ504" s="2"/>
      <c r="BK504" s="2"/>
      <c r="BL504" s="2"/>
      <c r="BM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R505" s="2"/>
      <c r="AS505" s="2"/>
      <c r="AT505" s="2"/>
      <c r="AU505" s="2"/>
      <c r="AV505" s="2"/>
      <c r="AW505" s="2"/>
      <c r="AX505" s="2"/>
      <c r="AY505" s="2"/>
      <c r="AZ505" s="2"/>
      <c r="BA505" s="2"/>
      <c r="BB505" s="2"/>
      <c r="BC505" s="2"/>
      <c r="BD505" s="2"/>
      <c r="BE505" s="2"/>
      <c r="BF505" s="2"/>
      <c r="BG505" s="2"/>
      <c r="BH505" s="2"/>
      <c r="BI505" s="2"/>
      <c r="BJ505" s="2"/>
      <c r="BK505" s="2"/>
      <c r="BL505" s="2"/>
      <c r="BM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R506" s="2"/>
      <c r="AS506" s="2"/>
      <c r="AT506" s="2"/>
      <c r="AU506" s="2"/>
      <c r="AV506" s="2"/>
      <c r="AW506" s="2"/>
      <c r="AX506" s="2"/>
      <c r="AY506" s="2"/>
      <c r="AZ506" s="2"/>
      <c r="BA506" s="2"/>
      <c r="BB506" s="2"/>
      <c r="BC506" s="2"/>
      <c r="BD506" s="2"/>
      <c r="BE506" s="2"/>
      <c r="BF506" s="2"/>
      <c r="BG506" s="2"/>
      <c r="BH506" s="2"/>
      <c r="BI506" s="2"/>
      <c r="BJ506" s="2"/>
      <c r="BK506" s="2"/>
      <c r="BL506" s="2"/>
      <c r="BM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R507" s="2"/>
      <c r="AS507" s="2"/>
      <c r="AT507" s="2"/>
      <c r="AU507" s="2"/>
      <c r="AV507" s="2"/>
      <c r="AW507" s="2"/>
      <c r="AX507" s="2"/>
      <c r="AY507" s="2"/>
      <c r="AZ507" s="2"/>
      <c r="BA507" s="2"/>
      <c r="BB507" s="2"/>
      <c r="BC507" s="2"/>
      <c r="BD507" s="2"/>
      <c r="BE507" s="2"/>
      <c r="BF507" s="2"/>
      <c r="BG507" s="2"/>
      <c r="BH507" s="2"/>
      <c r="BI507" s="2"/>
      <c r="BJ507" s="2"/>
      <c r="BK507" s="2"/>
      <c r="BL507" s="2"/>
      <c r="BM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R508" s="2"/>
      <c r="AS508" s="2"/>
      <c r="AT508" s="2"/>
      <c r="AU508" s="2"/>
      <c r="AV508" s="2"/>
      <c r="AW508" s="2"/>
      <c r="AX508" s="2"/>
      <c r="AY508" s="2"/>
      <c r="AZ508" s="2"/>
      <c r="BA508" s="2"/>
      <c r="BB508" s="2"/>
      <c r="BC508" s="2"/>
      <c r="BD508" s="2"/>
      <c r="BE508" s="2"/>
      <c r="BF508" s="2"/>
      <c r="BG508" s="2"/>
      <c r="BH508" s="2"/>
      <c r="BI508" s="2"/>
      <c r="BJ508" s="2"/>
      <c r="BK508" s="2"/>
      <c r="BL508" s="2"/>
      <c r="BM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R509" s="2"/>
      <c r="AS509" s="2"/>
      <c r="AT509" s="2"/>
      <c r="AU509" s="2"/>
      <c r="AV509" s="2"/>
      <c r="AW509" s="2"/>
      <c r="AX509" s="2"/>
      <c r="AY509" s="2"/>
      <c r="AZ509" s="2"/>
      <c r="BA509" s="2"/>
      <c r="BB509" s="2"/>
      <c r="BC509" s="2"/>
      <c r="BD509" s="2"/>
      <c r="BE509" s="2"/>
      <c r="BF509" s="2"/>
      <c r="BG509" s="2"/>
      <c r="BH509" s="2"/>
      <c r="BI509" s="2"/>
      <c r="BJ509" s="2"/>
      <c r="BK509" s="2"/>
      <c r="BL509" s="2"/>
      <c r="BM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R510" s="2"/>
      <c r="AS510" s="2"/>
      <c r="AT510" s="2"/>
      <c r="AU510" s="2"/>
      <c r="AV510" s="2"/>
      <c r="AW510" s="2"/>
      <c r="AX510" s="2"/>
      <c r="AY510" s="2"/>
      <c r="AZ510" s="2"/>
      <c r="BA510" s="2"/>
      <c r="BB510" s="2"/>
      <c r="BC510" s="2"/>
      <c r="BD510" s="2"/>
      <c r="BE510" s="2"/>
      <c r="BF510" s="2"/>
      <c r="BG510" s="2"/>
      <c r="BH510" s="2"/>
      <c r="BI510" s="2"/>
      <c r="BJ510" s="2"/>
      <c r="BK510" s="2"/>
      <c r="BL510" s="2"/>
      <c r="BM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R511" s="2"/>
      <c r="AS511" s="2"/>
      <c r="AT511" s="2"/>
      <c r="AU511" s="2"/>
      <c r="AV511" s="2"/>
      <c r="AW511" s="2"/>
      <c r="AX511" s="2"/>
      <c r="AY511" s="2"/>
      <c r="AZ511" s="2"/>
      <c r="BA511" s="2"/>
      <c r="BB511" s="2"/>
      <c r="BC511" s="2"/>
      <c r="BD511" s="2"/>
      <c r="BE511" s="2"/>
      <c r="BF511" s="2"/>
      <c r="BG511" s="2"/>
      <c r="BH511" s="2"/>
      <c r="BI511" s="2"/>
      <c r="BJ511" s="2"/>
      <c r="BK511" s="2"/>
      <c r="BL511" s="2"/>
      <c r="BM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R512" s="2"/>
      <c r="AS512" s="2"/>
      <c r="AT512" s="2"/>
      <c r="AU512" s="2"/>
      <c r="AV512" s="2"/>
      <c r="AW512" s="2"/>
      <c r="AX512" s="2"/>
      <c r="AY512" s="2"/>
      <c r="AZ512" s="2"/>
      <c r="BA512" s="2"/>
      <c r="BB512" s="2"/>
      <c r="BC512" s="2"/>
      <c r="BD512" s="2"/>
      <c r="BE512" s="2"/>
      <c r="BF512" s="2"/>
      <c r="BG512" s="2"/>
      <c r="BH512" s="2"/>
      <c r="BI512" s="2"/>
      <c r="BJ512" s="2"/>
      <c r="BK512" s="2"/>
      <c r="BL512" s="2"/>
      <c r="BM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R513" s="2"/>
      <c r="AS513" s="2"/>
      <c r="AT513" s="2"/>
      <c r="AU513" s="2"/>
      <c r="AV513" s="2"/>
      <c r="AW513" s="2"/>
      <c r="AX513" s="2"/>
      <c r="AY513" s="2"/>
      <c r="AZ513" s="2"/>
      <c r="BA513" s="2"/>
      <c r="BB513" s="2"/>
      <c r="BC513" s="2"/>
      <c r="BD513" s="2"/>
      <c r="BE513" s="2"/>
      <c r="BF513" s="2"/>
      <c r="BG513" s="2"/>
      <c r="BH513" s="2"/>
      <c r="BI513" s="2"/>
      <c r="BJ513" s="2"/>
      <c r="BK513" s="2"/>
      <c r="BL513" s="2"/>
      <c r="BM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R514" s="2"/>
      <c r="AS514" s="2"/>
      <c r="AT514" s="2"/>
      <c r="AU514" s="2"/>
      <c r="AV514" s="2"/>
      <c r="AW514" s="2"/>
      <c r="AX514" s="2"/>
      <c r="AY514" s="2"/>
      <c r="AZ514" s="2"/>
      <c r="BA514" s="2"/>
      <c r="BB514" s="2"/>
      <c r="BC514" s="2"/>
      <c r="BD514" s="2"/>
      <c r="BE514" s="2"/>
      <c r="BF514" s="2"/>
      <c r="BG514" s="2"/>
      <c r="BH514" s="2"/>
      <c r="BI514" s="2"/>
      <c r="BJ514" s="2"/>
      <c r="BK514" s="2"/>
      <c r="BL514" s="2"/>
      <c r="BM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R515" s="2"/>
      <c r="AS515" s="2"/>
      <c r="AT515" s="2"/>
      <c r="AU515" s="2"/>
      <c r="AV515" s="2"/>
      <c r="AW515" s="2"/>
      <c r="AX515" s="2"/>
      <c r="AY515" s="2"/>
      <c r="AZ515" s="2"/>
      <c r="BA515" s="2"/>
      <c r="BB515" s="2"/>
      <c r="BC515" s="2"/>
      <c r="BD515" s="2"/>
      <c r="BE515" s="2"/>
      <c r="BF515" s="2"/>
      <c r="BG515" s="2"/>
      <c r="BH515" s="2"/>
      <c r="BI515" s="2"/>
      <c r="BJ515" s="2"/>
      <c r="BK515" s="2"/>
      <c r="BL515" s="2"/>
      <c r="BM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R516" s="2"/>
      <c r="AS516" s="2"/>
      <c r="AT516" s="2"/>
      <c r="AU516" s="2"/>
      <c r="AV516" s="2"/>
      <c r="AW516" s="2"/>
      <c r="AX516" s="2"/>
      <c r="AY516" s="2"/>
      <c r="AZ516" s="2"/>
      <c r="BA516" s="2"/>
      <c r="BB516" s="2"/>
      <c r="BC516" s="2"/>
      <c r="BD516" s="2"/>
      <c r="BE516" s="2"/>
      <c r="BF516" s="2"/>
      <c r="BG516" s="2"/>
      <c r="BH516" s="2"/>
      <c r="BI516" s="2"/>
      <c r="BJ516" s="2"/>
      <c r="BK516" s="2"/>
      <c r="BL516" s="2"/>
      <c r="BM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R517" s="2"/>
      <c r="AS517" s="2"/>
      <c r="AT517" s="2"/>
      <c r="AU517" s="2"/>
      <c r="AV517" s="2"/>
      <c r="AW517" s="2"/>
      <c r="AX517" s="2"/>
      <c r="AY517" s="2"/>
      <c r="AZ517" s="2"/>
      <c r="BA517" s="2"/>
      <c r="BB517" s="2"/>
      <c r="BC517" s="2"/>
      <c r="BD517" s="2"/>
      <c r="BE517" s="2"/>
      <c r="BF517" s="2"/>
      <c r="BG517" s="2"/>
      <c r="BH517" s="2"/>
      <c r="BI517" s="2"/>
      <c r="BJ517" s="2"/>
      <c r="BK517" s="2"/>
      <c r="BL517" s="2"/>
      <c r="BM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R518" s="2"/>
      <c r="AS518" s="2"/>
      <c r="AT518" s="2"/>
      <c r="AU518" s="2"/>
      <c r="AV518" s="2"/>
      <c r="AW518" s="2"/>
      <c r="AX518" s="2"/>
      <c r="AY518" s="2"/>
      <c r="AZ518" s="2"/>
      <c r="BA518" s="2"/>
      <c r="BB518" s="2"/>
      <c r="BC518" s="2"/>
      <c r="BD518" s="2"/>
      <c r="BE518" s="2"/>
      <c r="BF518" s="2"/>
      <c r="BG518" s="2"/>
      <c r="BH518" s="2"/>
      <c r="BI518" s="2"/>
      <c r="BJ518" s="2"/>
      <c r="BK518" s="2"/>
      <c r="BL518" s="2"/>
      <c r="BM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R519" s="2"/>
      <c r="AS519" s="2"/>
      <c r="AT519" s="2"/>
      <c r="AU519" s="2"/>
      <c r="AV519" s="2"/>
      <c r="AW519" s="2"/>
      <c r="AX519" s="2"/>
      <c r="AY519" s="2"/>
      <c r="AZ519" s="2"/>
      <c r="BA519" s="2"/>
      <c r="BB519" s="2"/>
      <c r="BC519" s="2"/>
      <c r="BD519" s="2"/>
      <c r="BE519" s="2"/>
      <c r="BF519" s="2"/>
      <c r="BG519" s="2"/>
      <c r="BH519" s="2"/>
      <c r="BI519" s="2"/>
      <c r="BJ519" s="2"/>
      <c r="BK519" s="2"/>
      <c r="BL519" s="2"/>
      <c r="BM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R520" s="2"/>
      <c r="AS520" s="2"/>
      <c r="AT520" s="2"/>
      <c r="AU520" s="2"/>
      <c r="AV520" s="2"/>
      <c r="AW520" s="2"/>
      <c r="AX520" s="2"/>
      <c r="AY520" s="2"/>
      <c r="AZ520" s="2"/>
      <c r="BA520" s="2"/>
      <c r="BB520" s="2"/>
      <c r="BC520" s="2"/>
      <c r="BD520" s="2"/>
      <c r="BE520" s="2"/>
      <c r="BF520" s="2"/>
      <c r="BG520" s="2"/>
      <c r="BH520" s="2"/>
      <c r="BI520" s="2"/>
      <c r="BJ520" s="2"/>
      <c r="BK520" s="2"/>
      <c r="BL520" s="2"/>
      <c r="BM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R521" s="2"/>
      <c r="AS521" s="2"/>
      <c r="AT521" s="2"/>
      <c r="AU521" s="2"/>
      <c r="AV521" s="2"/>
      <c r="AW521" s="2"/>
      <c r="AX521" s="2"/>
      <c r="AY521" s="2"/>
      <c r="AZ521" s="2"/>
      <c r="BA521" s="2"/>
      <c r="BB521" s="2"/>
      <c r="BC521" s="2"/>
      <c r="BD521" s="2"/>
      <c r="BE521" s="2"/>
      <c r="BF521" s="2"/>
      <c r="BG521" s="2"/>
      <c r="BH521" s="2"/>
      <c r="BI521" s="2"/>
      <c r="BJ521" s="2"/>
      <c r="BK521" s="2"/>
      <c r="BL521" s="2"/>
      <c r="BM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R522" s="2"/>
      <c r="AS522" s="2"/>
      <c r="AT522" s="2"/>
      <c r="AU522" s="2"/>
      <c r="AV522" s="2"/>
      <c r="AW522" s="2"/>
      <c r="AX522" s="2"/>
      <c r="AY522" s="2"/>
      <c r="AZ522" s="2"/>
      <c r="BA522" s="2"/>
      <c r="BB522" s="2"/>
      <c r="BC522" s="2"/>
      <c r="BD522" s="2"/>
      <c r="BE522" s="2"/>
      <c r="BF522" s="2"/>
      <c r="BG522" s="2"/>
      <c r="BH522" s="2"/>
      <c r="BI522" s="2"/>
      <c r="BJ522" s="2"/>
      <c r="BK522" s="2"/>
      <c r="BL522" s="2"/>
      <c r="BM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R523" s="2"/>
      <c r="AS523" s="2"/>
      <c r="AT523" s="2"/>
      <c r="AU523" s="2"/>
      <c r="AV523" s="2"/>
      <c r="AW523" s="2"/>
      <c r="AX523" s="2"/>
      <c r="AY523" s="2"/>
      <c r="AZ523" s="2"/>
      <c r="BA523" s="2"/>
      <c r="BB523" s="2"/>
      <c r="BC523" s="2"/>
      <c r="BD523" s="2"/>
      <c r="BE523" s="2"/>
      <c r="BF523" s="2"/>
      <c r="BG523" s="2"/>
      <c r="BH523" s="2"/>
      <c r="BI523" s="2"/>
      <c r="BJ523" s="2"/>
      <c r="BK523" s="2"/>
      <c r="BL523" s="2"/>
      <c r="BM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R524" s="2"/>
      <c r="AS524" s="2"/>
      <c r="AT524" s="2"/>
      <c r="AU524" s="2"/>
      <c r="AV524" s="2"/>
      <c r="AW524" s="2"/>
      <c r="AX524" s="2"/>
      <c r="AY524" s="2"/>
      <c r="AZ524" s="2"/>
      <c r="BA524" s="2"/>
      <c r="BB524" s="2"/>
      <c r="BC524" s="2"/>
      <c r="BD524" s="2"/>
      <c r="BE524" s="2"/>
      <c r="BF524" s="2"/>
      <c r="BG524" s="2"/>
      <c r="BH524" s="2"/>
      <c r="BI524" s="2"/>
      <c r="BJ524" s="2"/>
      <c r="BK524" s="2"/>
      <c r="BL524" s="2"/>
      <c r="BM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R525" s="2"/>
      <c r="AS525" s="2"/>
      <c r="AT525" s="2"/>
      <c r="AU525" s="2"/>
      <c r="AV525" s="2"/>
      <c r="AW525" s="2"/>
      <c r="AX525" s="2"/>
      <c r="AY525" s="2"/>
      <c r="AZ525" s="2"/>
      <c r="BA525" s="2"/>
      <c r="BB525" s="2"/>
      <c r="BC525" s="2"/>
      <c r="BD525" s="2"/>
      <c r="BE525" s="2"/>
      <c r="BF525" s="2"/>
      <c r="BG525" s="2"/>
      <c r="BH525" s="2"/>
      <c r="BI525" s="2"/>
      <c r="BJ525" s="2"/>
      <c r="BK525" s="2"/>
      <c r="BL525" s="2"/>
      <c r="BM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R526" s="2"/>
      <c r="AS526" s="2"/>
      <c r="AT526" s="2"/>
      <c r="AU526" s="2"/>
      <c r="AV526" s="2"/>
      <c r="AW526" s="2"/>
      <c r="AX526" s="2"/>
      <c r="AY526" s="2"/>
      <c r="AZ526" s="2"/>
      <c r="BA526" s="2"/>
      <c r="BB526" s="2"/>
      <c r="BC526" s="2"/>
      <c r="BD526" s="2"/>
      <c r="BE526" s="2"/>
      <c r="BF526" s="2"/>
      <c r="BG526" s="2"/>
      <c r="BH526" s="2"/>
      <c r="BI526" s="2"/>
      <c r="BJ526" s="2"/>
      <c r="BK526" s="2"/>
      <c r="BL526" s="2"/>
      <c r="BM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R527" s="2"/>
      <c r="AS527" s="2"/>
      <c r="AT527" s="2"/>
      <c r="AU527" s="2"/>
      <c r="AV527" s="2"/>
      <c r="AW527" s="2"/>
      <c r="AX527" s="2"/>
      <c r="AY527" s="2"/>
      <c r="AZ527" s="2"/>
      <c r="BA527" s="2"/>
      <c r="BB527" s="2"/>
      <c r="BC527" s="2"/>
      <c r="BD527" s="2"/>
      <c r="BE527" s="2"/>
      <c r="BF527" s="2"/>
      <c r="BG527" s="2"/>
      <c r="BH527" s="2"/>
      <c r="BI527" s="2"/>
      <c r="BJ527" s="2"/>
      <c r="BK527" s="2"/>
      <c r="BL527" s="2"/>
      <c r="BM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R528" s="2"/>
      <c r="AS528" s="2"/>
      <c r="AT528" s="2"/>
      <c r="AU528" s="2"/>
      <c r="AV528" s="2"/>
      <c r="AW528" s="2"/>
      <c r="AX528" s="2"/>
      <c r="AY528" s="2"/>
      <c r="AZ528" s="2"/>
      <c r="BA528" s="2"/>
      <c r="BB528" s="2"/>
      <c r="BC528" s="2"/>
      <c r="BD528" s="2"/>
      <c r="BE528" s="2"/>
      <c r="BF528" s="2"/>
      <c r="BG528" s="2"/>
      <c r="BH528" s="2"/>
      <c r="BI528" s="2"/>
      <c r="BJ528" s="2"/>
      <c r="BK528" s="2"/>
      <c r="BL528" s="2"/>
      <c r="BM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R529" s="2"/>
      <c r="AS529" s="2"/>
      <c r="AT529" s="2"/>
      <c r="AU529" s="2"/>
      <c r="AV529" s="2"/>
      <c r="AW529" s="2"/>
      <c r="AX529" s="2"/>
      <c r="AY529" s="2"/>
      <c r="AZ529" s="2"/>
      <c r="BA529" s="2"/>
      <c r="BB529" s="2"/>
      <c r="BC529" s="2"/>
      <c r="BD529" s="2"/>
      <c r="BE529" s="2"/>
      <c r="BF529" s="2"/>
      <c r="BG529" s="2"/>
      <c r="BH529" s="2"/>
      <c r="BI529" s="2"/>
      <c r="BJ529" s="2"/>
      <c r="BK529" s="2"/>
      <c r="BL529" s="2"/>
      <c r="BM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R530" s="2"/>
      <c r="AS530" s="2"/>
      <c r="AT530" s="2"/>
      <c r="AU530" s="2"/>
      <c r="AV530" s="2"/>
      <c r="AW530" s="2"/>
      <c r="AX530" s="2"/>
      <c r="AY530" s="2"/>
      <c r="AZ530" s="2"/>
      <c r="BA530" s="2"/>
      <c r="BB530" s="2"/>
      <c r="BC530" s="2"/>
      <c r="BD530" s="2"/>
      <c r="BE530" s="2"/>
      <c r="BF530" s="2"/>
      <c r="BG530" s="2"/>
      <c r="BH530" s="2"/>
      <c r="BI530" s="2"/>
      <c r="BJ530" s="2"/>
      <c r="BK530" s="2"/>
      <c r="BL530" s="2"/>
      <c r="BM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R531" s="2"/>
      <c r="AS531" s="2"/>
      <c r="AT531" s="2"/>
      <c r="AU531" s="2"/>
      <c r="AV531" s="2"/>
      <c r="AW531" s="2"/>
      <c r="AX531" s="2"/>
      <c r="AY531" s="2"/>
      <c r="AZ531" s="2"/>
      <c r="BA531" s="2"/>
      <c r="BB531" s="2"/>
      <c r="BC531" s="2"/>
      <c r="BD531" s="2"/>
      <c r="BE531" s="2"/>
      <c r="BF531" s="2"/>
      <c r="BG531" s="2"/>
      <c r="BH531" s="2"/>
      <c r="BI531" s="2"/>
      <c r="BJ531" s="2"/>
      <c r="BK531" s="2"/>
      <c r="BL531" s="2"/>
      <c r="BM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R532" s="2"/>
      <c r="AS532" s="2"/>
      <c r="AT532" s="2"/>
      <c r="AU532" s="2"/>
      <c r="AV532" s="2"/>
      <c r="AW532" s="2"/>
      <c r="AX532" s="2"/>
      <c r="AY532" s="2"/>
      <c r="AZ532" s="2"/>
      <c r="BA532" s="2"/>
      <c r="BB532" s="2"/>
      <c r="BC532" s="2"/>
      <c r="BD532" s="2"/>
      <c r="BE532" s="2"/>
      <c r="BF532" s="2"/>
      <c r="BG532" s="2"/>
      <c r="BH532" s="2"/>
      <c r="BI532" s="2"/>
      <c r="BJ532" s="2"/>
      <c r="BK532" s="2"/>
      <c r="BL532" s="2"/>
      <c r="BM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R533" s="2"/>
      <c r="AS533" s="2"/>
      <c r="AT533" s="2"/>
      <c r="AU533" s="2"/>
      <c r="AV533" s="2"/>
      <c r="AW533" s="2"/>
      <c r="AX533" s="2"/>
      <c r="AY533" s="2"/>
      <c r="AZ533" s="2"/>
      <c r="BA533" s="2"/>
      <c r="BB533" s="2"/>
      <c r="BC533" s="2"/>
      <c r="BD533" s="2"/>
      <c r="BE533" s="2"/>
      <c r="BF533" s="2"/>
      <c r="BG533" s="2"/>
      <c r="BH533" s="2"/>
      <c r="BI533" s="2"/>
      <c r="BJ533" s="2"/>
      <c r="BK533" s="2"/>
      <c r="BL533" s="2"/>
      <c r="BM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R534" s="2"/>
      <c r="AS534" s="2"/>
      <c r="AT534" s="2"/>
      <c r="AU534" s="2"/>
      <c r="AV534" s="2"/>
      <c r="AW534" s="2"/>
      <c r="AX534" s="2"/>
      <c r="AY534" s="2"/>
      <c r="AZ534" s="2"/>
      <c r="BA534" s="2"/>
      <c r="BB534" s="2"/>
      <c r="BC534" s="2"/>
      <c r="BD534" s="2"/>
      <c r="BE534" s="2"/>
      <c r="BF534" s="2"/>
      <c r="BG534" s="2"/>
      <c r="BH534" s="2"/>
      <c r="BI534" s="2"/>
      <c r="BJ534" s="2"/>
      <c r="BK534" s="2"/>
      <c r="BL534" s="2"/>
      <c r="BM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R535" s="2"/>
      <c r="AS535" s="2"/>
      <c r="AT535" s="2"/>
      <c r="AU535" s="2"/>
      <c r="AV535" s="2"/>
      <c r="AW535" s="2"/>
      <c r="AX535" s="2"/>
      <c r="AY535" s="2"/>
      <c r="AZ535" s="2"/>
      <c r="BA535" s="2"/>
      <c r="BB535" s="2"/>
      <c r="BC535" s="2"/>
      <c r="BD535" s="2"/>
      <c r="BE535" s="2"/>
      <c r="BF535" s="2"/>
      <c r="BG535" s="2"/>
      <c r="BH535" s="2"/>
      <c r="BI535" s="2"/>
      <c r="BJ535" s="2"/>
      <c r="BK535" s="2"/>
      <c r="BL535" s="2"/>
      <c r="BM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R536" s="2"/>
      <c r="AS536" s="2"/>
      <c r="AT536" s="2"/>
      <c r="AU536" s="2"/>
      <c r="AV536" s="2"/>
      <c r="AW536" s="2"/>
      <c r="AX536" s="2"/>
      <c r="AY536" s="2"/>
      <c r="AZ536" s="2"/>
      <c r="BA536" s="2"/>
      <c r="BB536" s="2"/>
      <c r="BC536" s="2"/>
      <c r="BD536" s="2"/>
      <c r="BE536" s="2"/>
      <c r="BF536" s="2"/>
      <c r="BG536" s="2"/>
      <c r="BH536" s="2"/>
      <c r="BI536" s="2"/>
      <c r="BJ536" s="2"/>
      <c r="BK536" s="2"/>
      <c r="BL536" s="2"/>
      <c r="BM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R537" s="2"/>
      <c r="AS537" s="2"/>
      <c r="AT537" s="2"/>
      <c r="AU537" s="2"/>
      <c r="AV537" s="2"/>
      <c r="AW537" s="2"/>
      <c r="AX537" s="2"/>
      <c r="AY537" s="2"/>
      <c r="AZ537" s="2"/>
      <c r="BA537" s="2"/>
      <c r="BB537" s="2"/>
      <c r="BC537" s="2"/>
      <c r="BD537" s="2"/>
      <c r="BE537" s="2"/>
      <c r="BF537" s="2"/>
      <c r="BG537" s="2"/>
      <c r="BH537" s="2"/>
      <c r="BI537" s="2"/>
      <c r="BJ537" s="2"/>
      <c r="BK537" s="2"/>
      <c r="BL537" s="2"/>
      <c r="BM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R538" s="2"/>
      <c r="AS538" s="2"/>
      <c r="AT538" s="2"/>
      <c r="AU538" s="2"/>
      <c r="AV538" s="2"/>
      <c r="AW538" s="2"/>
      <c r="AX538" s="2"/>
      <c r="AY538" s="2"/>
      <c r="AZ538" s="2"/>
      <c r="BA538" s="2"/>
      <c r="BB538" s="2"/>
      <c r="BC538" s="2"/>
      <c r="BD538" s="2"/>
      <c r="BE538" s="2"/>
      <c r="BF538" s="2"/>
      <c r="BG538" s="2"/>
      <c r="BH538" s="2"/>
      <c r="BI538" s="2"/>
      <c r="BJ538" s="2"/>
      <c r="BK538" s="2"/>
      <c r="BL538" s="2"/>
      <c r="BM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R539" s="2"/>
      <c r="AS539" s="2"/>
      <c r="AT539" s="2"/>
      <c r="AU539" s="2"/>
      <c r="AV539" s="2"/>
      <c r="AW539" s="2"/>
      <c r="AX539" s="2"/>
      <c r="AY539" s="2"/>
      <c r="AZ539" s="2"/>
      <c r="BA539" s="2"/>
      <c r="BB539" s="2"/>
      <c r="BC539" s="2"/>
      <c r="BD539" s="2"/>
      <c r="BE539" s="2"/>
      <c r="BF539" s="2"/>
      <c r="BG539" s="2"/>
      <c r="BH539" s="2"/>
      <c r="BI539" s="2"/>
      <c r="BJ539" s="2"/>
      <c r="BK539" s="2"/>
      <c r="BL539" s="2"/>
      <c r="BM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R540" s="2"/>
      <c r="AS540" s="2"/>
      <c r="AT540" s="2"/>
      <c r="AU540" s="2"/>
      <c r="AV540" s="2"/>
      <c r="AW540" s="2"/>
      <c r="AX540" s="2"/>
      <c r="AY540" s="2"/>
      <c r="AZ540" s="2"/>
      <c r="BA540" s="2"/>
      <c r="BB540" s="2"/>
      <c r="BC540" s="2"/>
      <c r="BD540" s="2"/>
      <c r="BE540" s="2"/>
      <c r="BF540" s="2"/>
      <c r="BG540" s="2"/>
      <c r="BH540" s="2"/>
      <c r="BI540" s="2"/>
      <c r="BJ540" s="2"/>
      <c r="BK540" s="2"/>
      <c r="BL540" s="2"/>
      <c r="BM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R541" s="2"/>
      <c r="AS541" s="2"/>
      <c r="AT541" s="2"/>
      <c r="AU541" s="2"/>
      <c r="AV541" s="2"/>
      <c r="AW541" s="2"/>
      <c r="AX541" s="2"/>
      <c r="AY541" s="2"/>
      <c r="AZ541" s="2"/>
      <c r="BA541" s="2"/>
      <c r="BB541" s="2"/>
      <c r="BC541" s="2"/>
      <c r="BD541" s="2"/>
      <c r="BE541" s="2"/>
      <c r="BF541" s="2"/>
      <c r="BG541" s="2"/>
      <c r="BH541" s="2"/>
      <c r="BI541" s="2"/>
      <c r="BJ541" s="2"/>
      <c r="BK541" s="2"/>
      <c r="BL541" s="2"/>
      <c r="BM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R542" s="2"/>
      <c r="AS542" s="2"/>
      <c r="AT542" s="2"/>
      <c r="AU542" s="2"/>
      <c r="AV542" s="2"/>
      <c r="AW542" s="2"/>
      <c r="AX542" s="2"/>
      <c r="AY542" s="2"/>
      <c r="AZ542" s="2"/>
      <c r="BA542" s="2"/>
      <c r="BB542" s="2"/>
      <c r="BC542" s="2"/>
      <c r="BD542" s="2"/>
      <c r="BE542" s="2"/>
      <c r="BF542" s="2"/>
      <c r="BG542" s="2"/>
      <c r="BH542" s="2"/>
      <c r="BI542" s="2"/>
      <c r="BJ542" s="2"/>
      <c r="BK542" s="2"/>
      <c r="BL542" s="2"/>
      <c r="BM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R543" s="2"/>
      <c r="AS543" s="2"/>
      <c r="AT543" s="2"/>
      <c r="AU543" s="2"/>
      <c r="AV543" s="2"/>
      <c r="AW543" s="2"/>
      <c r="AX543" s="2"/>
      <c r="AY543" s="2"/>
      <c r="AZ543" s="2"/>
      <c r="BA543" s="2"/>
      <c r="BB543" s="2"/>
      <c r="BC543" s="2"/>
      <c r="BD543" s="2"/>
      <c r="BE543" s="2"/>
      <c r="BF543" s="2"/>
      <c r="BG543" s="2"/>
      <c r="BH543" s="2"/>
      <c r="BI543" s="2"/>
      <c r="BJ543" s="2"/>
      <c r="BK543" s="2"/>
      <c r="BL543" s="2"/>
      <c r="BM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R544" s="2"/>
      <c r="AS544" s="2"/>
      <c r="AT544" s="2"/>
      <c r="AU544" s="2"/>
      <c r="AV544" s="2"/>
      <c r="AW544" s="2"/>
      <c r="AX544" s="2"/>
      <c r="AY544" s="2"/>
      <c r="AZ544" s="2"/>
      <c r="BA544" s="2"/>
      <c r="BB544" s="2"/>
      <c r="BC544" s="2"/>
      <c r="BD544" s="2"/>
      <c r="BE544" s="2"/>
      <c r="BF544" s="2"/>
      <c r="BG544" s="2"/>
      <c r="BH544" s="2"/>
      <c r="BI544" s="2"/>
      <c r="BJ544" s="2"/>
      <c r="BK544" s="2"/>
      <c r="BL544" s="2"/>
      <c r="BM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R545" s="2"/>
      <c r="AS545" s="2"/>
      <c r="AT545" s="2"/>
      <c r="AU545" s="2"/>
      <c r="AV545" s="2"/>
      <c r="AW545" s="2"/>
      <c r="AX545" s="2"/>
      <c r="AY545" s="2"/>
      <c r="AZ545" s="2"/>
      <c r="BA545" s="2"/>
      <c r="BB545" s="2"/>
      <c r="BC545" s="2"/>
      <c r="BD545" s="2"/>
      <c r="BE545" s="2"/>
      <c r="BF545" s="2"/>
      <c r="BG545" s="2"/>
      <c r="BH545" s="2"/>
      <c r="BI545" s="2"/>
      <c r="BJ545" s="2"/>
      <c r="BK545" s="2"/>
      <c r="BL545" s="2"/>
      <c r="BM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R546" s="2"/>
      <c r="AS546" s="2"/>
      <c r="AT546" s="2"/>
      <c r="AU546" s="2"/>
      <c r="AV546" s="2"/>
      <c r="AW546" s="2"/>
      <c r="AX546" s="2"/>
      <c r="AY546" s="2"/>
      <c r="AZ546" s="2"/>
      <c r="BA546" s="2"/>
      <c r="BB546" s="2"/>
      <c r="BC546" s="2"/>
      <c r="BD546" s="2"/>
      <c r="BE546" s="2"/>
      <c r="BF546" s="2"/>
      <c r="BG546" s="2"/>
      <c r="BH546" s="2"/>
      <c r="BI546" s="2"/>
      <c r="BJ546" s="2"/>
      <c r="BK546" s="2"/>
      <c r="BL546" s="2"/>
      <c r="BM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R547" s="2"/>
      <c r="AS547" s="2"/>
      <c r="AT547" s="2"/>
      <c r="AU547" s="2"/>
      <c r="AV547" s="2"/>
      <c r="AW547" s="2"/>
      <c r="AX547" s="2"/>
      <c r="AY547" s="2"/>
      <c r="AZ547" s="2"/>
      <c r="BA547" s="2"/>
      <c r="BB547" s="2"/>
      <c r="BC547" s="2"/>
      <c r="BD547" s="2"/>
      <c r="BE547" s="2"/>
      <c r="BF547" s="2"/>
      <c r="BG547" s="2"/>
      <c r="BH547" s="2"/>
      <c r="BI547" s="2"/>
      <c r="BJ547" s="2"/>
      <c r="BK547" s="2"/>
      <c r="BL547" s="2"/>
      <c r="BM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R548" s="2"/>
      <c r="AS548" s="2"/>
      <c r="AT548" s="2"/>
      <c r="AU548" s="2"/>
      <c r="AV548" s="2"/>
      <c r="AW548" s="2"/>
      <c r="AX548" s="2"/>
      <c r="AY548" s="2"/>
      <c r="AZ548" s="2"/>
      <c r="BA548" s="2"/>
      <c r="BB548" s="2"/>
      <c r="BC548" s="2"/>
      <c r="BD548" s="2"/>
      <c r="BE548" s="2"/>
      <c r="BF548" s="2"/>
      <c r="BG548" s="2"/>
      <c r="BH548" s="2"/>
      <c r="BI548" s="2"/>
      <c r="BJ548" s="2"/>
      <c r="BK548" s="2"/>
      <c r="BL548" s="2"/>
      <c r="BM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R549" s="2"/>
      <c r="AS549" s="2"/>
      <c r="AT549" s="2"/>
      <c r="AU549" s="2"/>
      <c r="AV549" s="2"/>
      <c r="AW549" s="2"/>
      <c r="AX549" s="2"/>
      <c r="AY549" s="2"/>
      <c r="AZ549" s="2"/>
      <c r="BA549" s="2"/>
      <c r="BB549" s="2"/>
      <c r="BC549" s="2"/>
      <c r="BD549" s="2"/>
      <c r="BE549" s="2"/>
      <c r="BF549" s="2"/>
      <c r="BG549" s="2"/>
      <c r="BH549" s="2"/>
      <c r="BI549" s="2"/>
      <c r="BJ549" s="2"/>
      <c r="BK549" s="2"/>
      <c r="BL549" s="2"/>
      <c r="BM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R550" s="2"/>
      <c r="AS550" s="2"/>
      <c r="AT550" s="2"/>
      <c r="AU550" s="2"/>
      <c r="AV550" s="2"/>
      <c r="AW550" s="2"/>
      <c r="AX550" s="2"/>
      <c r="AY550" s="2"/>
      <c r="AZ550" s="2"/>
      <c r="BA550" s="2"/>
      <c r="BB550" s="2"/>
      <c r="BC550" s="2"/>
      <c r="BD550" s="2"/>
      <c r="BE550" s="2"/>
      <c r="BF550" s="2"/>
      <c r="BG550" s="2"/>
      <c r="BH550" s="2"/>
      <c r="BI550" s="2"/>
      <c r="BJ550" s="2"/>
      <c r="BK550" s="2"/>
      <c r="BL550" s="2"/>
      <c r="BM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R551" s="2"/>
      <c r="AS551" s="2"/>
      <c r="AT551" s="2"/>
      <c r="AU551" s="2"/>
      <c r="AV551" s="2"/>
      <c r="AW551" s="2"/>
      <c r="AX551" s="2"/>
      <c r="AY551" s="2"/>
      <c r="AZ551" s="2"/>
      <c r="BA551" s="2"/>
      <c r="BB551" s="2"/>
      <c r="BC551" s="2"/>
      <c r="BD551" s="2"/>
      <c r="BE551" s="2"/>
      <c r="BF551" s="2"/>
      <c r="BG551" s="2"/>
      <c r="BH551" s="2"/>
      <c r="BI551" s="2"/>
      <c r="BJ551" s="2"/>
      <c r="BK551" s="2"/>
      <c r="BL551" s="2"/>
      <c r="BM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R552" s="2"/>
      <c r="AS552" s="2"/>
      <c r="AT552" s="2"/>
      <c r="AU552" s="2"/>
      <c r="AV552" s="2"/>
      <c r="AW552" s="2"/>
      <c r="AX552" s="2"/>
      <c r="AY552" s="2"/>
      <c r="AZ552" s="2"/>
      <c r="BA552" s="2"/>
      <c r="BB552" s="2"/>
      <c r="BC552" s="2"/>
      <c r="BD552" s="2"/>
      <c r="BE552" s="2"/>
      <c r="BF552" s="2"/>
      <c r="BG552" s="2"/>
      <c r="BH552" s="2"/>
      <c r="BI552" s="2"/>
      <c r="BJ552" s="2"/>
      <c r="BK552" s="2"/>
      <c r="BL552" s="2"/>
      <c r="BM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R553" s="2"/>
      <c r="AS553" s="2"/>
      <c r="AT553" s="2"/>
      <c r="AU553" s="2"/>
      <c r="AV553" s="2"/>
      <c r="AW553" s="2"/>
      <c r="AX553" s="2"/>
      <c r="AY553" s="2"/>
      <c r="AZ553" s="2"/>
      <c r="BA553" s="2"/>
      <c r="BB553" s="2"/>
      <c r="BC553" s="2"/>
      <c r="BD553" s="2"/>
      <c r="BE553" s="2"/>
      <c r="BF553" s="2"/>
      <c r="BG553" s="2"/>
      <c r="BH553" s="2"/>
      <c r="BI553" s="2"/>
      <c r="BJ553" s="2"/>
      <c r="BK553" s="2"/>
      <c r="BL553" s="2"/>
      <c r="BM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R554" s="2"/>
      <c r="AS554" s="2"/>
      <c r="AT554" s="2"/>
      <c r="AU554" s="2"/>
      <c r="AV554" s="2"/>
      <c r="AW554" s="2"/>
      <c r="AX554" s="2"/>
      <c r="AY554" s="2"/>
      <c r="AZ554" s="2"/>
      <c r="BA554" s="2"/>
      <c r="BB554" s="2"/>
      <c r="BC554" s="2"/>
      <c r="BD554" s="2"/>
      <c r="BE554" s="2"/>
      <c r="BF554" s="2"/>
      <c r="BG554" s="2"/>
      <c r="BH554" s="2"/>
      <c r="BI554" s="2"/>
      <c r="BJ554" s="2"/>
      <c r="BK554" s="2"/>
      <c r="BL554" s="2"/>
      <c r="BM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R555" s="2"/>
      <c r="AS555" s="2"/>
      <c r="AT555" s="2"/>
      <c r="AU555" s="2"/>
      <c r="AV555" s="2"/>
      <c r="AW555" s="2"/>
      <c r="AX555" s="2"/>
      <c r="AY555" s="2"/>
      <c r="AZ555" s="2"/>
      <c r="BA555" s="2"/>
      <c r="BB555" s="2"/>
      <c r="BC555" s="2"/>
      <c r="BD555" s="2"/>
      <c r="BE555" s="2"/>
      <c r="BF555" s="2"/>
      <c r="BG555" s="2"/>
      <c r="BH555" s="2"/>
      <c r="BI555" s="2"/>
      <c r="BJ555" s="2"/>
      <c r="BK555" s="2"/>
      <c r="BL555" s="2"/>
      <c r="BM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R556" s="2"/>
      <c r="AS556" s="2"/>
      <c r="AT556" s="2"/>
      <c r="AU556" s="2"/>
      <c r="AV556" s="2"/>
      <c r="AW556" s="2"/>
      <c r="AX556" s="2"/>
      <c r="AY556" s="2"/>
      <c r="AZ556" s="2"/>
      <c r="BA556" s="2"/>
      <c r="BB556" s="2"/>
      <c r="BC556" s="2"/>
      <c r="BD556" s="2"/>
      <c r="BE556" s="2"/>
      <c r="BF556" s="2"/>
      <c r="BG556" s="2"/>
      <c r="BH556" s="2"/>
      <c r="BI556" s="2"/>
      <c r="BJ556" s="2"/>
      <c r="BK556" s="2"/>
      <c r="BL556" s="2"/>
      <c r="BM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R557" s="2"/>
      <c r="AS557" s="2"/>
      <c r="AT557" s="2"/>
      <c r="AU557" s="2"/>
      <c r="AV557" s="2"/>
      <c r="AW557" s="2"/>
      <c r="AX557" s="2"/>
      <c r="AY557" s="2"/>
      <c r="AZ557" s="2"/>
      <c r="BA557" s="2"/>
      <c r="BB557" s="2"/>
      <c r="BC557" s="2"/>
      <c r="BD557" s="2"/>
      <c r="BE557" s="2"/>
      <c r="BF557" s="2"/>
      <c r="BG557" s="2"/>
      <c r="BH557" s="2"/>
      <c r="BI557" s="2"/>
      <c r="BJ557" s="2"/>
      <c r="BK557" s="2"/>
      <c r="BL557" s="2"/>
      <c r="BM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R558" s="2"/>
      <c r="AS558" s="2"/>
      <c r="AT558" s="2"/>
      <c r="AU558" s="2"/>
      <c r="AV558" s="2"/>
      <c r="AW558" s="2"/>
      <c r="AX558" s="2"/>
      <c r="AY558" s="2"/>
      <c r="AZ558" s="2"/>
      <c r="BA558" s="2"/>
      <c r="BB558" s="2"/>
      <c r="BC558" s="2"/>
      <c r="BD558" s="2"/>
      <c r="BE558" s="2"/>
      <c r="BF558" s="2"/>
      <c r="BG558" s="2"/>
      <c r="BH558" s="2"/>
      <c r="BI558" s="2"/>
      <c r="BJ558" s="2"/>
      <c r="BK558" s="2"/>
      <c r="BL558" s="2"/>
      <c r="BM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R559" s="2"/>
      <c r="AS559" s="2"/>
      <c r="AT559" s="2"/>
      <c r="AU559" s="2"/>
      <c r="AV559" s="2"/>
      <c r="AW559" s="2"/>
      <c r="AX559" s="2"/>
      <c r="AY559" s="2"/>
      <c r="AZ559" s="2"/>
      <c r="BA559" s="2"/>
      <c r="BB559" s="2"/>
      <c r="BC559" s="2"/>
      <c r="BD559" s="2"/>
      <c r="BE559" s="2"/>
      <c r="BF559" s="2"/>
      <c r="BG559" s="2"/>
      <c r="BH559" s="2"/>
      <c r="BI559" s="2"/>
      <c r="BJ559" s="2"/>
      <c r="BK559" s="2"/>
      <c r="BL559" s="2"/>
      <c r="BM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R560" s="2"/>
      <c r="AS560" s="2"/>
      <c r="AT560" s="2"/>
      <c r="AU560" s="2"/>
      <c r="AV560" s="2"/>
      <c r="AW560" s="2"/>
      <c r="AX560" s="2"/>
      <c r="AY560" s="2"/>
      <c r="AZ560" s="2"/>
      <c r="BA560" s="2"/>
      <c r="BB560" s="2"/>
      <c r="BC560" s="2"/>
      <c r="BD560" s="2"/>
      <c r="BE560" s="2"/>
      <c r="BF560" s="2"/>
      <c r="BG560" s="2"/>
      <c r="BH560" s="2"/>
      <c r="BI560" s="2"/>
      <c r="BJ560" s="2"/>
      <c r="BK560" s="2"/>
      <c r="BL560" s="2"/>
      <c r="BM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R561" s="2"/>
      <c r="AS561" s="2"/>
      <c r="AT561" s="2"/>
      <c r="AU561" s="2"/>
      <c r="AV561" s="2"/>
      <c r="AW561" s="2"/>
      <c r="AX561" s="2"/>
      <c r="AY561" s="2"/>
      <c r="AZ561" s="2"/>
      <c r="BA561" s="2"/>
      <c r="BB561" s="2"/>
      <c r="BC561" s="2"/>
      <c r="BD561" s="2"/>
      <c r="BE561" s="2"/>
      <c r="BF561" s="2"/>
      <c r="BG561" s="2"/>
      <c r="BH561" s="2"/>
      <c r="BI561" s="2"/>
      <c r="BJ561" s="2"/>
      <c r="BK561" s="2"/>
      <c r="BL561" s="2"/>
      <c r="BM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R562" s="2"/>
      <c r="AS562" s="2"/>
      <c r="AT562" s="2"/>
      <c r="AU562" s="2"/>
      <c r="AV562" s="2"/>
      <c r="AW562" s="2"/>
      <c r="AX562" s="2"/>
      <c r="AY562" s="2"/>
      <c r="AZ562" s="2"/>
      <c r="BA562" s="2"/>
      <c r="BB562" s="2"/>
      <c r="BC562" s="2"/>
      <c r="BD562" s="2"/>
      <c r="BE562" s="2"/>
      <c r="BF562" s="2"/>
      <c r="BG562" s="2"/>
      <c r="BH562" s="2"/>
      <c r="BI562" s="2"/>
      <c r="BJ562" s="2"/>
      <c r="BK562" s="2"/>
      <c r="BL562" s="2"/>
      <c r="BM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R563" s="2"/>
      <c r="AS563" s="2"/>
      <c r="AT563" s="2"/>
      <c r="AU563" s="2"/>
      <c r="AV563" s="2"/>
      <c r="AW563" s="2"/>
      <c r="AX563" s="2"/>
      <c r="AY563" s="2"/>
      <c r="AZ563" s="2"/>
      <c r="BA563" s="2"/>
      <c r="BB563" s="2"/>
      <c r="BC563" s="2"/>
      <c r="BD563" s="2"/>
      <c r="BE563" s="2"/>
      <c r="BF563" s="2"/>
      <c r="BG563" s="2"/>
      <c r="BH563" s="2"/>
      <c r="BI563" s="2"/>
      <c r="BJ563" s="2"/>
      <c r="BK563" s="2"/>
      <c r="BL563" s="2"/>
      <c r="BM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R564" s="2"/>
      <c r="AS564" s="2"/>
      <c r="AT564" s="2"/>
      <c r="AU564" s="2"/>
      <c r="AV564" s="2"/>
      <c r="AW564" s="2"/>
      <c r="AX564" s="2"/>
      <c r="AY564" s="2"/>
      <c r="AZ564" s="2"/>
      <c r="BA564" s="2"/>
      <c r="BB564" s="2"/>
      <c r="BC564" s="2"/>
      <c r="BD564" s="2"/>
      <c r="BE564" s="2"/>
      <c r="BF564" s="2"/>
      <c r="BG564" s="2"/>
      <c r="BH564" s="2"/>
      <c r="BI564" s="2"/>
      <c r="BJ564" s="2"/>
      <c r="BK564" s="2"/>
      <c r="BL564" s="2"/>
      <c r="BM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R565" s="2"/>
      <c r="AS565" s="2"/>
      <c r="AT565" s="2"/>
      <c r="AU565" s="2"/>
      <c r="AV565" s="2"/>
      <c r="AW565" s="2"/>
      <c r="AX565" s="2"/>
      <c r="AY565" s="2"/>
      <c r="AZ565" s="2"/>
      <c r="BA565" s="2"/>
      <c r="BB565" s="2"/>
      <c r="BC565" s="2"/>
      <c r="BD565" s="2"/>
      <c r="BE565" s="2"/>
      <c r="BF565" s="2"/>
      <c r="BG565" s="2"/>
      <c r="BH565" s="2"/>
      <c r="BI565" s="2"/>
      <c r="BJ565" s="2"/>
      <c r="BK565" s="2"/>
      <c r="BL565" s="2"/>
      <c r="BM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R566" s="2"/>
      <c r="AS566" s="2"/>
      <c r="AT566" s="2"/>
      <c r="AU566" s="2"/>
      <c r="AV566" s="2"/>
      <c r="AW566" s="2"/>
      <c r="AX566" s="2"/>
      <c r="AY566" s="2"/>
      <c r="AZ566" s="2"/>
      <c r="BA566" s="2"/>
      <c r="BB566" s="2"/>
      <c r="BC566" s="2"/>
      <c r="BD566" s="2"/>
      <c r="BE566" s="2"/>
      <c r="BF566" s="2"/>
      <c r="BG566" s="2"/>
      <c r="BH566" s="2"/>
      <c r="BI566" s="2"/>
      <c r="BJ566" s="2"/>
      <c r="BK566" s="2"/>
      <c r="BL566" s="2"/>
      <c r="BM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R567" s="2"/>
      <c r="AS567" s="2"/>
      <c r="AT567" s="2"/>
      <c r="AU567" s="2"/>
      <c r="AV567" s="2"/>
      <c r="AW567" s="2"/>
      <c r="AX567" s="2"/>
      <c r="AY567" s="2"/>
      <c r="AZ567" s="2"/>
      <c r="BA567" s="2"/>
      <c r="BB567" s="2"/>
      <c r="BC567" s="2"/>
      <c r="BD567" s="2"/>
      <c r="BE567" s="2"/>
      <c r="BF567" s="2"/>
      <c r="BG567" s="2"/>
      <c r="BH567" s="2"/>
      <c r="BI567" s="2"/>
      <c r="BJ567" s="2"/>
      <c r="BK567" s="2"/>
      <c r="BL567" s="2"/>
      <c r="BM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R568" s="2"/>
      <c r="AS568" s="2"/>
      <c r="AT568" s="2"/>
      <c r="AU568" s="2"/>
      <c r="AV568" s="2"/>
      <c r="AW568" s="2"/>
      <c r="AX568" s="2"/>
      <c r="AY568" s="2"/>
      <c r="AZ568" s="2"/>
      <c r="BA568" s="2"/>
      <c r="BB568" s="2"/>
      <c r="BC568" s="2"/>
      <c r="BD568" s="2"/>
      <c r="BE568" s="2"/>
      <c r="BF568" s="2"/>
      <c r="BG568" s="2"/>
      <c r="BH568" s="2"/>
      <c r="BI568" s="2"/>
      <c r="BJ568" s="2"/>
      <c r="BK568" s="2"/>
      <c r="BL568" s="2"/>
      <c r="BM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R569" s="2"/>
      <c r="AS569" s="2"/>
      <c r="AT569" s="2"/>
      <c r="AU569" s="2"/>
      <c r="AV569" s="2"/>
      <c r="AW569" s="2"/>
      <c r="AX569" s="2"/>
      <c r="AY569" s="2"/>
      <c r="AZ569" s="2"/>
      <c r="BA569" s="2"/>
      <c r="BB569" s="2"/>
      <c r="BC569" s="2"/>
      <c r="BD569" s="2"/>
      <c r="BE569" s="2"/>
      <c r="BF569" s="2"/>
      <c r="BG569" s="2"/>
      <c r="BH569" s="2"/>
      <c r="BI569" s="2"/>
      <c r="BJ569" s="2"/>
      <c r="BK569" s="2"/>
      <c r="BL569" s="2"/>
      <c r="BM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R570" s="2"/>
      <c r="AS570" s="2"/>
      <c r="AT570" s="2"/>
      <c r="AU570" s="2"/>
      <c r="AV570" s="2"/>
      <c r="AW570" s="2"/>
      <c r="AX570" s="2"/>
      <c r="AY570" s="2"/>
      <c r="AZ570" s="2"/>
      <c r="BA570" s="2"/>
      <c r="BB570" s="2"/>
      <c r="BC570" s="2"/>
      <c r="BD570" s="2"/>
      <c r="BE570" s="2"/>
      <c r="BF570" s="2"/>
      <c r="BG570" s="2"/>
      <c r="BH570" s="2"/>
      <c r="BI570" s="2"/>
      <c r="BJ570" s="2"/>
      <c r="BK570" s="2"/>
      <c r="BL570" s="2"/>
      <c r="BM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R571" s="2"/>
      <c r="AS571" s="2"/>
      <c r="AT571" s="2"/>
      <c r="AU571" s="2"/>
      <c r="AV571" s="2"/>
      <c r="AW571" s="2"/>
      <c r="AX571" s="2"/>
      <c r="AY571" s="2"/>
      <c r="AZ571" s="2"/>
      <c r="BA571" s="2"/>
      <c r="BB571" s="2"/>
      <c r="BC571" s="2"/>
      <c r="BD571" s="2"/>
      <c r="BE571" s="2"/>
      <c r="BF571" s="2"/>
      <c r="BG571" s="2"/>
      <c r="BH571" s="2"/>
      <c r="BI571" s="2"/>
      <c r="BJ571" s="2"/>
      <c r="BK571" s="2"/>
      <c r="BL571" s="2"/>
      <c r="BM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R572" s="2"/>
      <c r="AS572" s="2"/>
      <c r="AT572" s="2"/>
      <c r="AU572" s="2"/>
      <c r="AV572" s="2"/>
      <c r="AW572" s="2"/>
      <c r="AX572" s="2"/>
      <c r="AY572" s="2"/>
      <c r="AZ572" s="2"/>
      <c r="BA572" s="2"/>
      <c r="BB572" s="2"/>
      <c r="BC572" s="2"/>
      <c r="BD572" s="2"/>
      <c r="BE572" s="2"/>
      <c r="BF572" s="2"/>
      <c r="BG572" s="2"/>
      <c r="BH572" s="2"/>
      <c r="BI572" s="2"/>
      <c r="BJ572" s="2"/>
      <c r="BK572" s="2"/>
      <c r="BL572" s="2"/>
      <c r="BM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R573" s="2"/>
      <c r="AS573" s="2"/>
      <c r="AT573" s="2"/>
      <c r="AU573" s="2"/>
      <c r="AV573" s="2"/>
      <c r="AW573" s="2"/>
      <c r="AX573" s="2"/>
      <c r="AY573" s="2"/>
      <c r="AZ573" s="2"/>
      <c r="BA573" s="2"/>
      <c r="BB573" s="2"/>
      <c r="BC573" s="2"/>
      <c r="BD573" s="2"/>
      <c r="BE573" s="2"/>
      <c r="BF573" s="2"/>
      <c r="BG573" s="2"/>
      <c r="BH573" s="2"/>
      <c r="BI573" s="2"/>
      <c r="BJ573" s="2"/>
      <c r="BK573" s="2"/>
      <c r="BL573" s="2"/>
      <c r="BM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R574" s="2"/>
      <c r="AS574" s="2"/>
      <c r="AT574" s="2"/>
      <c r="AU574" s="2"/>
      <c r="AV574" s="2"/>
      <c r="AW574" s="2"/>
      <c r="AX574" s="2"/>
      <c r="AY574" s="2"/>
      <c r="AZ574" s="2"/>
      <c r="BA574" s="2"/>
      <c r="BB574" s="2"/>
      <c r="BC574" s="2"/>
      <c r="BD574" s="2"/>
      <c r="BE574" s="2"/>
      <c r="BF574" s="2"/>
      <c r="BG574" s="2"/>
      <c r="BH574" s="2"/>
      <c r="BI574" s="2"/>
      <c r="BJ574" s="2"/>
      <c r="BK574" s="2"/>
      <c r="BL574" s="2"/>
      <c r="BM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R575" s="2"/>
      <c r="AS575" s="2"/>
      <c r="AT575" s="2"/>
      <c r="AU575" s="2"/>
      <c r="AV575" s="2"/>
      <c r="AW575" s="2"/>
      <c r="AX575" s="2"/>
      <c r="AY575" s="2"/>
      <c r="AZ575" s="2"/>
      <c r="BA575" s="2"/>
      <c r="BB575" s="2"/>
      <c r="BC575" s="2"/>
      <c r="BD575" s="2"/>
      <c r="BE575" s="2"/>
      <c r="BF575" s="2"/>
      <c r="BG575" s="2"/>
      <c r="BH575" s="2"/>
      <c r="BI575" s="2"/>
      <c r="BJ575" s="2"/>
      <c r="BK575" s="2"/>
      <c r="BL575" s="2"/>
      <c r="BM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R576" s="2"/>
      <c r="AS576" s="2"/>
      <c r="AT576" s="2"/>
      <c r="AU576" s="2"/>
      <c r="AV576" s="2"/>
      <c r="AW576" s="2"/>
      <c r="AX576" s="2"/>
      <c r="AY576" s="2"/>
      <c r="AZ576" s="2"/>
      <c r="BA576" s="2"/>
      <c r="BB576" s="2"/>
      <c r="BC576" s="2"/>
      <c r="BD576" s="2"/>
      <c r="BE576" s="2"/>
      <c r="BF576" s="2"/>
      <c r="BG576" s="2"/>
      <c r="BH576" s="2"/>
      <c r="BI576" s="2"/>
      <c r="BJ576" s="2"/>
      <c r="BK576" s="2"/>
      <c r="BL576" s="2"/>
      <c r="BM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R577" s="2"/>
      <c r="AS577" s="2"/>
      <c r="AT577" s="2"/>
      <c r="AU577" s="2"/>
      <c r="AV577" s="2"/>
      <c r="AW577" s="2"/>
      <c r="AX577" s="2"/>
      <c r="AY577" s="2"/>
      <c r="AZ577" s="2"/>
      <c r="BA577" s="2"/>
      <c r="BB577" s="2"/>
      <c r="BC577" s="2"/>
      <c r="BD577" s="2"/>
      <c r="BE577" s="2"/>
      <c r="BF577" s="2"/>
      <c r="BG577" s="2"/>
      <c r="BH577" s="2"/>
      <c r="BI577" s="2"/>
      <c r="BJ577" s="2"/>
      <c r="BK577" s="2"/>
      <c r="BL577" s="2"/>
      <c r="BM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R578" s="2"/>
      <c r="AS578" s="2"/>
      <c r="AT578" s="2"/>
      <c r="AU578" s="2"/>
      <c r="AV578" s="2"/>
      <c r="AW578" s="2"/>
      <c r="AX578" s="2"/>
      <c r="AY578" s="2"/>
      <c r="AZ578" s="2"/>
      <c r="BA578" s="2"/>
      <c r="BB578" s="2"/>
      <c r="BC578" s="2"/>
      <c r="BD578" s="2"/>
      <c r="BE578" s="2"/>
      <c r="BF578" s="2"/>
      <c r="BG578" s="2"/>
      <c r="BH578" s="2"/>
      <c r="BI578" s="2"/>
      <c r="BJ578" s="2"/>
      <c r="BK578" s="2"/>
      <c r="BL578" s="2"/>
      <c r="BM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R579" s="2"/>
      <c r="AS579" s="2"/>
      <c r="AT579" s="2"/>
      <c r="AU579" s="2"/>
      <c r="AV579" s="2"/>
      <c r="AW579" s="2"/>
      <c r="AX579" s="2"/>
      <c r="AY579" s="2"/>
      <c r="AZ579" s="2"/>
      <c r="BA579" s="2"/>
      <c r="BB579" s="2"/>
      <c r="BC579" s="2"/>
      <c r="BD579" s="2"/>
      <c r="BE579" s="2"/>
      <c r="BF579" s="2"/>
      <c r="BG579" s="2"/>
      <c r="BH579" s="2"/>
      <c r="BI579" s="2"/>
      <c r="BJ579" s="2"/>
      <c r="BK579" s="2"/>
      <c r="BL579" s="2"/>
      <c r="BM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R580" s="2"/>
      <c r="AS580" s="2"/>
      <c r="AT580" s="2"/>
      <c r="AU580" s="2"/>
      <c r="AV580" s="2"/>
      <c r="AW580" s="2"/>
      <c r="AX580" s="2"/>
      <c r="AY580" s="2"/>
      <c r="AZ580" s="2"/>
      <c r="BA580" s="2"/>
      <c r="BB580" s="2"/>
      <c r="BC580" s="2"/>
      <c r="BD580" s="2"/>
      <c r="BE580" s="2"/>
      <c r="BF580" s="2"/>
      <c r="BG580" s="2"/>
      <c r="BH580" s="2"/>
      <c r="BI580" s="2"/>
      <c r="BJ580" s="2"/>
      <c r="BK580" s="2"/>
      <c r="BL580" s="2"/>
      <c r="BM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R581" s="2"/>
      <c r="AS581" s="2"/>
      <c r="AT581" s="2"/>
      <c r="AU581" s="2"/>
      <c r="AV581" s="2"/>
      <c r="AW581" s="2"/>
      <c r="AX581" s="2"/>
      <c r="AY581" s="2"/>
      <c r="AZ581" s="2"/>
      <c r="BA581" s="2"/>
      <c r="BB581" s="2"/>
      <c r="BC581" s="2"/>
      <c r="BD581" s="2"/>
      <c r="BE581" s="2"/>
      <c r="BF581" s="2"/>
      <c r="BG581" s="2"/>
      <c r="BH581" s="2"/>
      <c r="BI581" s="2"/>
      <c r="BJ581" s="2"/>
      <c r="BK581" s="2"/>
      <c r="BL581" s="2"/>
      <c r="BM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R582" s="2"/>
      <c r="AS582" s="2"/>
      <c r="AT582" s="2"/>
      <c r="AU582" s="2"/>
      <c r="AV582" s="2"/>
      <c r="AW582" s="2"/>
      <c r="AX582" s="2"/>
      <c r="AY582" s="2"/>
      <c r="AZ582" s="2"/>
      <c r="BA582" s="2"/>
      <c r="BB582" s="2"/>
      <c r="BC582" s="2"/>
      <c r="BD582" s="2"/>
      <c r="BE582" s="2"/>
      <c r="BF582" s="2"/>
      <c r="BG582" s="2"/>
      <c r="BH582" s="2"/>
      <c r="BI582" s="2"/>
      <c r="BJ582" s="2"/>
      <c r="BK582" s="2"/>
      <c r="BL582" s="2"/>
      <c r="BM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R583" s="2"/>
      <c r="AS583" s="2"/>
      <c r="AT583" s="2"/>
      <c r="AU583" s="2"/>
      <c r="AV583" s="2"/>
      <c r="AW583" s="2"/>
      <c r="AX583" s="2"/>
      <c r="AY583" s="2"/>
      <c r="AZ583" s="2"/>
      <c r="BA583" s="2"/>
      <c r="BB583" s="2"/>
      <c r="BC583" s="2"/>
      <c r="BD583" s="2"/>
      <c r="BE583" s="2"/>
      <c r="BF583" s="2"/>
      <c r="BG583" s="2"/>
      <c r="BH583" s="2"/>
      <c r="BI583" s="2"/>
      <c r="BJ583" s="2"/>
      <c r="BK583" s="2"/>
      <c r="BL583" s="2"/>
      <c r="BM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R584" s="2"/>
      <c r="AS584" s="2"/>
      <c r="AT584" s="2"/>
      <c r="AU584" s="2"/>
      <c r="AV584" s="2"/>
      <c r="AW584" s="2"/>
      <c r="AX584" s="2"/>
      <c r="AY584" s="2"/>
      <c r="AZ584" s="2"/>
      <c r="BA584" s="2"/>
      <c r="BB584" s="2"/>
      <c r="BC584" s="2"/>
      <c r="BD584" s="2"/>
      <c r="BE584" s="2"/>
      <c r="BF584" s="2"/>
      <c r="BG584" s="2"/>
      <c r="BH584" s="2"/>
      <c r="BI584" s="2"/>
      <c r="BJ584" s="2"/>
      <c r="BK584" s="2"/>
      <c r="BL584" s="2"/>
      <c r="BM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R585" s="2"/>
      <c r="AS585" s="2"/>
      <c r="AT585" s="2"/>
      <c r="AU585" s="2"/>
      <c r="AV585" s="2"/>
      <c r="AW585" s="2"/>
      <c r="AX585" s="2"/>
      <c r="AY585" s="2"/>
      <c r="AZ585" s="2"/>
      <c r="BA585" s="2"/>
      <c r="BB585" s="2"/>
      <c r="BC585" s="2"/>
      <c r="BD585" s="2"/>
      <c r="BE585" s="2"/>
      <c r="BF585" s="2"/>
      <c r="BG585" s="2"/>
      <c r="BH585" s="2"/>
      <c r="BI585" s="2"/>
      <c r="BJ585" s="2"/>
      <c r="BK585" s="2"/>
      <c r="BL585" s="2"/>
      <c r="BM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R586" s="2"/>
      <c r="AS586" s="2"/>
      <c r="AT586" s="2"/>
      <c r="AU586" s="2"/>
      <c r="AV586" s="2"/>
      <c r="AW586" s="2"/>
      <c r="AX586" s="2"/>
      <c r="AY586" s="2"/>
      <c r="AZ586" s="2"/>
      <c r="BA586" s="2"/>
      <c r="BB586" s="2"/>
      <c r="BC586" s="2"/>
      <c r="BD586" s="2"/>
      <c r="BE586" s="2"/>
      <c r="BF586" s="2"/>
      <c r="BG586" s="2"/>
      <c r="BH586" s="2"/>
      <c r="BI586" s="2"/>
      <c r="BJ586" s="2"/>
      <c r="BK586" s="2"/>
      <c r="BL586" s="2"/>
      <c r="BM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R587" s="2"/>
      <c r="AS587" s="2"/>
      <c r="AT587" s="2"/>
      <c r="AU587" s="2"/>
      <c r="AV587" s="2"/>
      <c r="AW587" s="2"/>
      <c r="AX587" s="2"/>
      <c r="AY587" s="2"/>
      <c r="AZ587" s="2"/>
      <c r="BA587" s="2"/>
      <c r="BB587" s="2"/>
      <c r="BC587" s="2"/>
      <c r="BD587" s="2"/>
      <c r="BE587" s="2"/>
      <c r="BF587" s="2"/>
      <c r="BG587" s="2"/>
      <c r="BH587" s="2"/>
      <c r="BI587" s="2"/>
      <c r="BJ587" s="2"/>
      <c r="BK587" s="2"/>
      <c r="BL587" s="2"/>
      <c r="BM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R588" s="2"/>
      <c r="AS588" s="2"/>
      <c r="AT588" s="2"/>
      <c r="AU588" s="2"/>
      <c r="AV588" s="2"/>
      <c r="AW588" s="2"/>
      <c r="AX588" s="2"/>
      <c r="AY588" s="2"/>
      <c r="AZ588" s="2"/>
      <c r="BA588" s="2"/>
      <c r="BB588" s="2"/>
      <c r="BC588" s="2"/>
      <c r="BD588" s="2"/>
      <c r="BE588" s="2"/>
      <c r="BF588" s="2"/>
      <c r="BG588" s="2"/>
      <c r="BH588" s="2"/>
      <c r="BI588" s="2"/>
      <c r="BJ588" s="2"/>
      <c r="BK588" s="2"/>
      <c r="BL588" s="2"/>
      <c r="BM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R589" s="2"/>
      <c r="AS589" s="2"/>
      <c r="AT589" s="2"/>
      <c r="AU589" s="2"/>
      <c r="AV589" s="2"/>
      <c r="AW589" s="2"/>
      <c r="AX589" s="2"/>
      <c r="AY589" s="2"/>
      <c r="AZ589" s="2"/>
      <c r="BA589" s="2"/>
      <c r="BB589" s="2"/>
      <c r="BC589" s="2"/>
      <c r="BD589" s="2"/>
      <c r="BE589" s="2"/>
      <c r="BF589" s="2"/>
      <c r="BG589" s="2"/>
      <c r="BH589" s="2"/>
      <c r="BI589" s="2"/>
      <c r="BJ589" s="2"/>
      <c r="BK589" s="2"/>
      <c r="BL589" s="2"/>
      <c r="BM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R590" s="2"/>
      <c r="AS590" s="2"/>
      <c r="AT590" s="2"/>
      <c r="AU590" s="2"/>
      <c r="AV590" s="2"/>
      <c r="AW590" s="2"/>
      <c r="AX590" s="2"/>
      <c r="AY590" s="2"/>
      <c r="AZ590" s="2"/>
      <c r="BA590" s="2"/>
      <c r="BB590" s="2"/>
      <c r="BC590" s="2"/>
      <c r="BD590" s="2"/>
      <c r="BE590" s="2"/>
      <c r="BF590" s="2"/>
      <c r="BG590" s="2"/>
      <c r="BH590" s="2"/>
      <c r="BI590" s="2"/>
      <c r="BJ590" s="2"/>
      <c r="BK590" s="2"/>
      <c r="BL590" s="2"/>
      <c r="BM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R591" s="2"/>
      <c r="AS591" s="2"/>
      <c r="AT591" s="2"/>
      <c r="AU591" s="2"/>
      <c r="AV591" s="2"/>
      <c r="AW591" s="2"/>
      <c r="AX591" s="2"/>
      <c r="AY591" s="2"/>
      <c r="AZ591" s="2"/>
      <c r="BA591" s="2"/>
      <c r="BB591" s="2"/>
      <c r="BC591" s="2"/>
      <c r="BD591" s="2"/>
      <c r="BE591" s="2"/>
      <c r="BF591" s="2"/>
      <c r="BG591" s="2"/>
      <c r="BH591" s="2"/>
      <c r="BI591" s="2"/>
      <c r="BJ591" s="2"/>
      <c r="BK591" s="2"/>
      <c r="BL591" s="2"/>
      <c r="BM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R592" s="2"/>
      <c r="AS592" s="2"/>
      <c r="AT592" s="2"/>
      <c r="AU592" s="2"/>
      <c r="AV592" s="2"/>
      <c r="AW592" s="2"/>
      <c r="AX592" s="2"/>
      <c r="AY592" s="2"/>
      <c r="AZ592" s="2"/>
      <c r="BA592" s="2"/>
      <c r="BB592" s="2"/>
      <c r="BC592" s="2"/>
      <c r="BD592" s="2"/>
      <c r="BE592" s="2"/>
      <c r="BF592" s="2"/>
      <c r="BG592" s="2"/>
      <c r="BH592" s="2"/>
      <c r="BI592" s="2"/>
      <c r="BJ592" s="2"/>
      <c r="BK592" s="2"/>
      <c r="BL592" s="2"/>
      <c r="BM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R593" s="2"/>
      <c r="AS593" s="2"/>
      <c r="AT593" s="2"/>
      <c r="AU593" s="2"/>
      <c r="AV593" s="2"/>
      <c r="AW593" s="2"/>
      <c r="AX593" s="2"/>
      <c r="AY593" s="2"/>
      <c r="AZ593" s="2"/>
      <c r="BA593" s="2"/>
      <c r="BB593" s="2"/>
      <c r="BC593" s="2"/>
      <c r="BD593" s="2"/>
      <c r="BE593" s="2"/>
      <c r="BF593" s="2"/>
      <c r="BG593" s="2"/>
      <c r="BH593" s="2"/>
      <c r="BI593" s="2"/>
      <c r="BJ593" s="2"/>
      <c r="BK593" s="2"/>
      <c r="BL593" s="2"/>
      <c r="BM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R594" s="2"/>
      <c r="AS594" s="2"/>
      <c r="AT594" s="2"/>
      <c r="AU594" s="2"/>
      <c r="AV594" s="2"/>
      <c r="AW594" s="2"/>
      <c r="AX594" s="2"/>
      <c r="AY594" s="2"/>
      <c r="AZ594" s="2"/>
      <c r="BA594" s="2"/>
      <c r="BB594" s="2"/>
      <c r="BC594" s="2"/>
      <c r="BD594" s="2"/>
      <c r="BE594" s="2"/>
      <c r="BF594" s="2"/>
      <c r="BG594" s="2"/>
      <c r="BH594" s="2"/>
      <c r="BI594" s="2"/>
      <c r="BJ594" s="2"/>
      <c r="BK594" s="2"/>
      <c r="BL594" s="2"/>
      <c r="BM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R595" s="2"/>
      <c r="AS595" s="2"/>
      <c r="AT595" s="2"/>
      <c r="AU595" s="2"/>
      <c r="AV595" s="2"/>
      <c r="AW595" s="2"/>
      <c r="AX595" s="2"/>
      <c r="AY595" s="2"/>
      <c r="AZ595" s="2"/>
      <c r="BA595" s="2"/>
      <c r="BB595" s="2"/>
      <c r="BC595" s="2"/>
      <c r="BD595" s="2"/>
      <c r="BE595" s="2"/>
      <c r="BF595" s="2"/>
      <c r="BG595" s="2"/>
      <c r="BH595" s="2"/>
      <c r="BI595" s="2"/>
      <c r="BJ595" s="2"/>
      <c r="BK595" s="2"/>
      <c r="BL595" s="2"/>
      <c r="BM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R596" s="2"/>
      <c r="AS596" s="2"/>
      <c r="AT596" s="2"/>
      <c r="AU596" s="2"/>
      <c r="AV596" s="2"/>
      <c r="AW596" s="2"/>
      <c r="AX596" s="2"/>
      <c r="AY596" s="2"/>
      <c r="AZ596" s="2"/>
      <c r="BA596" s="2"/>
      <c r="BB596" s="2"/>
      <c r="BC596" s="2"/>
      <c r="BD596" s="2"/>
      <c r="BE596" s="2"/>
      <c r="BF596" s="2"/>
      <c r="BG596" s="2"/>
      <c r="BH596" s="2"/>
      <c r="BI596" s="2"/>
      <c r="BJ596" s="2"/>
      <c r="BK596" s="2"/>
      <c r="BL596" s="2"/>
      <c r="BM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R597" s="2"/>
      <c r="AS597" s="2"/>
      <c r="AT597" s="2"/>
      <c r="AU597" s="2"/>
      <c r="AV597" s="2"/>
      <c r="AW597" s="2"/>
      <c r="AX597" s="2"/>
      <c r="AY597" s="2"/>
      <c r="AZ597" s="2"/>
      <c r="BA597" s="2"/>
      <c r="BB597" s="2"/>
      <c r="BC597" s="2"/>
      <c r="BD597" s="2"/>
      <c r="BE597" s="2"/>
      <c r="BF597" s="2"/>
      <c r="BG597" s="2"/>
      <c r="BH597" s="2"/>
      <c r="BI597" s="2"/>
      <c r="BJ597" s="2"/>
      <c r="BK597" s="2"/>
      <c r="BL597" s="2"/>
      <c r="BM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R598" s="2"/>
      <c r="AS598" s="2"/>
      <c r="AT598" s="2"/>
      <c r="AU598" s="2"/>
      <c r="AV598" s="2"/>
      <c r="AW598" s="2"/>
      <c r="AX598" s="2"/>
      <c r="AY598" s="2"/>
      <c r="AZ598" s="2"/>
      <c r="BA598" s="2"/>
      <c r="BB598" s="2"/>
      <c r="BC598" s="2"/>
      <c r="BD598" s="2"/>
      <c r="BE598" s="2"/>
      <c r="BF598" s="2"/>
      <c r="BG598" s="2"/>
      <c r="BH598" s="2"/>
      <c r="BI598" s="2"/>
      <c r="BJ598" s="2"/>
      <c r="BK598" s="2"/>
      <c r="BL598" s="2"/>
      <c r="BM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R599" s="2"/>
      <c r="AS599" s="2"/>
      <c r="AT599" s="2"/>
      <c r="AU599" s="2"/>
      <c r="AV599" s="2"/>
      <c r="AW599" s="2"/>
      <c r="AX599" s="2"/>
      <c r="AY599" s="2"/>
      <c r="AZ599" s="2"/>
      <c r="BA599" s="2"/>
      <c r="BB599" s="2"/>
      <c r="BC599" s="2"/>
      <c r="BD599" s="2"/>
      <c r="BE599" s="2"/>
      <c r="BF599" s="2"/>
      <c r="BG599" s="2"/>
      <c r="BH599" s="2"/>
      <c r="BI599" s="2"/>
      <c r="BJ599" s="2"/>
      <c r="BK599" s="2"/>
      <c r="BL599" s="2"/>
      <c r="BM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R600" s="2"/>
      <c r="AS600" s="2"/>
      <c r="AT600" s="2"/>
      <c r="AU600" s="2"/>
      <c r="AV600" s="2"/>
      <c r="AW600" s="2"/>
      <c r="AX600" s="2"/>
      <c r="AY600" s="2"/>
      <c r="AZ600" s="2"/>
      <c r="BA600" s="2"/>
      <c r="BB600" s="2"/>
      <c r="BC600" s="2"/>
      <c r="BD600" s="2"/>
      <c r="BE600" s="2"/>
      <c r="BF600" s="2"/>
      <c r="BG600" s="2"/>
      <c r="BH600" s="2"/>
      <c r="BI600" s="2"/>
      <c r="BJ600" s="2"/>
      <c r="BK600" s="2"/>
      <c r="BL600" s="2"/>
      <c r="BM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R601" s="2"/>
      <c r="AS601" s="2"/>
      <c r="AT601" s="2"/>
      <c r="AU601" s="2"/>
      <c r="AV601" s="2"/>
      <c r="AW601" s="2"/>
      <c r="AX601" s="2"/>
      <c r="AY601" s="2"/>
      <c r="AZ601" s="2"/>
      <c r="BA601" s="2"/>
      <c r="BB601" s="2"/>
      <c r="BC601" s="2"/>
      <c r="BD601" s="2"/>
      <c r="BE601" s="2"/>
      <c r="BF601" s="2"/>
      <c r="BG601" s="2"/>
      <c r="BH601" s="2"/>
      <c r="BI601" s="2"/>
      <c r="BJ601" s="2"/>
      <c r="BK601" s="2"/>
      <c r="BL601" s="2"/>
      <c r="BM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R602" s="2"/>
      <c r="AS602" s="2"/>
      <c r="AT602" s="2"/>
      <c r="AU602" s="2"/>
      <c r="AV602" s="2"/>
      <c r="AW602" s="2"/>
      <c r="AX602" s="2"/>
      <c r="AY602" s="2"/>
      <c r="AZ602" s="2"/>
      <c r="BA602" s="2"/>
      <c r="BB602" s="2"/>
      <c r="BC602" s="2"/>
      <c r="BD602" s="2"/>
      <c r="BE602" s="2"/>
      <c r="BF602" s="2"/>
      <c r="BG602" s="2"/>
      <c r="BH602" s="2"/>
      <c r="BI602" s="2"/>
      <c r="BJ602" s="2"/>
      <c r="BK602" s="2"/>
      <c r="BL602" s="2"/>
      <c r="BM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R603" s="2"/>
      <c r="AS603" s="2"/>
      <c r="AT603" s="2"/>
      <c r="AU603" s="2"/>
      <c r="AV603" s="2"/>
      <c r="AW603" s="2"/>
      <c r="AX603" s="2"/>
      <c r="AY603" s="2"/>
      <c r="AZ603" s="2"/>
      <c r="BA603" s="2"/>
      <c r="BB603" s="2"/>
      <c r="BC603" s="2"/>
      <c r="BD603" s="2"/>
      <c r="BE603" s="2"/>
      <c r="BF603" s="2"/>
      <c r="BG603" s="2"/>
      <c r="BH603" s="2"/>
      <c r="BI603" s="2"/>
      <c r="BJ603" s="2"/>
      <c r="BK603" s="2"/>
      <c r="BL603" s="2"/>
      <c r="BM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R604" s="2"/>
      <c r="AS604" s="2"/>
      <c r="AT604" s="2"/>
      <c r="AU604" s="2"/>
      <c r="AV604" s="2"/>
      <c r="AW604" s="2"/>
      <c r="AX604" s="2"/>
      <c r="AY604" s="2"/>
      <c r="AZ604" s="2"/>
      <c r="BA604" s="2"/>
      <c r="BB604" s="2"/>
      <c r="BC604" s="2"/>
      <c r="BD604" s="2"/>
      <c r="BE604" s="2"/>
      <c r="BF604" s="2"/>
      <c r="BG604" s="2"/>
      <c r="BH604" s="2"/>
      <c r="BI604" s="2"/>
      <c r="BJ604" s="2"/>
      <c r="BK604" s="2"/>
      <c r="BL604" s="2"/>
      <c r="BM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R605" s="2"/>
      <c r="AS605" s="2"/>
      <c r="AT605" s="2"/>
      <c r="AU605" s="2"/>
      <c r="AV605" s="2"/>
      <c r="AW605" s="2"/>
      <c r="AX605" s="2"/>
      <c r="AY605" s="2"/>
      <c r="AZ605" s="2"/>
      <c r="BA605" s="2"/>
      <c r="BB605" s="2"/>
      <c r="BC605" s="2"/>
      <c r="BD605" s="2"/>
      <c r="BE605" s="2"/>
      <c r="BF605" s="2"/>
      <c r="BG605" s="2"/>
      <c r="BH605" s="2"/>
      <c r="BI605" s="2"/>
      <c r="BJ605" s="2"/>
      <c r="BK605" s="2"/>
      <c r="BL605" s="2"/>
      <c r="BM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R606" s="2"/>
      <c r="AS606" s="2"/>
      <c r="AT606" s="2"/>
      <c r="AU606" s="2"/>
      <c r="AV606" s="2"/>
      <c r="AW606" s="2"/>
      <c r="AX606" s="2"/>
      <c r="AY606" s="2"/>
      <c r="AZ606" s="2"/>
      <c r="BA606" s="2"/>
      <c r="BB606" s="2"/>
      <c r="BC606" s="2"/>
      <c r="BD606" s="2"/>
      <c r="BE606" s="2"/>
      <c r="BF606" s="2"/>
      <c r="BG606" s="2"/>
      <c r="BH606" s="2"/>
      <c r="BI606" s="2"/>
      <c r="BJ606" s="2"/>
      <c r="BK606" s="2"/>
      <c r="BL606" s="2"/>
      <c r="BM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R607" s="2"/>
      <c r="AS607" s="2"/>
      <c r="AT607" s="2"/>
      <c r="AU607" s="2"/>
      <c r="AV607" s="2"/>
      <c r="AW607" s="2"/>
      <c r="AX607" s="2"/>
      <c r="AY607" s="2"/>
      <c r="AZ607" s="2"/>
      <c r="BA607" s="2"/>
      <c r="BB607" s="2"/>
      <c r="BC607" s="2"/>
      <c r="BD607" s="2"/>
      <c r="BE607" s="2"/>
      <c r="BF607" s="2"/>
      <c r="BG607" s="2"/>
      <c r="BH607" s="2"/>
      <c r="BI607" s="2"/>
      <c r="BJ607" s="2"/>
      <c r="BK607" s="2"/>
      <c r="BL607" s="2"/>
      <c r="BM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R608" s="2"/>
      <c r="AS608" s="2"/>
      <c r="AT608" s="2"/>
      <c r="AU608" s="2"/>
      <c r="AV608" s="2"/>
      <c r="AW608" s="2"/>
      <c r="AX608" s="2"/>
      <c r="AY608" s="2"/>
      <c r="AZ608" s="2"/>
      <c r="BA608" s="2"/>
      <c r="BB608" s="2"/>
      <c r="BC608" s="2"/>
      <c r="BD608" s="2"/>
      <c r="BE608" s="2"/>
      <c r="BF608" s="2"/>
      <c r="BG608" s="2"/>
      <c r="BH608" s="2"/>
      <c r="BI608" s="2"/>
      <c r="BJ608" s="2"/>
      <c r="BK608" s="2"/>
      <c r="BL608" s="2"/>
      <c r="BM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R609" s="2"/>
      <c r="AS609" s="2"/>
      <c r="AT609" s="2"/>
      <c r="AU609" s="2"/>
      <c r="AV609" s="2"/>
      <c r="AW609" s="2"/>
      <c r="AX609" s="2"/>
      <c r="AY609" s="2"/>
      <c r="AZ609" s="2"/>
      <c r="BA609" s="2"/>
      <c r="BB609" s="2"/>
      <c r="BC609" s="2"/>
      <c r="BD609" s="2"/>
      <c r="BE609" s="2"/>
      <c r="BF609" s="2"/>
      <c r="BG609" s="2"/>
      <c r="BH609" s="2"/>
      <c r="BI609" s="2"/>
      <c r="BJ609" s="2"/>
      <c r="BK609" s="2"/>
      <c r="BL609" s="2"/>
      <c r="BM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R610" s="2"/>
      <c r="AS610" s="2"/>
      <c r="AT610" s="2"/>
      <c r="AU610" s="2"/>
      <c r="AV610" s="2"/>
      <c r="AW610" s="2"/>
      <c r="AX610" s="2"/>
      <c r="AY610" s="2"/>
      <c r="AZ610" s="2"/>
      <c r="BA610" s="2"/>
      <c r="BB610" s="2"/>
      <c r="BC610" s="2"/>
      <c r="BD610" s="2"/>
      <c r="BE610" s="2"/>
      <c r="BF610" s="2"/>
      <c r="BG610" s="2"/>
      <c r="BH610" s="2"/>
      <c r="BI610" s="2"/>
      <c r="BJ610" s="2"/>
      <c r="BK610" s="2"/>
      <c r="BL610" s="2"/>
      <c r="BM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R611" s="2"/>
      <c r="AS611" s="2"/>
      <c r="AT611" s="2"/>
      <c r="AU611" s="2"/>
      <c r="AV611" s="2"/>
      <c r="AW611" s="2"/>
      <c r="AX611" s="2"/>
      <c r="AY611" s="2"/>
      <c r="AZ611" s="2"/>
      <c r="BA611" s="2"/>
      <c r="BB611" s="2"/>
      <c r="BC611" s="2"/>
      <c r="BD611" s="2"/>
      <c r="BE611" s="2"/>
      <c r="BF611" s="2"/>
      <c r="BG611" s="2"/>
      <c r="BH611" s="2"/>
      <c r="BI611" s="2"/>
      <c r="BJ611" s="2"/>
      <c r="BK611" s="2"/>
      <c r="BL611" s="2"/>
      <c r="BM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R612" s="2"/>
      <c r="AS612" s="2"/>
      <c r="AT612" s="2"/>
      <c r="AU612" s="2"/>
      <c r="AV612" s="2"/>
      <c r="AW612" s="2"/>
      <c r="AX612" s="2"/>
      <c r="AY612" s="2"/>
      <c r="AZ612" s="2"/>
      <c r="BA612" s="2"/>
      <c r="BB612" s="2"/>
      <c r="BC612" s="2"/>
      <c r="BD612" s="2"/>
      <c r="BE612" s="2"/>
      <c r="BF612" s="2"/>
      <c r="BG612" s="2"/>
      <c r="BH612" s="2"/>
      <c r="BI612" s="2"/>
      <c r="BJ612" s="2"/>
      <c r="BK612" s="2"/>
      <c r="BL612" s="2"/>
      <c r="BM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R613" s="2"/>
      <c r="AS613" s="2"/>
      <c r="AT613" s="2"/>
      <c r="AU613" s="2"/>
      <c r="AV613" s="2"/>
      <c r="AW613" s="2"/>
      <c r="AX613" s="2"/>
      <c r="AY613" s="2"/>
      <c r="AZ613" s="2"/>
      <c r="BA613" s="2"/>
      <c r="BB613" s="2"/>
      <c r="BC613" s="2"/>
      <c r="BD613" s="2"/>
      <c r="BE613" s="2"/>
      <c r="BF613" s="2"/>
      <c r="BG613" s="2"/>
      <c r="BH613" s="2"/>
      <c r="BI613" s="2"/>
      <c r="BJ613" s="2"/>
      <c r="BK613" s="2"/>
      <c r="BL613" s="2"/>
      <c r="BM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R614" s="2"/>
      <c r="AS614" s="2"/>
      <c r="AT614" s="2"/>
      <c r="AU614" s="2"/>
      <c r="AV614" s="2"/>
      <c r="AW614" s="2"/>
      <c r="AX614" s="2"/>
      <c r="AY614" s="2"/>
      <c r="AZ614" s="2"/>
      <c r="BA614" s="2"/>
      <c r="BB614" s="2"/>
      <c r="BC614" s="2"/>
      <c r="BD614" s="2"/>
      <c r="BE614" s="2"/>
      <c r="BF614" s="2"/>
      <c r="BG614" s="2"/>
      <c r="BH614" s="2"/>
      <c r="BI614" s="2"/>
      <c r="BJ614" s="2"/>
      <c r="BK614" s="2"/>
      <c r="BL614" s="2"/>
      <c r="BM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R615" s="2"/>
      <c r="AS615" s="2"/>
      <c r="AT615" s="2"/>
      <c r="AU615" s="2"/>
      <c r="AV615" s="2"/>
      <c r="AW615" s="2"/>
      <c r="AX615" s="2"/>
      <c r="AY615" s="2"/>
      <c r="AZ615" s="2"/>
      <c r="BA615" s="2"/>
      <c r="BB615" s="2"/>
      <c r="BC615" s="2"/>
      <c r="BD615" s="2"/>
      <c r="BE615" s="2"/>
      <c r="BF615" s="2"/>
      <c r="BG615" s="2"/>
      <c r="BH615" s="2"/>
      <c r="BI615" s="2"/>
      <c r="BJ615" s="2"/>
      <c r="BK615" s="2"/>
      <c r="BL615" s="2"/>
      <c r="BM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R616" s="2"/>
      <c r="AS616" s="2"/>
      <c r="AT616" s="2"/>
      <c r="AU616" s="2"/>
      <c r="AV616" s="2"/>
      <c r="AW616" s="2"/>
      <c r="AX616" s="2"/>
      <c r="AY616" s="2"/>
      <c r="AZ616" s="2"/>
      <c r="BA616" s="2"/>
      <c r="BB616" s="2"/>
      <c r="BC616" s="2"/>
      <c r="BD616" s="2"/>
      <c r="BE616" s="2"/>
      <c r="BF616" s="2"/>
      <c r="BG616" s="2"/>
      <c r="BH616" s="2"/>
      <c r="BI616" s="2"/>
      <c r="BJ616" s="2"/>
      <c r="BK616" s="2"/>
      <c r="BL616" s="2"/>
      <c r="BM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R617" s="2"/>
      <c r="AS617" s="2"/>
      <c r="AT617" s="2"/>
      <c r="AU617" s="2"/>
      <c r="AV617" s="2"/>
      <c r="AW617" s="2"/>
      <c r="AX617" s="2"/>
      <c r="AY617" s="2"/>
      <c r="AZ617" s="2"/>
      <c r="BA617" s="2"/>
      <c r="BB617" s="2"/>
      <c r="BC617" s="2"/>
      <c r="BD617" s="2"/>
      <c r="BE617" s="2"/>
      <c r="BF617" s="2"/>
      <c r="BG617" s="2"/>
      <c r="BH617" s="2"/>
      <c r="BI617" s="2"/>
      <c r="BJ617" s="2"/>
      <c r="BK617" s="2"/>
      <c r="BL617" s="2"/>
      <c r="BM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R618" s="2"/>
      <c r="AS618" s="2"/>
      <c r="AT618" s="2"/>
      <c r="AU618" s="2"/>
      <c r="AV618" s="2"/>
      <c r="AW618" s="2"/>
      <c r="AX618" s="2"/>
      <c r="AY618" s="2"/>
      <c r="AZ618" s="2"/>
      <c r="BA618" s="2"/>
      <c r="BB618" s="2"/>
      <c r="BC618" s="2"/>
      <c r="BD618" s="2"/>
      <c r="BE618" s="2"/>
      <c r="BF618" s="2"/>
      <c r="BG618" s="2"/>
      <c r="BH618" s="2"/>
      <c r="BI618" s="2"/>
      <c r="BJ618" s="2"/>
      <c r="BK618" s="2"/>
      <c r="BL618" s="2"/>
      <c r="BM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R619" s="2"/>
      <c r="AS619" s="2"/>
      <c r="AT619" s="2"/>
      <c r="AU619" s="2"/>
      <c r="AV619" s="2"/>
      <c r="AW619" s="2"/>
      <c r="AX619" s="2"/>
      <c r="AY619" s="2"/>
      <c r="AZ619" s="2"/>
      <c r="BA619" s="2"/>
      <c r="BB619" s="2"/>
      <c r="BC619" s="2"/>
      <c r="BD619" s="2"/>
      <c r="BE619" s="2"/>
      <c r="BF619" s="2"/>
      <c r="BG619" s="2"/>
      <c r="BH619" s="2"/>
      <c r="BI619" s="2"/>
      <c r="BJ619" s="2"/>
      <c r="BK619" s="2"/>
      <c r="BL619" s="2"/>
      <c r="BM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R620" s="2"/>
      <c r="AS620" s="2"/>
      <c r="AT620" s="2"/>
      <c r="AU620" s="2"/>
      <c r="AV620" s="2"/>
      <c r="AW620" s="2"/>
      <c r="AX620" s="2"/>
      <c r="AY620" s="2"/>
      <c r="AZ620" s="2"/>
      <c r="BA620" s="2"/>
      <c r="BB620" s="2"/>
      <c r="BC620" s="2"/>
      <c r="BD620" s="2"/>
      <c r="BE620" s="2"/>
      <c r="BF620" s="2"/>
      <c r="BG620" s="2"/>
      <c r="BH620" s="2"/>
      <c r="BI620" s="2"/>
      <c r="BJ620" s="2"/>
      <c r="BK620" s="2"/>
      <c r="BL620" s="2"/>
      <c r="BM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R621" s="2"/>
      <c r="AS621" s="2"/>
      <c r="AT621" s="2"/>
      <c r="AU621" s="2"/>
      <c r="AV621" s="2"/>
      <c r="AW621" s="2"/>
      <c r="AX621" s="2"/>
      <c r="AY621" s="2"/>
      <c r="AZ621" s="2"/>
      <c r="BA621" s="2"/>
      <c r="BB621" s="2"/>
      <c r="BC621" s="2"/>
      <c r="BD621" s="2"/>
      <c r="BE621" s="2"/>
      <c r="BF621" s="2"/>
      <c r="BG621" s="2"/>
      <c r="BH621" s="2"/>
      <c r="BI621" s="2"/>
      <c r="BJ621" s="2"/>
      <c r="BK621" s="2"/>
      <c r="BL621" s="2"/>
      <c r="BM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R622" s="2"/>
      <c r="AS622" s="2"/>
      <c r="AT622" s="2"/>
      <c r="AU622" s="2"/>
      <c r="AV622" s="2"/>
      <c r="AW622" s="2"/>
      <c r="AX622" s="2"/>
      <c r="AY622" s="2"/>
      <c r="AZ622" s="2"/>
      <c r="BA622" s="2"/>
      <c r="BB622" s="2"/>
      <c r="BC622" s="2"/>
      <c r="BD622" s="2"/>
      <c r="BE622" s="2"/>
      <c r="BF622" s="2"/>
      <c r="BG622" s="2"/>
      <c r="BH622" s="2"/>
      <c r="BI622" s="2"/>
      <c r="BJ622" s="2"/>
      <c r="BK622" s="2"/>
      <c r="BL622" s="2"/>
      <c r="BM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R623" s="2"/>
      <c r="AS623" s="2"/>
      <c r="AT623" s="2"/>
      <c r="AU623" s="2"/>
      <c r="AV623" s="2"/>
      <c r="AW623" s="2"/>
      <c r="AX623" s="2"/>
      <c r="AY623" s="2"/>
      <c r="AZ623" s="2"/>
      <c r="BA623" s="2"/>
      <c r="BB623" s="2"/>
      <c r="BC623" s="2"/>
      <c r="BD623" s="2"/>
      <c r="BE623" s="2"/>
      <c r="BF623" s="2"/>
      <c r="BG623" s="2"/>
      <c r="BH623" s="2"/>
      <c r="BI623" s="2"/>
      <c r="BJ623" s="2"/>
      <c r="BK623" s="2"/>
      <c r="BL623" s="2"/>
      <c r="BM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R624" s="2"/>
      <c r="AS624" s="2"/>
      <c r="AT624" s="2"/>
      <c r="AU624" s="2"/>
      <c r="AV624" s="2"/>
      <c r="AW624" s="2"/>
      <c r="AX624" s="2"/>
      <c r="AY624" s="2"/>
      <c r="AZ624" s="2"/>
      <c r="BA624" s="2"/>
      <c r="BB624" s="2"/>
      <c r="BC624" s="2"/>
      <c r="BD624" s="2"/>
      <c r="BE624" s="2"/>
      <c r="BF624" s="2"/>
      <c r="BG624" s="2"/>
      <c r="BH624" s="2"/>
      <c r="BI624" s="2"/>
      <c r="BJ624" s="2"/>
      <c r="BK624" s="2"/>
      <c r="BL624" s="2"/>
      <c r="BM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R625" s="2"/>
      <c r="AS625" s="2"/>
      <c r="AT625" s="2"/>
      <c r="AU625" s="2"/>
      <c r="AV625" s="2"/>
      <c r="AW625" s="2"/>
      <c r="AX625" s="2"/>
      <c r="AY625" s="2"/>
      <c r="AZ625" s="2"/>
      <c r="BA625" s="2"/>
      <c r="BB625" s="2"/>
      <c r="BC625" s="2"/>
      <c r="BD625" s="2"/>
      <c r="BE625" s="2"/>
      <c r="BF625" s="2"/>
      <c r="BG625" s="2"/>
      <c r="BH625" s="2"/>
      <c r="BI625" s="2"/>
      <c r="BJ625" s="2"/>
      <c r="BK625" s="2"/>
      <c r="BL625" s="2"/>
      <c r="BM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R626" s="2"/>
      <c r="AS626" s="2"/>
      <c r="AT626" s="2"/>
      <c r="AU626" s="2"/>
      <c r="AV626" s="2"/>
      <c r="AW626" s="2"/>
      <c r="AX626" s="2"/>
      <c r="AY626" s="2"/>
      <c r="AZ626" s="2"/>
      <c r="BA626" s="2"/>
      <c r="BB626" s="2"/>
      <c r="BC626" s="2"/>
      <c r="BD626" s="2"/>
      <c r="BE626" s="2"/>
      <c r="BF626" s="2"/>
      <c r="BG626" s="2"/>
      <c r="BH626" s="2"/>
      <c r="BI626" s="2"/>
      <c r="BJ626" s="2"/>
      <c r="BK626" s="2"/>
      <c r="BL626" s="2"/>
      <c r="BM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R627" s="2"/>
      <c r="AS627" s="2"/>
      <c r="AT627" s="2"/>
      <c r="AU627" s="2"/>
      <c r="AV627" s="2"/>
      <c r="AW627" s="2"/>
      <c r="AX627" s="2"/>
      <c r="AY627" s="2"/>
      <c r="AZ627" s="2"/>
      <c r="BA627" s="2"/>
      <c r="BB627" s="2"/>
      <c r="BC627" s="2"/>
      <c r="BD627" s="2"/>
      <c r="BE627" s="2"/>
      <c r="BF627" s="2"/>
      <c r="BG627" s="2"/>
      <c r="BH627" s="2"/>
      <c r="BI627" s="2"/>
      <c r="BJ627" s="2"/>
      <c r="BK627" s="2"/>
      <c r="BL627" s="2"/>
      <c r="BM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R628" s="2"/>
      <c r="AS628" s="2"/>
      <c r="AT628" s="2"/>
      <c r="AU628" s="2"/>
      <c r="AV628" s="2"/>
      <c r="AW628" s="2"/>
      <c r="AX628" s="2"/>
      <c r="AY628" s="2"/>
      <c r="AZ628" s="2"/>
      <c r="BA628" s="2"/>
      <c r="BB628" s="2"/>
      <c r="BC628" s="2"/>
      <c r="BD628" s="2"/>
      <c r="BE628" s="2"/>
      <c r="BF628" s="2"/>
      <c r="BG628" s="2"/>
      <c r="BH628" s="2"/>
      <c r="BI628" s="2"/>
      <c r="BJ628" s="2"/>
      <c r="BK628" s="2"/>
      <c r="BL628" s="2"/>
      <c r="BM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R629" s="2"/>
      <c r="AS629" s="2"/>
      <c r="AT629" s="2"/>
      <c r="AU629" s="2"/>
      <c r="AV629" s="2"/>
      <c r="AW629" s="2"/>
      <c r="AX629" s="2"/>
      <c r="AY629" s="2"/>
      <c r="AZ629" s="2"/>
      <c r="BA629" s="2"/>
      <c r="BB629" s="2"/>
      <c r="BC629" s="2"/>
      <c r="BD629" s="2"/>
      <c r="BE629" s="2"/>
      <c r="BF629" s="2"/>
      <c r="BG629" s="2"/>
      <c r="BH629" s="2"/>
      <c r="BI629" s="2"/>
      <c r="BJ629" s="2"/>
      <c r="BK629" s="2"/>
      <c r="BL629" s="2"/>
      <c r="BM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R630" s="2"/>
      <c r="AS630" s="2"/>
      <c r="AT630" s="2"/>
      <c r="AU630" s="2"/>
      <c r="AV630" s="2"/>
      <c r="AW630" s="2"/>
      <c r="AX630" s="2"/>
      <c r="AY630" s="2"/>
      <c r="AZ630" s="2"/>
      <c r="BA630" s="2"/>
      <c r="BB630" s="2"/>
      <c r="BC630" s="2"/>
      <c r="BD630" s="2"/>
      <c r="BE630" s="2"/>
      <c r="BF630" s="2"/>
      <c r="BG630" s="2"/>
      <c r="BH630" s="2"/>
      <c r="BI630" s="2"/>
      <c r="BJ630" s="2"/>
      <c r="BK630" s="2"/>
      <c r="BL630" s="2"/>
      <c r="BM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R631" s="2"/>
      <c r="AS631" s="2"/>
      <c r="AT631" s="2"/>
      <c r="AU631" s="2"/>
      <c r="AV631" s="2"/>
      <c r="AW631" s="2"/>
      <c r="AX631" s="2"/>
      <c r="AY631" s="2"/>
      <c r="AZ631" s="2"/>
      <c r="BA631" s="2"/>
      <c r="BB631" s="2"/>
      <c r="BC631" s="2"/>
      <c r="BD631" s="2"/>
      <c r="BE631" s="2"/>
      <c r="BF631" s="2"/>
      <c r="BG631" s="2"/>
      <c r="BH631" s="2"/>
      <c r="BI631" s="2"/>
      <c r="BJ631" s="2"/>
      <c r="BK631" s="2"/>
      <c r="BL631" s="2"/>
      <c r="BM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R632" s="2"/>
      <c r="AS632" s="2"/>
      <c r="AT632" s="2"/>
      <c r="AU632" s="2"/>
      <c r="AV632" s="2"/>
      <c r="AW632" s="2"/>
      <c r="AX632" s="2"/>
      <c r="AY632" s="2"/>
      <c r="AZ632" s="2"/>
      <c r="BA632" s="2"/>
      <c r="BB632" s="2"/>
      <c r="BC632" s="2"/>
      <c r="BD632" s="2"/>
      <c r="BE632" s="2"/>
      <c r="BF632" s="2"/>
      <c r="BG632" s="2"/>
      <c r="BH632" s="2"/>
      <c r="BI632" s="2"/>
      <c r="BJ632" s="2"/>
      <c r="BK632" s="2"/>
      <c r="BL632" s="2"/>
      <c r="BM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R633" s="2"/>
      <c r="AS633" s="2"/>
      <c r="AT633" s="2"/>
      <c r="AU633" s="2"/>
      <c r="AV633" s="2"/>
      <c r="AW633" s="2"/>
      <c r="AX633" s="2"/>
      <c r="AY633" s="2"/>
      <c r="AZ633" s="2"/>
      <c r="BA633" s="2"/>
      <c r="BB633" s="2"/>
      <c r="BC633" s="2"/>
      <c r="BD633" s="2"/>
      <c r="BE633" s="2"/>
      <c r="BF633" s="2"/>
      <c r="BG633" s="2"/>
      <c r="BH633" s="2"/>
      <c r="BI633" s="2"/>
      <c r="BJ633" s="2"/>
      <c r="BK633" s="2"/>
      <c r="BL633" s="2"/>
      <c r="BM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R634" s="2"/>
      <c r="AS634" s="2"/>
      <c r="AT634" s="2"/>
      <c r="AU634" s="2"/>
      <c r="AV634" s="2"/>
      <c r="AW634" s="2"/>
      <c r="AX634" s="2"/>
      <c r="AY634" s="2"/>
      <c r="AZ634" s="2"/>
      <c r="BA634" s="2"/>
      <c r="BB634" s="2"/>
      <c r="BC634" s="2"/>
      <c r="BD634" s="2"/>
      <c r="BE634" s="2"/>
      <c r="BF634" s="2"/>
      <c r="BG634" s="2"/>
      <c r="BH634" s="2"/>
      <c r="BI634" s="2"/>
      <c r="BJ634" s="2"/>
      <c r="BK634" s="2"/>
      <c r="BL634" s="2"/>
      <c r="BM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R635" s="2"/>
      <c r="AS635" s="2"/>
      <c r="AT635" s="2"/>
      <c r="AU635" s="2"/>
      <c r="AV635" s="2"/>
      <c r="AW635" s="2"/>
      <c r="AX635" s="2"/>
      <c r="AY635" s="2"/>
      <c r="AZ635" s="2"/>
      <c r="BA635" s="2"/>
      <c r="BB635" s="2"/>
      <c r="BC635" s="2"/>
      <c r="BD635" s="2"/>
      <c r="BE635" s="2"/>
      <c r="BF635" s="2"/>
      <c r="BG635" s="2"/>
      <c r="BH635" s="2"/>
      <c r="BI635" s="2"/>
      <c r="BJ635" s="2"/>
      <c r="BK635" s="2"/>
      <c r="BL635" s="2"/>
      <c r="BM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R636" s="2"/>
      <c r="AS636" s="2"/>
      <c r="AT636" s="2"/>
      <c r="AU636" s="2"/>
      <c r="AV636" s="2"/>
      <c r="AW636" s="2"/>
      <c r="AX636" s="2"/>
      <c r="AY636" s="2"/>
      <c r="AZ636" s="2"/>
      <c r="BA636" s="2"/>
      <c r="BB636" s="2"/>
      <c r="BC636" s="2"/>
      <c r="BD636" s="2"/>
      <c r="BE636" s="2"/>
      <c r="BF636" s="2"/>
      <c r="BG636" s="2"/>
      <c r="BH636" s="2"/>
      <c r="BI636" s="2"/>
      <c r="BJ636" s="2"/>
      <c r="BK636" s="2"/>
      <c r="BL636" s="2"/>
      <c r="BM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R637" s="2"/>
      <c r="AS637" s="2"/>
      <c r="AT637" s="2"/>
      <c r="AU637" s="2"/>
      <c r="AV637" s="2"/>
      <c r="AW637" s="2"/>
      <c r="AX637" s="2"/>
      <c r="AY637" s="2"/>
      <c r="AZ637" s="2"/>
      <c r="BA637" s="2"/>
      <c r="BB637" s="2"/>
      <c r="BC637" s="2"/>
      <c r="BD637" s="2"/>
      <c r="BE637" s="2"/>
      <c r="BF637" s="2"/>
      <c r="BG637" s="2"/>
      <c r="BH637" s="2"/>
      <c r="BI637" s="2"/>
      <c r="BJ637" s="2"/>
      <c r="BK637" s="2"/>
      <c r="BL637" s="2"/>
      <c r="BM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R638" s="2"/>
      <c r="AS638" s="2"/>
      <c r="AT638" s="2"/>
      <c r="AU638" s="2"/>
      <c r="AV638" s="2"/>
      <c r="AW638" s="2"/>
      <c r="AX638" s="2"/>
      <c r="AY638" s="2"/>
      <c r="AZ638" s="2"/>
      <c r="BA638" s="2"/>
      <c r="BB638" s="2"/>
      <c r="BC638" s="2"/>
      <c r="BD638" s="2"/>
      <c r="BE638" s="2"/>
      <c r="BF638" s="2"/>
      <c r="BG638" s="2"/>
      <c r="BH638" s="2"/>
      <c r="BI638" s="2"/>
      <c r="BJ638" s="2"/>
      <c r="BK638" s="2"/>
      <c r="BL638" s="2"/>
      <c r="BM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R639" s="2"/>
      <c r="AS639" s="2"/>
      <c r="AT639" s="2"/>
      <c r="AU639" s="2"/>
      <c r="AV639" s="2"/>
      <c r="AW639" s="2"/>
      <c r="AX639" s="2"/>
      <c r="AY639" s="2"/>
      <c r="AZ639" s="2"/>
      <c r="BA639" s="2"/>
      <c r="BB639" s="2"/>
      <c r="BC639" s="2"/>
      <c r="BD639" s="2"/>
      <c r="BE639" s="2"/>
      <c r="BF639" s="2"/>
      <c r="BG639" s="2"/>
      <c r="BH639" s="2"/>
      <c r="BI639" s="2"/>
      <c r="BJ639" s="2"/>
      <c r="BK639" s="2"/>
      <c r="BL639" s="2"/>
      <c r="BM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R640" s="2"/>
      <c r="AS640" s="2"/>
      <c r="AT640" s="2"/>
      <c r="AU640" s="2"/>
      <c r="AV640" s="2"/>
      <c r="AW640" s="2"/>
      <c r="AX640" s="2"/>
      <c r="AY640" s="2"/>
      <c r="AZ640" s="2"/>
      <c r="BA640" s="2"/>
      <c r="BB640" s="2"/>
      <c r="BC640" s="2"/>
      <c r="BD640" s="2"/>
      <c r="BE640" s="2"/>
      <c r="BF640" s="2"/>
      <c r="BG640" s="2"/>
      <c r="BH640" s="2"/>
      <c r="BI640" s="2"/>
      <c r="BJ640" s="2"/>
      <c r="BK640" s="2"/>
      <c r="BL640" s="2"/>
      <c r="BM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R641" s="2"/>
      <c r="AS641" s="2"/>
      <c r="AT641" s="2"/>
      <c r="AU641" s="2"/>
      <c r="AV641" s="2"/>
      <c r="AW641" s="2"/>
      <c r="AX641" s="2"/>
      <c r="AY641" s="2"/>
      <c r="AZ641" s="2"/>
      <c r="BA641" s="2"/>
      <c r="BB641" s="2"/>
      <c r="BC641" s="2"/>
      <c r="BD641" s="2"/>
      <c r="BE641" s="2"/>
      <c r="BF641" s="2"/>
      <c r="BG641" s="2"/>
      <c r="BH641" s="2"/>
      <c r="BI641" s="2"/>
      <c r="BJ641" s="2"/>
      <c r="BK641" s="2"/>
      <c r="BL641" s="2"/>
      <c r="BM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R642" s="2"/>
      <c r="AS642" s="2"/>
      <c r="AT642" s="2"/>
      <c r="AU642" s="2"/>
      <c r="AV642" s="2"/>
      <c r="AW642" s="2"/>
      <c r="AX642" s="2"/>
      <c r="AY642" s="2"/>
      <c r="AZ642" s="2"/>
      <c r="BA642" s="2"/>
      <c r="BB642" s="2"/>
      <c r="BC642" s="2"/>
      <c r="BD642" s="2"/>
      <c r="BE642" s="2"/>
      <c r="BF642" s="2"/>
      <c r="BG642" s="2"/>
      <c r="BH642" s="2"/>
      <c r="BI642" s="2"/>
      <c r="BJ642" s="2"/>
      <c r="BK642" s="2"/>
      <c r="BL642" s="2"/>
      <c r="BM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R643" s="2"/>
      <c r="AS643" s="2"/>
      <c r="AT643" s="2"/>
      <c r="AU643" s="2"/>
      <c r="AV643" s="2"/>
      <c r="AW643" s="2"/>
      <c r="AX643" s="2"/>
      <c r="AY643" s="2"/>
      <c r="AZ643" s="2"/>
      <c r="BA643" s="2"/>
      <c r="BB643" s="2"/>
      <c r="BC643" s="2"/>
      <c r="BD643" s="2"/>
      <c r="BE643" s="2"/>
      <c r="BF643" s="2"/>
      <c r="BG643" s="2"/>
      <c r="BH643" s="2"/>
      <c r="BI643" s="2"/>
      <c r="BJ643" s="2"/>
      <c r="BK643" s="2"/>
      <c r="BL643" s="2"/>
      <c r="BM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R644" s="2"/>
      <c r="AS644" s="2"/>
      <c r="AT644" s="2"/>
      <c r="AU644" s="2"/>
      <c r="AV644" s="2"/>
      <c r="AW644" s="2"/>
      <c r="AX644" s="2"/>
      <c r="AY644" s="2"/>
      <c r="AZ644" s="2"/>
      <c r="BA644" s="2"/>
      <c r="BB644" s="2"/>
      <c r="BC644" s="2"/>
      <c r="BD644" s="2"/>
      <c r="BE644" s="2"/>
      <c r="BF644" s="2"/>
      <c r="BG644" s="2"/>
      <c r="BH644" s="2"/>
      <c r="BI644" s="2"/>
      <c r="BJ644" s="2"/>
      <c r="BK644" s="2"/>
      <c r="BL644" s="2"/>
      <c r="BM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R645" s="2"/>
      <c r="AS645" s="2"/>
      <c r="AT645" s="2"/>
      <c r="AU645" s="2"/>
      <c r="AV645" s="2"/>
      <c r="AW645" s="2"/>
      <c r="AX645" s="2"/>
      <c r="AY645" s="2"/>
      <c r="AZ645" s="2"/>
      <c r="BA645" s="2"/>
      <c r="BB645" s="2"/>
      <c r="BC645" s="2"/>
      <c r="BD645" s="2"/>
      <c r="BE645" s="2"/>
      <c r="BF645" s="2"/>
      <c r="BG645" s="2"/>
      <c r="BH645" s="2"/>
      <c r="BI645" s="2"/>
      <c r="BJ645" s="2"/>
      <c r="BK645" s="2"/>
      <c r="BL645" s="2"/>
      <c r="BM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R646" s="2"/>
      <c r="AS646" s="2"/>
      <c r="AT646" s="2"/>
      <c r="AU646" s="2"/>
      <c r="AV646" s="2"/>
      <c r="AW646" s="2"/>
      <c r="AX646" s="2"/>
      <c r="AY646" s="2"/>
      <c r="AZ646" s="2"/>
      <c r="BA646" s="2"/>
      <c r="BB646" s="2"/>
      <c r="BC646" s="2"/>
      <c r="BD646" s="2"/>
      <c r="BE646" s="2"/>
      <c r="BF646" s="2"/>
      <c r="BG646" s="2"/>
      <c r="BH646" s="2"/>
      <c r="BI646" s="2"/>
      <c r="BJ646" s="2"/>
      <c r="BK646" s="2"/>
      <c r="BL646" s="2"/>
      <c r="BM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R647" s="2"/>
      <c r="AS647" s="2"/>
      <c r="AT647" s="2"/>
      <c r="AU647" s="2"/>
      <c r="AV647" s="2"/>
      <c r="AW647" s="2"/>
      <c r="AX647" s="2"/>
      <c r="AY647" s="2"/>
      <c r="AZ647" s="2"/>
      <c r="BA647" s="2"/>
      <c r="BB647" s="2"/>
      <c r="BC647" s="2"/>
      <c r="BD647" s="2"/>
      <c r="BE647" s="2"/>
      <c r="BF647" s="2"/>
      <c r="BG647" s="2"/>
      <c r="BH647" s="2"/>
      <c r="BI647" s="2"/>
      <c r="BJ647" s="2"/>
      <c r="BK647" s="2"/>
      <c r="BL647" s="2"/>
      <c r="BM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R648" s="2"/>
      <c r="AS648" s="2"/>
      <c r="AT648" s="2"/>
      <c r="AU648" s="2"/>
      <c r="AV648" s="2"/>
      <c r="AW648" s="2"/>
      <c r="AX648" s="2"/>
      <c r="AY648" s="2"/>
      <c r="AZ648" s="2"/>
      <c r="BA648" s="2"/>
      <c r="BB648" s="2"/>
      <c r="BC648" s="2"/>
      <c r="BD648" s="2"/>
      <c r="BE648" s="2"/>
      <c r="BF648" s="2"/>
      <c r="BG648" s="2"/>
      <c r="BH648" s="2"/>
      <c r="BI648" s="2"/>
      <c r="BJ648" s="2"/>
      <c r="BK648" s="2"/>
      <c r="BL648" s="2"/>
      <c r="BM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R649" s="2"/>
      <c r="AS649" s="2"/>
      <c r="AT649" s="2"/>
      <c r="AU649" s="2"/>
      <c r="AV649" s="2"/>
      <c r="AW649" s="2"/>
      <c r="AX649" s="2"/>
      <c r="AY649" s="2"/>
      <c r="AZ649" s="2"/>
      <c r="BA649" s="2"/>
      <c r="BB649" s="2"/>
      <c r="BC649" s="2"/>
      <c r="BD649" s="2"/>
      <c r="BE649" s="2"/>
      <c r="BF649" s="2"/>
      <c r="BG649" s="2"/>
      <c r="BH649" s="2"/>
      <c r="BI649" s="2"/>
      <c r="BJ649" s="2"/>
      <c r="BK649" s="2"/>
      <c r="BL649" s="2"/>
      <c r="BM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R650" s="2"/>
      <c r="AS650" s="2"/>
      <c r="AT650" s="2"/>
      <c r="AU650" s="2"/>
      <c r="AV650" s="2"/>
      <c r="AW650" s="2"/>
      <c r="AX650" s="2"/>
      <c r="AY650" s="2"/>
      <c r="AZ650" s="2"/>
      <c r="BA650" s="2"/>
      <c r="BB650" s="2"/>
      <c r="BC650" s="2"/>
      <c r="BD650" s="2"/>
      <c r="BE650" s="2"/>
      <c r="BF650" s="2"/>
      <c r="BG650" s="2"/>
      <c r="BH650" s="2"/>
      <c r="BI650" s="2"/>
      <c r="BJ650" s="2"/>
      <c r="BK650" s="2"/>
      <c r="BL650" s="2"/>
      <c r="BM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R651" s="2"/>
      <c r="AS651" s="2"/>
      <c r="AT651" s="2"/>
      <c r="AU651" s="2"/>
      <c r="AV651" s="2"/>
      <c r="AW651" s="2"/>
      <c r="AX651" s="2"/>
      <c r="AY651" s="2"/>
      <c r="AZ651" s="2"/>
      <c r="BA651" s="2"/>
      <c r="BB651" s="2"/>
      <c r="BC651" s="2"/>
      <c r="BD651" s="2"/>
      <c r="BE651" s="2"/>
      <c r="BF651" s="2"/>
      <c r="BG651" s="2"/>
      <c r="BH651" s="2"/>
      <c r="BI651" s="2"/>
      <c r="BJ651" s="2"/>
      <c r="BK651" s="2"/>
      <c r="BL651" s="2"/>
      <c r="BM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R652" s="2"/>
      <c r="AS652" s="2"/>
      <c r="AT652" s="2"/>
      <c r="AU652" s="2"/>
      <c r="AV652" s="2"/>
      <c r="AW652" s="2"/>
      <c r="AX652" s="2"/>
      <c r="AY652" s="2"/>
      <c r="AZ652" s="2"/>
      <c r="BA652" s="2"/>
      <c r="BB652" s="2"/>
      <c r="BC652" s="2"/>
      <c r="BD652" s="2"/>
      <c r="BE652" s="2"/>
      <c r="BF652" s="2"/>
      <c r="BG652" s="2"/>
      <c r="BH652" s="2"/>
      <c r="BI652" s="2"/>
      <c r="BJ652" s="2"/>
      <c r="BK652" s="2"/>
      <c r="BL652" s="2"/>
      <c r="BM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R653" s="2"/>
      <c r="AS653" s="2"/>
      <c r="AT653" s="2"/>
      <c r="AU653" s="2"/>
      <c r="AV653" s="2"/>
      <c r="AW653" s="2"/>
      <c r="AX653" s="2"/>
      <c r="AY653" s="2"/>
      <c r="AZ653" s="2"/>
      <c r="BA653" s="2"/>
      <c r="BB653" s="2"/>
      <c r="BC653" s="2"/>
      <c r="BD653" s="2"/>
      <c r="BE653" s="2"/>
      <c r="BF653" s="2"/>
      <c r="BG653" s="2"/>
      <c r="BH653" s="2"/>
      <c r="BI653" s="2"/>
      <c r="BJ653" s="2"/>
      <c r="BK653" s="2"/>
      <c r="BL653" s="2"/>
      <c r="BM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R654" s="2"/>
      <c r="AS654" s="2"/>
      <c r="AT654" s="2"/>
      <c r="AU654" s="2"/>
      <c r="AV654" s="2"/>
      <c r="AW654" s="2"/>
      <c r="AX654" s="2"/>
      <c r="AY654" s="2"/>
      <c r="AZ654" s="2"/>
      <c r="BA654" s="2"/>
      <c r="BB654" s="2"/>
      <c r="BC654" s="2"/>
      <c r="BD654" s="2"/>
      <c r="BE654" s="2"/>
      <c r="BF654" s="2"/>
      <c r="BG654" s="2"/>
      <c r="BH654" s="2"/>
      <c r="BI654" s="2"/>
      <c r="BJ654" s="2"/>
      <c r="BK654" s="2"/>
      <c r="BL654" s="2"/>
      <c r="BM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R655" s="2"/>
      <c r="AS655" s="2"/>
      <c r="AT655" s="2"/>
      <c r="AU655" s="2"/>
      <c r="AV655" s="2"/>
      <c r="AW655" s="2"/>
      <c r="AX655" s="2"/>
      <c r="AY655" s="2"/>
      <c r="AZ655" s="2"/>
      <c r="BA655" s="2"/>
      <c r="BB655" s="2"/>
      <c r="BC655" s="2"/>
      <c r="BD655" s="2"/>
      <c r="BE655" s="2"/>
      <c r="BF655" s="2"/>
      <c r="BG655" s="2"/>
      <c r="BH655" s="2"/>
      <c r="BI655" s="2"/>
      <c r="BJ655" s="2"/>
      <c r="BK655" s="2"/>
      <c r="BL655" s="2"/>
      <c r="BM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R656" s="2"/>
      <c r="AS656" s="2"/>
      <c r="AT656" s="2"/>
      <c r="AU656" s="2"/>
      <c r="AV656" s="2"/>
      <c r="AW656" s="2"/>
      <c r="AX656" s="2"/>
      <c r="AY656" s="2"/>
      <c r="AZ656" s="2"/>
      <c r="BA656" s="2"/>
      <c r="BB656" s="2"/>
      <c r="BC656" s="2"/>
      <c r="BD656" s="2"/>
      <c r="BE656" s="2"/>
      <c r="BF656" s="2"/>
      <c r="BG656" s="2"/>
      <c r="BH656" s="2"/>
      <c r="BI656" s="2"/>
      <c r="BJ656" s="2"/>
      <c r="BK656" s="2"/>
      <c r="BL656" s="2"/>
      <c r="BM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R657" s="2"/>
      <c r="AS657" s="2"/>
      <c r="AT657" s="2"/>
      <c r="AU657" s="2"/>
      <c r="AV657" s="2"/>
      <c r="AW657" s="2"/>
      <c r="AX657" s="2"/>
      <c r="AY657" s="2"/>
      <c r="AZ657" s="2"/>
      <c r="BA657" s="2"/>
      <c r="BB657" s="2"/>
      <c r="BC657" s="2"/>
      <c r="BD657" s="2"/>
      <c r="BE657" s="2"/>
      <c r="BF657" s="2"/>
      <c r="BG657" s="2"/>
      <c r="BH657" s="2"/>
      <c r="BI657" s="2"/>
      <c r="BJ657" s="2"/>
      <c r="BK657" s="2"/>
      <c r="BL657" s="2"/>
      <c r="BM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R658" s="2"/>
      <c r="AS658" s="2"/>
      <c r="AT658" s="2"/>
      <c r="AU658" s="2"/>
      <c r="AV658" s="2"/>
      <c r="AW658" s="2"/>
      <c r="AX658" s="2"/>
      <c r="AY658" s="2"/>
      <c r="AZ658" s="2"/>
      <c r="BA658" s="2"/>
      <c r="BB658" s="2"/>
      <c r="BC658" s="2"/>
      <c r="BD658" s="2"/>
      <c r="BE658" s="2"/>
      <c r="BF658" s="2"/>
      <c r="BG658" s="2"/>
      <c r="BH658" s="2"/>
      <c r="BI658" s="2"/>
      <c r="BJ658" s="2"/>
      <c r="BK658" s="2"/>
      <c r="BL658" s="2"/>
      <c r="BM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R659" s="2"/>
      <c r="AS659" s="2"/>
      <c r="AT659" s="2"/>
      <c r="AU659" s="2"/>
      <c r="AV659" s="2"/>
      <c r="AW659" s="2"/>
      <c r="AX659" s="2"/>
      <c r="AY659" s="2"/>
      <c r="AZ659" s="2"/>
      <c r="BA659" s="2"/>
      <c r="BB659" s="2"/>
      <c r="BC659" s="2"/>
      <c r="BD659" s="2"/>
      <c r="BE659" s="2"/>
      <c r="BF659" s="2"/>
      <c r="BG659" s="2"/>
      <c r="BH659" s="2"/>
      <c r="BI659" s="2"/>
      <c r="BJ659" s="2"/>
      <c r="BK659" s="2"/>
      <c r="BL659" s="2"/>
      <c r="BM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R660" s="2"/>
      <c r="AS660" s="2"/>
      <c r="AT660" s="2"/>
      <c r="AU660" s="2"/>
      <c r="AV660" s="2"/>
      <c r="AW660" s="2"/>
      <c r="AX660" s="2"/>
      <c r="AY660" s="2"/>
      <c r="AZ660" s="2"/>
      <c r="BA660" s="2"/>
      <c r="BB660" s="2"/>
      <c r="BC660" s="2"/>
      <c r="BD660" s="2"/>
      <c r="BE660" s="2"/>
      <c r="BF660" s="2"/>
      <c r="BG660" s="2"/>
      <c r="BH660" s="2"/>
      <c r="BI660" s="2"/>
      <c r="BJ660" s="2"/>
      <c r="BK660" s="2"/>
      <c r="BL660" s="2"/>
      <c r="BM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R661" s="2"/>
      <c r="AS661" s="2"/>
      <c r="AT661" s="2"/>
      <c r="AU661" s="2"/>
      <c r="AV661" s="2"/>
      <c r="AW661" s="2"/>
      <c r="AX661" s="2"/>
      <c r="AY661" s="2"/>
      <c r="AZ661" s="2"/>
      <c r="BA661" s="2"/>
      <c r="BB661" s="2"/>
      <c r="BC661" s="2"/>
      <c r="BD661" s="2"/>
      <c r="BE661" s="2"/>
      <c r="BF661" s="2"/>
      <c r="BG661" s="2"/>
      <c r="BH661" s="2"/>
      <c r="BI661" s="2"/>
      <c r="BJ661" s="2"/>
      <c r="BK661" s="2"/>
      <c r="BL661" s="2"/>
      <c r="BM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R662" s="2"/>
      <c r="AS662" s="2"/>
      <c r="AT662" s="2"/>
      <c r="AU662" s="2"/>
      <c r="AV662" s="2"/>
      <c r="AW662" s="2"/>
      <c r="AX662" s="2"/>
      <c r="AY662" s="2"/>
      <c r="AZ662" s="2"/>
      <c r="BA662" s="2"/>
      <c r="BB662" s="2"/>
      <c r="BC662" s="2"/>
      <c r="BD662" s="2"/>
      <c r="BE662" s="2"/>
      <c r="BF662" s="2"/>
      <c r="BG662" s="2"/>
      <c r="BH662" s="2"/>
      <c r="BI662" s="2"/>
      <c r="BJ662" s="2"/>
      <c r="BK662" s="2"/>
      <c r="BL662" s="2"/>
      <c r="BM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R663" s="2"/>
      <c r="AS663" s="2"/>
      <c r="AT663" s="2"/>
      <c r="AU663" s="2"/>
      <c r="AV663" s="2"/>
      <c r="AW663" s="2"/>
      <c r="AX663" s="2"/>
      <c r="AY663" s="2"/>
      <c r="AZ663" s="2"/>
      <c r="BA663" s="2"/>
      <c r="BB663" s="2"/>
      <c r="BC663" s="2"/>
      <c r="BD663" s="2"/>
      <c r="BE663" s="2"/>
      <c r="BF663" s="2"/>
      <c r="BG663" s="2"/>
      <c r="BH663" s="2"/>
      <c r="BI663" s="2"/>
      <c r="BJ663" s="2"/>
      <c r="BK663" s="2"/>
      <c r="BL663" s="2"/>
      <c r="BM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R664" s="2"/>
      <c r="AS664" s="2"/>
      <c r="AT664" s="2"/>
      <c r="AU664" s="2"/>
      <c r="AV664" s="2"/>
      <c r="AW664" s="2"/>
      <c r="AX664" s="2"/>
      <c r="AY664" s="2"/>
      <c r="AZ664" s="2"/>
      <c r="BA664" s="2"/>
      <c r="BB664" s="2"/>
      <c r="BC664" s="2"/>
      <c r="BD664" s="2"/>
      <c r="BE664" s="2"/>
      <c r="BF664" s="2"/>
      <c r="BG664" s="2"/>
      <c r="BH664" s="2"/>
      <c r="BI664" s="2"/>
      <c r="BJ664" s="2"/>
      <c r="BK664" s="2"/>
      <c r="BL664" s="2"/>
      <c r="BM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R665" s="2"/>
      <c r="AS665" s="2"/>
      <c r="AT665" s="2"/>
      <c r="AU665" s="2"/>
      <c r="AV665" s="2"/>
      <c r="AW665" s="2"/>
      <c r="AX665" s="2"/>
      <c r="AY665" s="2"/>
      <c r="AZ665" s="2"/>
      <c r="BA665" s="2"/>
      <c r="BB665" s="2"/>
      <c r="BC665" s="2"/>
      <c r="BD665" s="2"/>
      <c r="BE665" s="2"/>
      <c r="BF665" s="2"/>
      <c r="BG665" s="2"/>
      <c r="BH665" s="2"/>
      <c r="BI665" s="2"/>
      <c r="BJ665" s="2"/>
      <c r="BK665" s="2"/>
      <c r="BL665" s="2"/>
      <c r="BM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R666" s="2"/>
      <c r="AS666" s="2"/>
      <c r="AT666" s="2"/>
      <c r="AU666" s="2"/>
      <c r="AV666" s="2"/>
      <c r="AW666" s="2"/>
      <c r="AX666" s="2"/>
      <c r="AY666" s="2"/>
      <c r="AZ666" s="2"/>
      <c r="BA666" s="2"/>
      <c r="BB666" s="2"/>
      <c r="BC666" s="2"/>
      <c r="BD666" s="2"/>
      <c r="BE666" s="2"/>
      <c r="BF666" s="2"/>
      <c r="BG666" s="2"/>
      <c r="BH666" s="2"/>
      <c r="BI666" s="2"/>
      <c r="BJ666" s="2"/>
      <c r="BK666" s="2"/>
      <c r="BL666" s="2"/>
      <c r="BM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R667" s="2"/>
      <c r="AS667" s="2"/>
      <c r="AT667" s="2"/>
      <c r="AU667" s="2"/>
      <c r="AV667" s="2"/>
      <c r="AW667" s="2"/>
      <c r="AX667" s="2"/>
      <c r="AY667" s="2"/>
      <c r="AZ667" s="2"/>
      <c r="BA667" s="2"/>
      <c r="BB667" s="2"/>
      <c r="BC667" s="2"/>
      <c r="BD667" s="2"/>
      <c r="BE667" s="2"/>
      <c r="BF667" s="2"/>
      <c r="BG667" s="2"/>
      <c r="BH667" s="2"/>
      <c r="BI667" s="2"/>
      <c r="BJ667" s="2"/>
      <c r="BK667" s="2"/>
      <c r="BL667" s="2"/>
      <c r="BM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R668" s="2"/>
      <c r="AS668" s="2"/>
      <c r="AT668" s="2"/>
      <c r="AU668" s="2"/>
      <c r="AV668" s="2"/>
      <c r="AW668" s="2"/>
      <c r="AX668" s="2"/>
      <c r="AY668" s="2"/>
      <c r="AZ668" s="2"/>
      <c r="BA668" s="2"/>
      <c r="BB668" s="2"/>
      <c r="BC668" s="2"/>
      <c r="BD668" s="2"/>
      <c r="BE668" s="2"/>
      <c r="BF668" s="2"/>
      <c r="BG668" s="2"/>
      <c r="BH668" s="2"/>
      <c r="BI668" s="2"/>
      <c r="BJ668" s="2"/>
      <c r="BK668" s="2"/>
      <c r="BL668" s="2"/>
      <c r="BM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R669" s="2"/>
      <c r="AS669" s="2"/>
      <c r="AT669" s="2"/>
      <c r="AU669" s="2"/>
      <c r="AV669" s="2"/>
      <c r="AW669" s="2"/>
      <c r="AX669" s="2"/>
      <c r="AY669" s="2"/>
      <c r="AZ669" s="2"/>
      <c r="BA669" s="2"/>
      <c r="BB669" s="2"/>
      <c r="BC669" s="2"/>
      <c r="BD669" s="2"/>
      <c r="BE669" s="2"/>
      <c r="BF669" s="2"/>
      <c r="BG669" s="2"/>
      <c r="BH669" s="2"/>
      <c r="BI669" s="2"/>
      <c r="BJ669" s="2"/>
      <c r="BK669" s="2"/>
      <c r="BL669" s="2"/>
      <c r="BM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R670" s="2"/>
      <c r="AS670" s="2"/>
      <c r="AT670" s="2"/>
      <c r="AU670" s="2"/>
      <c r="AV670" s="2"/>
      <c r="AW670" s="2"/>
      <c r="AX670" s="2"/>
      <c r="AY670" s="2"/>
      <c r="AZ670" s="2"/>
      <c r="BA670" s="2"/>
      <c r="BB670" s="2"/>
      <c r="BC670" s="2"/>
      <c r="BD670" s="2"/>
      <c r="BE670" s="2"/>
      <c r="BF670" s="2"/>
      <c r="BG670" s="2"/>
      <c r="BH670" s="2"/>
      <c r="BI670" s="2"/>
      <c r="BJ670" s="2"/>
      <c r="BK670" s="2"/>
      <c r="BL670" s="2"/>
      <c r="BM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R671" s="2"/>
      <c r="AS671" s="2"/>
      <c r="AT671" s="2"/>
      <c r="AU671" s="2"/>
      <c r="AV671" s="2"/>
      <c r="AW671" s="2"/>
      <c r="AX671" s="2"/>
      <c r="AY671" s="2"/>
      <c r="AZ671" s="2"/>
      <c r="BA671" s="2"/>
      <c r="BB671" s="2"/>
      <c r="BC671" s="2"/>
      <c r="BD671" s="2"/>
      <c r="BE671" s="2"/>
      <c r="BF671" s="2"/>
      <c r="BG671" s="2"/>
      <c r="BH671" s="2"/>
      <c r="BI671" s="2"/>
      <c r="BJ671" s="2"/>
      <c r="BK671" s="2"/>
      <c r="BL671" s="2"/>
      <c r="BM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R672" s="2"/>
      <c r="AS672" s="2"/>
      <c r="AT672" s="2"/>
      <c r="AU672" s="2"/>
      <c r="AV672" s="2"/>
      <c r="AW672" s="2"/>
      <c r="AX672" s="2"/>
      <c r="AY672" s="2"/>
      <c r="AZ672" s="2"/>
      <c r="BA672" s="2"/>
      <c r="BB672" s="2"/>
      <c r="BC672" s="2"/>
      <c r="BD672" s="2"/>
      <c r="BE672" s="2"/>
      <c r="BF672" s="2"/>
      <c r="BG672" s="2"/>
      <c r="BH672" s="2"/>
      <c r="BI672" s="2"/>
      <c r="BJ672" s="2"/>
      <c r="BK672" s="2"/>
      <c r="BL672" s="2"/>
      <c r="BM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R673" s="2"/>
      <c r="AS673" s="2"/>
      <c r="AT673" s="2"/>
      <c r="AU673" s="2"/>
      <c r="AV673" s="2"/>
      <c r="AW673" s="2"/>
      <c r="AX673" s="2"/>
      <c r="AY673" s="2"/>
      <c r="AZ673" s="2"/>
      <c r="BA673" s="2"/>
      <c r="BB673" s="2"/>
      <c r="BC673" s="2"/>
      <c r="BD673" s="2"/>
      <c r="BE673" s="2"/>
      <c r="BF673" s="2"/>
      <c r="BG673" s="2"/>
      <c r="BH673" s="2"/>
      <c r="BI673" s="2"/>
      <c r="BJ673" s="2"/>
      <c r="BK673" s="2"/>
      <c r="BL673" s="2"/>
      <c r="BM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R674" s="2"/>
      <c r="AS674" s="2"/>
      <c r="AT674" s="2"/>
      <c r="AU674" s="2"/>
      <c r="AV674" s="2"/>
      <c r="AW674" s="2"/>
      <c r="AX674" s="2"/>
      <c r="AY674" s="2"/>
      <c r="AZ674" s="2"/>
      <c r="BA674" s="2"/>
      <c r="BB674" s="2"/>
      <c r="BC674" s="2"/>
      <c r="BD674" s="2"/>
      <c r="BE674" s="2"/>
      <c r="BF674" s="2"/>
      <c r="BG674" s="2"/>
      <c r="BH674" s="2"/>
      <c r="BI674" s="2"/>
      <c r="BJ674" s="2"/>
      <c r="BK674" s="2"/>
      <c r="BL674" s="2"/>
      <c r="BM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R675" s="2"/>
      <c r="AS675" s="2"/>
      <c r="AT675" s="2"/>
      <c r="AU675" s="2"/>
      <c r="AV675" s="2"/>
      <c r="AW675" s="2"/>
      <c r="AX675" s="2"/>
      <c r="AY675" s="2"/>
      <c r="AZ675" s="2"/>
      <c r="BA675" s="2"/>
      <c r="BB675" s="2"/>
      <c r="BC675" s="2"/>
      <c r="BD675" s="2"/>
      <c r="BE675" s="2"/>
      <c r="BF675" s="2"/>
      <c r="BG675" s="2"/>
      <c r="BH675" s="2"/>
      <c r="BI675" s="2"/>
      <c r="BJ675" s="2"/>
      <c r="BK675" s="2"/>
      <c r="BL675" s="2"/>
      <c r="BM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R676" s="2"/>
      <c r="AS676" s="2"/>
      <c r="AT676" s="2"/>
      <c r="AU676" s="2"/>
      <c r="AV676" s="2"/>
      <c r="AW676" s="2"/>
      <c r="AX676" s="2"/>
      <c r="AY676" s="2"/>
      <c r="AZ676" s="2"/>
      <c r="BA676" s="2"/>
      <c r="BB676" s="2"/>
      <c r="BC676" s="2"/>
      <c r="BD676" s="2"/>
      <c r="BE676" s="2"/>
      <c r="BF676" s="2"/>
      <c r="BG676" s="2"/>
      <c r="BH676" s="2"/>
      <c r="BI676" s="2"/>
      <c r="BJ676" s="2"/>
      <c r="BK676" s="2"/>
      <c r="BL676" s="2"/>
      <c r="BM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R677" s="2"/>
      <c r="AS677" s="2"/>
      <c r="AT677" s="2"/>
      <c r="AU677" s="2"/>
      <c r="AV677" s="2"/>
      <c r="AW677" s="2"/>
      <c r="AX677" s="2"/>
      <c r="AY677" s="2"/>
      <c r="AZ677" s="2"/>
      <c r="BA677" s="2"/>
      <c r="BB677" s="2"/>
      <c r="BC677" s="2"/>
      <c r="BD677" s="2"/>
      <c r="BE677" s="2"/>
      <c r="BF677" s="2"/>
      <c r="BG677" s="2"/>
      <c r="BH677" s="2"/>
      <c r="BI677" s="2"/>
      <c r="BJ677" s="2"/>
      <c r="BK677" s="2"/>
      <c r="BL677" s="2"/>
      <c r="BM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R678" s="2"/>
      <c r="AS678" s="2"/>
      <c r="AT678" s="2"/>
      <c r="AU678" s="2"/>
      <c r="AV678" s="2"/>
      <c r="AW678" s="2"/>
      <c r="AX678" s="2"/>
      <c r="AY678" s="2"/>
      <c r="AZ678" s="2"/>
      <c r="BA678" s="2"/>
      <c r="BB678" s="2"/>
      <c r="BC678" s="2"/>
      <c r="BD678" s="2"/>
      <c r="BE678" s="2"/>
      <c r="BF678" s="2"/>
      <c r="BG678" s="2"/>
      <c r="BH678" s="2"/>
      <c r="BI678" s="2"/>
      <c r="BJ678" s="2"/>
      <c r="BK678" s="2"/>
      <c r="BL678" s="2"/>
      <c r="BM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R679" s="2"/>
      <c r="AS679" s="2"/>
      <c r="AT679" s="2"/>
      <c r="AU679" s="2"/>
      <c r="AV679" s="2"/>
      <c r="AW679" s="2"/>
      <c r="AX679" s="2"/>
      <c r="AY679" s="2"/>
      <c r="AZ679" s="2"/>
      <c r="BA679" s="2"/>
      <c r="BB679" s="2"/>
      <c r="BC679" s="2"/>
      <c r="BD679" s="2"/>
      <c r="BE679" s="2"/>
      <c r="BF679" s="2"/>
      <c r="BG679" s="2"/>
      <c r="BH679" s="2"/>
      <c r="BI679" s="2"/>
      <c r="BJ679" s="2"/>
      <c r="BK679" s="2"/>
      <c r="BL679" s="2"/>
      <c r="BM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R680" s="2"/>
      <c r="AS680" s="2"/>
      <c r="AT680" s="2"/>
      <c r="AU680" s="2"/>
      <c r="AV680" s="2"/>
      <c r="AW680" s="2"/>
      <c r="AX680" s="2"/>
      <c r="AY680" s="2"/>
      <c r="AZ680" s="2"/>
      <c r="BA680" s="2"/>
      <c r="BB680" s="2"/>
      <c r="BC680" s="2"/>
      <c r="BD680" s="2"/>
      <c r="BE680" s="2"/>
      <c r="BF680" s="2"/>
      <c r="BG680" s="2"/>
      <c r="BH680" s="2"/>
      <c r="BI680" s="2"/>
      <c r="BJ680" s="2"/>
      <c r="BK680" s="2"/>
      <c r="BL680" s="2"/>
      <c r="BM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R681" s="2"/>
      <c r="AS681" s="2"/>
      <c r="AT681" s="2"/>
      <c r="AU681" s="2"/>
      <c r="AV681" s="2"/>
      <c r="AW681" s="2"/>
      <c r="AX681" s="2"/>
      <c r="AY681" s="2"/>
      <c r="AZ681" s="2"/>
      <c r="BA681" s="2"/>
      <c r="BB681" s="2"/>
      <c r="BC681" s="2"/>
      <c r="BD681" s="2"/>
      <c r="BE681" s="2"/>
      <c r="BF681" s="2"/>
      <c r="BG681" s="2"/>
      <c r="BH681" s="2"/>
      <c r="BI681" s="2"/>
      <c r="BJ681" s="2"/>
      <c r="BK681" s="2"/>
      <c r="BL681" s="2"/>
      <c r="BM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R682" s="2"/>
      <c r="AS682" s="2"/>
      <c r="AT682" s="2"/>
      <c r="AU682" s="2"/>
      <c r="AV682" s="2"/>
      <c r="AW682" s="2"/>
      <c r="AX682" s="2"/>
      <c r="AY682" s="2"/>
      <c r="AZ682" s="2"/>
      <c r="BA682" s="2"/>
      <c r="BB682" s="2"/>
      <c r="BC682" s="2"/>
      <c r="BD682" s="2"/>
      <c r="BE682" s="2"/>
      <c r="BF682" s="2"/>
      <c r="BG682" s="2"/>
      <c r="BH682" s="2"/>
      <c r="BI682" s="2"/>
      <c r="BJ682" s="2"/>
      <c r="BK682" s="2"/>
      <c r="BL682" s="2"/>
      <c r="BM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R683" s="2"/>
      <c r="AS683" s="2"/>
      <c r="AT683" s="2"/>
      <c r="AU683" s="2"/>
      <c r="AV683" s="2"/>
      <c r="AW683" s="2"/>
      <c r="AX683" s="2"/>
      <c r="AY683" s="2"/>
      <c r="AZ683" s="2"/>
      <c r="BA683" s="2"/>
      <c r="BB683" s="2"/>
      <c r="BC683" s="2"/>
      <c r="BD683" s="2"/>
      <c r="BE683" s="2"/>
      <c r="BF683" s="2"/>
      <c r="BG683" s="2"/>
      <c r="BH683" s="2"/>
      <c r="BI683" s="2"/>
      <c r="BJ683" s="2"/>
      <c r="BK683" s="2"/>
      <c r="BL683" s="2"/>
      <c r="BM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R684" s="2"/>
      <c r="AS684" s="2"/>
      <c r="AT684" s="2"/>
      <c r="AU684" s="2"/>
      <c r="AV684" s="2"/>
      <c r="AW684" s="2"/>
      <c r="AX684" s="2"/>
      <c r="AY684" s="2"/>
      <c r="AZ684" s="2"/>
      <c r="BA684" s="2"/>
      <c r="BB684" s="2"/>
      <c r="BC684" s="2"/>
      <c r="BD684" s="2"/>
      <c r="BE684" s="2"/>
      <c r="BF684" s="2"/>
      <c r="BG684" s="2"/>
      <c r="BH684" s="2"/>
      <c r="BI684" s="2"/>
      <c r="BJ684" s="2"/>
      <c r="BK684" s="2"/>
      <c r="BL684" s="2"/>
      <c r="BM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R685" s="2"/>
      <c r="AS685" s="2"/>
      <c r="AT685" s="2"/>
      <c r="AU685" s="2"/>
      <c r="AV685" s="2"/>
      <c r="AW685" s="2"/>
      <c r="AX685" s="2"/>
      <c r="AY685" s="2"/>
      <c r="AZ685" s="2"/>
      <c r="BA685" s="2"/>
      <c r="BB685" s="2"/>
      <c r="BC685" s="2"/>
      <c r="BD685" s="2"/>
      <c r="BE685" s="2"/>
      <c r="BF685" s="2"/>
      <c r="BG685" s="2"/>
      <c r="BH685" s="2"/>
      <c r="BI685" s="2"/>
      <c r="BJ685" s="2"/>
      <c r="BK685" s="2"/>
      <c r="BL685" s="2"/>
      <c r="BM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R686" s="2"/>
      <c r="AS686" s="2"/>
      <c r="AT686" s="2"/>
      <c r="AU686" s="2"/>
      <c r="AV686" s="2"/>
      <c r="AW686" s="2"/>
      <c r="AX686" s="2"/>
      <c r="AY686" s="2"/>
      <c r="AZ686" s="2"/>
      <c r="BA686" s="2"/>
      <c r="BB686" s="2"/>
      <c r="BC686" s="2"/>
      <c r="BD686" s="2"/>
      <c r="BE686" s="2"/>
      <c r="BF686" s="2"/>
      <c r="BG686" s="2"/>
      <c r="BH686" s="2"/>
      <c r="BI686" s="2"/>
      <c r="BJ686" s="2"/>
      <c r="BK686" s="2"/>
      <c r="BL686" s="2"/>
      <c r="BM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R687" s="2"/>
      <c r="AS687" s="2"/>
      <c r="AT687" s="2"/>
      <c r="AU687" s="2"/>
      <c r="AV687" s="2"/>
      <c r="AW687" s="2"/>
      <c r="AX687" s="2"/>
      <c r="AY687" s="2"/>
      <c r="AZ687" s="2"/>
      <c r="BA687" s="2"/>
      <c r="BB687" s="2"/>
      <c r="BC687" s="2"/>
      <c r="BD687" s="2"/>
      <c r="BE687" s="2"/>
      <c r="BF687" s="2"/>
      <c r="BG687" s="2"/>
      <c r="BH687" s="2"/>
      <c r="BI687" s="2"/>
      <c r="BJ687" s="2"/>
      <c r="BK687" s="2"/>
      <c r="BL687" s="2"/>
      <c r="BM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R688" s="2"/>
      <c r="AS688" s="2"/>
      <c r="AT688" s="2"/>
      <c r="AU688" s="2"/>
      <c r="AV688" s="2"/>
      <c r="AW688" s="2"/>
      <c r="AX688" s="2"/>
      <c r="AY688" s="2"/>
      <c r="AZ688" s="2"/>
      <c r="BA688" s="2"/>
      <c r="BB688" s="2"/>
      <c r="BC688" s="2"/>
      <c r="BD688" s="2"/>
      <c r="BE688" s="2"/>
      <c r="BF688" s="2"/>
      <c r="BG688" s="2"/>
      <c r="BH688" s="2"/>
      <c r="BI688" s="2"/>
      <c r="BJ688" s="2"/>
      <c r="BK688" s="2"/>
      <c r="BL688" s="2"/>
      <c r="BM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R689" s="2"/>
      <c r="AS689" s="2"/>
      <c r="AT689" s="2"/>
      <c r="AU689" s="2"/>
      <c r="AV689" s="2"/>
      <c r="AW689" s="2"/>
      <c r="AX689" s="2"/>
      <c r="AY689" s="2"/>
      <c r="AZ689" s="2"/>
      <c r="BA689" s="2"/>
      <c r="BB689" s="2"/>
      <c r="BC689" s="2"/>
      <c r="BD689" s="2"/>
      <c r="BE689" s="2"/>
      <c r="BF689" s="2"/>
      <c r="BG689" s="2"/>
      <c r="BH689" s="2"/>
      <c r="BI689" s="2"/>
      <c r="BJ689" s="2"/>
      <c r="BK689" s="2"/>
      <c r="BL689" s="2"/>
      <c r="BM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R690" s="2"/>
      <c r="AS690" s="2"/>
      <c r="AT690" s="2"/>
      <c r="AU690" s="2"/>
      <c r="AV690" s="2"/>
      <c r="AW690" s="2"/>
      <c r="AX690" s="2"/>
      <c r="AY690" s="2"/>
      <c r="AZ690" s="2"/>
      <c r="BA690" s="2"/>
      <c r="BB690" s="2"/>
      <c r="BC690" s="2"/>
      <c r="BD690" s="2"/>
      <c r="BE690" s="2"/>
      <c r="BF690" s="2"/>
      <c r="BG690" s="2"/>
      <c r="BH690" s="2"/>
      <c r="BI690" s="2"/>
      <c r="BJ690" s="2"/>
      <c r="BK690" s="2"/>
      <c r="BL690" s="2"/>
      <c r="BM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R691" s="2"/>
      <c r="AS691" s="2"/>
      <c r="AT691" s="2"/>
      <c r="AU691" s="2"/>
      <c r="AV691" s="2"/>
      <c r="AW691" s="2"/>
      <c r="AX691" s="2"/>
      <c r="AY691" s="2"/>
      <c r="AZ691" s="2"/>
      <c r="BA691" s="2"/>
      <c r="BB691" s="2"/>
      <c r="BC691" s="2"/>
      <c r="BD691" s="2"/>
      <c r="BE691" s="2"/>
      <c r="BF691" s="2"/>
      <c r="BG691" s="2"/>
      <c r="BH691" s="2"/>
      <c r="BI691" s="2"/>
      <c r="BJ691" s="2"/>
      <c r="BK691" s="2"/>
      <c r="BL691" s="2"/>
      <c r="BM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R692" s="2"/>
      <c r="AS692" s="2"/>
      <c r="AT692" s="2"/>
      <c r="AU692" s="2"/>
      <c r="AV692" s="2"/>
      <c r="AW692" s="2"/>
      <c r="AX692" s="2"/>
      <c r="AY692" s="2"/>
      <c r="AZ692" s="2"/>
      <c r="BA692" s="2"/>
      <c r="BB692" s="2"/>
      <c r="BC692" s="2"/>
      <c r="BD692" s="2"/>
      <c r="BE692" s="2"/>
      <c r="BF692" s="2"/>
      <c r="BG692" s="2"/>
      <c r="BH692" s="2"/>
      <c r="BI692" s="2"/>
      <c r="BJ692" s="2"/>
      <c r="BK692" s="2"/>
      <c r="BL692" s="2"/>
      <c r="BM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R693" s="2"/>
      <c r="AS693" s="2"/>
      <c r="AT693" s="2"/>
      <c r="AU693" s="2"/>
      <c r="AV693" s="2"/>
      <c r="AW693" s="2"/>
      <c r="AX693" s="2"/>
      <c r="AY693" s="2"/>
      <c r="AZ693" s="2"/>
      <c r="BA693" s="2"/>
      <c r="BB693" s="2"/>
      <c r="BC693" s="2"/>
      <c r="BD693" s="2"/>
      <c r="BE693" s="2"/>
      <c r="BF693" s="2"/>
      <c r="BG693" s="2"/>
      <c r="BH693" s="2"/>
      <c r="BI693" s="2"/>
      <c r="BJ693" s="2"/>
      <c r="BK693" s="2"/>
      <c r="BL693" s="2"/>
      <c r="BM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R694" s="2"/>
      <c r="AS694" s="2"/>
      <c r="AT694" s="2"/>
      <c r="AU694" s="2"/>
      <c r="AV694" s="2"/>
      <c r="AW694" s="2"/>
      <c r="AX694" s="2"/>
      <c r="AY694" s="2"/>
      <c r="AZ694" s="2"/>
      <c r="BA694" s="2"/>
      <c r="BB694" s="2"/>
      <c r="BC694" s="2"/>
      <c r="BD694" s="2"/>
      <c r="BE694" s="2"/>
      <c r="BF694" s="2"/>
      <c r="BG694" s="2"/>
      <c r="BH694" s="2"/>
      <c r="BI694" s="2"/>
      <c r="BJ694" s="2"/>
      <c r="BK694" s="2"/>
      <c r="BL694" s="2"/>
      <c r="BM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R695" s="2"/>
      <c r="AS695" s="2"/>
      <c r="AT695" s="2"/>
      <c r="AU695" s="2"/>
      <c r="AV695" s="2"/>
      <c r="AW695" s="2"/>
      <c r="AX695" s="2"/>
      <c r="AY695" s="2"/>
      <c r="AZ695" s="2"/>
      <c r="BA695" s="2"/>
      <c r="BB695" s="2"/>
      <c r="BC695" s="2"/>
      <c r="BD695" s="2"/>
      <c r="BE695" s="2"/>
      <c r="BF695" s="2"/>
      <c r="BG695" s="2"/>
      <c r="BH695" s="2"/>
      <c r="BI695" s="2"/>
      <c r="BJ695" s="2"/>
      <c r="BK695" s="2"/>
      <c r="BL695" s="2"/>
      <c r="BM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R696" s="2"/>
      <c r="AS696" s="2"/>
      <c r="AT696" s="2"/>
      <c r="AU696" s="2"/>
      <c r="AV696" s="2"/>
      <c r="AW696" s="2"/>
      <c r="AX696" s="2"/>
      <c r="AY696" s="2"/>
      <c r="AZ696" s="2"/>
      <c r="BA696" s="2"/>
      <c r="BB696" s="2"/>
      <c r="BC696" s="2"/>
      <c r="BD696" s="2"/>
      <c r="BE696" s="2"/>
      <c r="BF696" s="2"/>
      <c r="BG696" s="2"/>
      <c r="BH696" s="2"/>
      <c r="BI696" s="2"/>
      <c r="BJ696" s="2"/>
      <c r="BK696" s="2"/>
      <c r="BL696" s="2"/>
      <c r="BM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R697" s="2"/>
      <c r="AS697" s="2"/>
      <c r="AT697" s="2"/>
      <c r="AU697" s="2"/>
      <c r="AV697" s="2"/>
      <c r="AW697" s="2"/>
      <c r="AX697" s="2"/>
      <c r="AY697" s="2"/>
      <c r="AZ697" s="2"/>
      <c r="BA697" s="2"/>
      <c r="BB697" s="2"/>
      <c r="BC697" s="2"/>
      <c r="BD697" s="2"/>
      <c r="BE697" s="2"/>
      <c r="BF697" s="2"/>
      <c r="BG697" s="2"/>
      <c r="BH697" s="2"/>
      <c r="BI697" s="2"/>
      <c r="BJ697" s="2"/>
      <c r="BK697" s="2"/>
      <c r="BL697" s="2"/>
      <c r="BM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R698" s="2"/>
      <c r="AS698" s="2"/>
      <c r="AT698" s="2"/>
      <c r="AU698" s="2"/>
      <c r="AV698" s="2"/>
      <c r="AW698" s="2"/>
      <c r="AX698" s="2"/>
      <c r="AY698" s="2"/>
      <c r="AZ698" s="2"/>
      <c r="BA698" s="2"/>
      <c r="BB698" s="2"/>
      <c r="BC698" s="2"/>
      <c r="BD698" s="2"/>
      <c r="BE698" s="2"/>
      <c r="BF698" s="2"/>
      <c r="BG698" s="2"/>
      <c r="BH698" s="2"/>
      <c r="BI698" s="2"/>
      <c r="BJ698" s="2"/>
      <c r="BK698" s="2"/>
      <c r="BL698" s="2"/>
      <c r="BM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R699" s="2"/>
      <c r="AS699" s="2"/>
      <c r="AT699" s="2"/>
      <c r="AU699" s="2"/>
      <c r="AV699" s="2"/>
      <c r="AW699" s="2"/>
      <c r="AX699" s="2"/>
      <c r="AY699" s="2"/>
      <c r="AZ699" s="2"/>
      <c r="BA699" s="2"/>
      <c r="BB699" s="2"/>
      <c r="BC699" s="2"/>
      <c r="BD699" s="2"/>
      <c r="BE699" s="2"/>
      <c r="BF699" s="2"/>
      <c r="BG699" s="2"/>
      <c r="BH699" s="2"/>
      <c r="BI699" s="2"/>
      <c r="BJ699" s="2"/>
      <c r="BK699" s="2"/>
      <c r="BL699" s="2"/>
      <c r="BM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R700" s="2"/>
      <c r="AS700" s="2"/>
      <c r="AT700" s="2"/>
      <c r="AU700" s="2"/>
      <c r="AV700" s="2"/>
      <c r="AW700" s="2"/>
      <c r="AX700" s="2"/>
      <c r="AY700" s="2"/>
      <c r="AZ700" s="2"/>
      <c r="BA700" s="2"/>
      <c r="BB700" s="2"/>
      <c r="BC700" s="2"/>
      <c r="BD700" s="2"/>
      <c r="BE700" s="2"/>
      <c r="BF700" s="2"/>
      <c r="BG700" s="2"/>
      <c r="BH700" s="2"/>
      <c r="BI700" s="2"/>
      <c r="BJ700" s="2"/>
      <c r="BK700" s="2"/>
      <c r="BL700" s="2"/>
      <c r="BM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R701" s="2"/>
      <c r="AS701" s="2"/>
      <c r="AT701" s="2"/>
      <c r="AU701" s="2"/>
      <c r="AV701" s="2"/>
      <c r="AW701" s="2"/>
      <c r="AX701" s="2"/>
      <c r="AY701" s="2"/>
      <c r="AZ701" s="2"/>
      <c r="BA701" s="2"/>
      <c r="BB701" s="2"/>
      <c r="BC701" s="2"/>
      <c r="BD701" s="2"/>
      <c r="BE701" s="2"/>
      <c r="BF701" s="2"/>
      <c r="BG701" s="2"/>
      <c r="BH701" s="2"/>
      <c r="BI701" s="2"/>
      <c r="BJ701" s="2"/>
      <c r="BK701" s="2"/>
      <c r="BL701" s="2"/>
      <c r="BM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R702" s="2"/>
      <c r="AS702" s="2"/>
      <c r="AT702" s="2"/>
      <c r="AU702" s="2"/>
      <c r="AV702" s="2"/>
      <c r="AW702" s="2"/>
      <c r="AX702" s="2"/>
      <c r="AY702" s="2"/>
      <c r="AZ702" s="2"/>
      <c r="BA702" s="2"/>
      <c r="BB702" s="2"/>
      <c r="BC702" s="2"/>
      <c r="BD702" s="2"/>
      <c r="BE702" s="2"/>
      <c r="BF702" s="2"/>
      <c r="BG702" s="2"/>
      <c r="BH702" s="2"/>
      <c r="BI702" s="2"/>
      <c r="BJ702" s="2"/>
      <c r="BK702" s="2"/>
      <c r="BL702" s="2"/>
      <c r="BM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R703" s="2"/>
      <c r="AS703" s="2"/>
      <c r="AT703" s="2"/>
      <c r="AU703" s="2"/>
      <c r="AV703" s="2"/>
      <c r="AW703" s="2"/>
      <c r="AX703" s="2"/>
      <c r="AY703" s="2"/>
      <c r="AZ703" s="2"/>
      <c r="BA703" s="2"/>
      <c r="BB703" s="2"/>
      <c r="BC703" s="2"/>
      <c r="BD703" s="2"/>
      <c r="BE703" s="2"/>
      <c r="BF703" s="2"/>
      <c r="BG703" s="2"/>
      <c r="BH703" s="2"/>
      <c r="BI703" s="2"/>
      <c r="BJ703" s="2"/>
      <c r="BK703" s="2"/>
      <c r="BL703" s="2"/>
      <c r="BM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R704" s="2"/>
      <c r="AS704" s="2"/>
      <c r="AT704" s="2"/>
      <c r="AU704" s="2"/>
      <c r="AV704" s="2"/>
      <c r="AW704" s="2"/>
      <c r="AX704" s="2"/>
      <c r="AY704" s="2"/>
      <c r="AZ704" s="2"/>
      <c r="BA704" s="2"/>
      <c r="BB704" s="2"/>
      <c r="BC704" s="2"/>
      <c r="BD704" s="2"/>
      <c r="BE704" s="2"/>
      <c r="BF704" s="2"/>
      <c r="BG704" s="2"/>
      <c r="BH704" s="2"/>
      <c r="BI704" s="2"/>
      <c r="BJ704" s="2"/>
      <c r="BK704" s="2"/>
      <c r="BL704" s="2"/>
      <c r="BM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R705" s="2"/>
      <c r="AS705" s="2"/>
      <c r="AT705" s="2"/>
      <c r="AU705" s="2"/>
      <c r="AV705" s="2"/>
      <c r="AW705" s="2"/>
      <c r="AX705" s="2"/>
      <c r="AY705" s="2"/>
      <c r="AZ705" s="2"/>
      <c r="BA705" s="2"/>
      <c r="BB705" s="2"/>
      <c r="BC705" s="2"/>
      <c r="BD705" s="2"/>
      <c r="BE705" s="2"/>
      <c r="BF705" s="2"/>
      <c r="BG705" s="2"/>
      <c r="BH705" s="2"/>
      <c r="BI705" s="2"/>
      <c r="BJ705" s="2"/>
      <c r="BK705" s="2"/>
      <c r="BL705" s="2"/>
      <c r="BM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R706" s="2"/>
      <c r="AS706" s="2"/>
      <c r="AT706" s="2"/>
      <c r="AU706" s="2"/>
      <c r="AV706" s="2"/>
      <c r="AW706" s="2"/>
      <c r="AX706" s="2"/>
      <c r="AY706" s="2"/>
      <c r="AZ706" s="2"/>
      <c r="BA706" s="2"/>
      <c r="BB706" s="2"/>
      <c r="BC706" s="2"/>
      <c r="BD706" s="2"/>
      <c r="BE706" s="2"/>
      <c r="BF706" s="2"/>
      <c r="BG706" s="2"/>
      <c r="BH706" s="2"/>
      <c r="BI706" s="2"/>
      <c r="BJ706" s="2"/>
      <c r="BK706" s="2"/>
      <c r="BL706" s="2"/>
      <c r="BM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R707" s="2"/>
      <c r="AS707" s="2"/>
      <c r="AT707" s="2"/>
      <c r="AU707" s="2"/>
      <c r="AV707" s="2"/>
      <c r="AW707" s="2"/>
      <c r="AX707" s="2"/>
      <c r="AY707" s="2"/>
      <c r="AZ707" s="2"/>
      <c r="BA707" s="2"/>
      <c r="BB707" s="2"/>
      <c r="BC707" s="2"/>
      <c r="BD707" s="2"/>
      <c r="BE707" s="2"/>
      <c r="BF707" s="2"/>
      <c r="BG707" s="2"/>
      <c r="BH707" s="2"/>
      <c r="BI707" s="2"/>
      <c r="BJ707" s="2"/>
      <c r="BK707" s="2"/>
      <c r="BL707" s="2"/>
      <c r="BM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R708" s="2"/>
      <c r="AS708" s="2"/>
      <c r="AT708" s="2"/>
      <c r="AU708" s="2"/>
      <c r="AV708" s="2"/>
      <c r="AW708" s="2"/>
      <c r="AX708" s="2"/>
      <c r="AY708" s="2"/>
      <c r="AZ708" s="2"/>
      <c r="BA708" s="2"/>
      <c r="BB708" s="2"/>
      <c r="BC708" s="2"/>
      <c r="BD708" s="2"/>
      <c r="BE708" s="2"/>
      <c r="BF708" s="2"/>
      <c r="BG708" s="2"/>
      <c r="BH708" s="2"/>
      <c r="BI708" s="2"/>
      <c r="BJ708" s="2"/>
      <c r="BK708" s="2"/>
      <c r="BL708" s="2"/>
      <c r="BM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R709" s="2"/>
      <c r="AS709" s="2"/>
      <c r="AT709" s="2"/>
      <c r="AU709" s="2"/>
      <c r="AV709" s="2"/>
      <c r="AW709" s="2"/>
      <c r="AX709" s="2"/>
      <c r="AY709" s="2"/>
      <c r="AZ709" s="2"/>
      <c r="BA709" s="2"/>
      <c r="BB709" s="2"/>
      <c r="BC709" s="2"/>
      <c r="BD709" s="2"/>
      <c r="BE709" s="2"/>
      <c r="BF709" s="2"/>
      <c r="BG709" s="2"/>
      <c r="BH709" s="2"/>
      <c r="BI709" s="2"/>
      <c r="BJ709" s="2"/>
      <c r="BK709" s="2"/>
      <c r="BL709" s="2"/>
      <c r="BM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R710" s="2"/>
      <c r="AS710" s="2"/>
      <c r="AT710" s="2"/>
      <c r="AU710" s="2"/>
      <c r="AV710" s="2"/>
      <c r="AW710" s="2"/>
      <c r="AX710" s="2"/>
      <c r="AY710" s="2"/>
      <c r="AZ710" s="2"/>
      <c r="BA710" s="2"/>
      <c r="BB710" s="2"/>
      <c r="BC710" s="2"/>
      <c r="BD710" s="2"/>
      <c r="BE710" s="2"/>
      <c r="BF710" s="2"/>
      <c r="BG710" s="2"/>
      <c r="BH710" s="2"/>
      <c r="BI710" s="2"/>
      <c r="BJ710" s="2"/>
      <c r="BK710" s="2"/>
      <c r="BL710" s="2"/>
      <c r="BM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R711" s="2"/>
      <c r="AS711" s="2"/>
      <c r="AT711" s="2"/>
      <c r="AU711" s="2"/>
      <c r="AV711" s="2"/>
      <c r="AW711" s="2"/>
      <c r="AX711" s="2"/>
      <c r="AY711" s="2"/>
      <c r="AZ711" s="2"/>
      <c r="BA711" s="2"/>
      <c r="BB711" s="2"/>
      <c r="BC711" s="2"/>
      <c r="BD711" s="2"/>
      <c r="BE711" s="2"/>
      <c r="BF711" s="2"/>
      <c r="BG711" s="2"/>
      <c r="BH711" s="2"/>
      <c r="BI711" s="2"/>
      <c r="BJ711" s="2"/>
      <c r="BK711" s="2"/>
      <c r="BL711" s="2"/>
      <c r="BM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R712" s="2"/>
      <c r="AS712" s="2"/>
      <c r="AT712" s="2"/>
      <c r="AU712" s="2"/>
      <c r="AV712" s="2"/>
      <c r="AW712" s="2"/>
      <c r="AX712" s="2"/>
      <c r="AY712" s="2"/>
      <c r="AZ712" s="2"/>
      <c r="BA712" s="2"/>
      <c r="BB712" s="2"/>
      <c r="BC712" s="2"/>
      <c r="BD712" s="2"/>
      <c r="BE712" s="2"/>
      <c r="BF712" s="2"/>
      <c r="BG712" s="2"/>
      <c r="BH712" s="2"/>
      <c r="BI712" s="2"/>
      <c r="BJ712" s="2"/>
      <c r="BK712" s="2"/>
      <c r="BL712" s="2"/>
      <c r="BM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R713" s="2"/>
      <c r="AS713" s="2"/>
      <c r="AT713" s="2"/>
      <c r="AU713" s="2"/>
      <c r="AV713" s="2"/>
      <c r="AW713" s="2"/>
      <c r="AX713" s="2"/>
      <c r="AY713" s="2"/>
      <c r="AZ713" s="2"/>
      <c r="BA713" s="2"/>
      <c r="BB713" s="2"/>
      <c r="BC713" s="2"/>
      <c r="BD713" s="2"/>
      <c r="BE713" s="2"/>
      <c r="BF713" s="2"/>
      <c r="BG713" s="2"/>
      <c r="BH713" s="2"/>
      <c r="BI713" s="2"/>
      <c r="BJ713" s="2"/>
      <c r="BK713" s="2"/>
      <c r="BL713" s="2"/>
      <c r="BM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R714" s="2"/>
      <c r="AS714" s="2"/>
      <c r="AT714" s="2"/>
      <c r="AU714" s="2"/>
      <c r="AV714" s="2"/>
      <c r="AW714" s="2"/>
      <c r="AX714" s="2"/>
      <c r="AY714" s="2"/>
      <c r="AZ714" s="2"/>
      <c r="BA714" s="2"/>
      <c r="BB714" s="2"/>
      <c r="BC714" s="2"/>
      <c r="BD714" s="2"/>
      <c r="BE714" s="2"/>
      <c r="BF714" s="2"/>
      <c r="BG714" s="2"/>
      <c r="BH714" s="2"/>
      <c r="BI714" s="2"/>
      <c r="BJ714" s="2"/>
      <c r="BK714" s="2"/>
      <c r="BL714" s="2"/>
      <c r="BM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R715" s="2"/>
      <c r="AS715" s="2"/>
      <c r="AT715" s="2"/>
      <c r="AU715" s="2"/>
      <c r="AV715" s="2"/>
      <c r="AW715" s="2"/>
      <c r="AX715" s="2"/>
      <c r="AY715" s="2"/>
      <c r="AZ715" s="2"/>
      <c r="BA715" s="2"/>
      <c r="BB715" s="2"/>
      <c r="BC715" s="2"/>
      <c r="BD715" s="2"/>
      <c r="BE715" s="2"/>
      <c r="BF715" s="2"/>
      <c r="BG715" s="2"/>
      <c r="BH715" s="2"/>
      <c r="BI715" s="2"/>
      <c r="BJ715" s="2"/>
      <c r="BK715" s="2"/>
      <c r="BL715" s="2"/>
      <c r="BM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R716" s="2"/>
      <c r="AS716" s="2"/>
      <c r="AT716" s="2"/>
      <c r="AU716" s="2"/>
      <c r="AV716" s="2"/>
      <c r="AW716" s="2"/>
      <c r="AX716" s="2"/>
      <c r="AY716" s="2"/>
      <c r="AZ716" s="2"/>
      <c r="BA716" s="2"/>
      <c r="BB716" s="2"/>
      <c r="BC716" s="2"/>
      <c r="BD716" s="2"/>
      <c r="BE716" s="2"/>
      <c r="BF716" s="2"/>
      <c r="BG716" s="2"/>
      <c r="BH716" s="2"/>
      <c r="BI716" s="2"/>
      <c r="BJ716" s="2"/>
      <c r="BK716" s="2"/>
      <c r="BL716" s="2"/>
      <c r="BM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R717" s="2"/>
      <c r="AS717" s="2"/>
      <c r="AT717" s="2"/>
      <c r="AU717" s="2"/>
      <c r="AV717" s="2"/>
      <c r="AW717" s="2"/>
      <c r="AX717" s="2"/>
      <c r="AY717" s="2"/>
      <c r="AZ717" s="2"/>
      <c r="BA717" s="2"/>
      <c r="BB717" s="2"/>
      <c r="BC717" s="2"/>
      <c r="BD717" s="2"/>
      <c r="BE717" s="2"/>
      <c r="BF717" s="2"/>
      <c r="BG717" s="2"/>
      <c r="BH717" s="2"/>
      <c r="BI717" s="2"/>
      <c r="BJ717" s="2"/>
      <c r="BK717" s="2"/>
      <c r="BL717" s="2"/>
      <c r="BM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R718" s="2"/>
      <c r="AS718" s="2"/>
      <c r="AT718" s="2"/>
      <c r="AU718" s="2"/>
      <c r="AV718" s="2"/>
      <c r="AW718" s="2"/>
      <c r="AX718" s="2"/>
      <c r="AY718" s="2"/>
      <c r="AZ718" s="2"/>
      <c r="BA718" s="2"/>
      <c r="BB718" s="2"/>
      <c r="BC718" s="2"/>
      <c r="BD718" s="2"/>
      <c r="BE718" s="2"/>
      <c r="BF718" s="2"/>
      <c r="BG718" s="2"/>
      <c r="BH718" s="2"/>
      <c r="BI718" s="2"/>
      <c r="BJ718" s="2"/>
      <c r="BK718" s="2"/>
      <c r="BL718" s="2"/>
      <c r="BM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R719" s="2"/>
      <c r="AS719" s="2"/>
      <c r="AT719" s="2"/>
      <c r="AU719" s="2"/>
      <c r="AV719" s="2"/>
      <c r="AW719" s="2"/>
      <c r="AX719" s="2"/>
      <c r="AY719" s="2"/>
      <c r="AZ719" s="2"/>
      <c r="BA719" s="2"/>
      <c r="BB719" s="2"/>
      <c r="BC719" s="2"/>
      <c r="BD719" s="2"/>
      <c r="BE719" s="2"/>
      <c r="BF719" s="2"/>
      <c r="BG719" s="2"/>
      <c r="BH719" s="2"/>
      <c r="BI719" s="2"/>
      <c r="BJ719" s="2"/>
      <c r="BK719" s="2"/>
      <c r="BL719" s="2"/>
      <c r="BM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R720" s="2"/>
      <c r="AS720" s="2"/>
      <c r="AT720" s="2"/>
      <c r="AU720" s="2"/>
      <c r="AV720" s="2"/>
      <c r="AW720" s="2"/>
      <c r="AX720" s="2"/>
      <c r="AY720" s="2"/>
      <c r="AZ720" s="2"/>
      <c r="BA720" s="2"/>
      <c r="BB720" s="2"/>
      <c r="BC720" s="2"/>
      <c r="BD720" s="2"/>
      <c r="BE720" s="2"/>
      <c r="BF720" s="2"/>
      <c r="BG720" s="2"/>
      <c r="BH720" s="2"/>
      <c r="BI720" s="2"/>
      <c r="BJ720" s="2"/>
      <c r="BK720" s="2"/>
      <c r="BL720" s="2"/>
      <c r="BM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R721" s="2"/>
      <c r="AS721" s="2"/>
      <c r="AT721" s="2"/>
      <c r="AU721" s="2"/>
      <c r="AV721" s="2"/>
      <c r="AW721" s="2"/>
      <c r="AX721" s="2"/>
      <c r="AY721" s="2"/>
      <c r="AZ721" s="2"/>
      <c r="BA721" s="2"/>
      <c r="BB721" s="2"/>
      <c r="BC721" s="2"/>
      <c r="BD721" s="2"/>
      <c r="BE721" s="2"/>
      <c r="BF721" s="2"/>
      <c r="BG721" s="2"/>
      <c r="BH721" s="2"/>
      <c r="BI721" s="2"/>
      <c r="BJ721" s="2"/>
      <c r="BK721" s="2"/>
      <c r="BL721" s="2"/>
      <c r="BM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R722" s="2"/>
      <c r="AS722" s="2"/>
      <c r="AT722" s="2"/>
      <c r="AU722" s="2"/>
      <c r="AV722" s="2"/>
      <c r="AW722" s="2"/>
      <c r="AX722" s="2"/>
      <c r="AY722" s="2"/>
      <c r="AZ722" s="2"/>
      <c r="BA722" s="2"/>
      <c r="BB722" s="2"/>
      <c r="BC722" s="2"/>
      <c r="BD722" s="2"/>
      <c r="BE722" s="2"/>
      <c r="BF722" s="2"/>
      <c r="BG722" s="2"/>
      <c r="BH722" s="2"/>
      <c r="BI722" s="2"/>
      <c r="BJ722" s="2"/>
      <c r="BK722" s="2"/>
      <c r="BL722" s="2"/>
      <c r="BM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R723" s="2"/>
      <c r="AS723" s="2"/>
      <c r="AT723" s="2"/>
      <c r="AU723" s="2"/>
      <c r="AV723" s="2"/>
      <c r="AW723" s="2"/>
      <c r="AX723" s="2"/>
      <c r="AY723" s="2"/>
      <c r="AZ723" s="2"/>
      <c r="BA723" s="2"/>
      <c r="BB723" s="2"/>
      <c r="BC723" s="2"/>
      <c r="BD723" s="2"/>
      <c r="BE723" s="2"/>
      <c r="BF723" s="2"/>
      <c r="BG723" s="2"/>
      <c r="BH723" s="2"/>
      <c r="BI723" s="2"/>
      <c r="BJ723" s="2"/>
      <c r="BK723" s="2"/>
      <c r="BL723" s="2"/>
      <c r="BM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R724" s="2"/>
      <c r="AS724" s="2"/>
      <c r="AT724" s="2"/>
      <c r="AU724" s="2"/>
      <c r="AV724" s="2"/>
      <c r="AW724" s="2"/>
      <c r="AX724" s="2"/>
      <c r="AY724" s="2"/>
      <c r="AZ724" s="2"/>
      <c r="BA724" s="2"/>
      <c r="BB724" s="2"/>
      <c r="BC724" s="2"/>
      <c r="BD724" s="2"/>
      <c r="BE724" s="2"/>
      <c r="BF724" s="2"/>
      <c r="BG724" s="2"/>
      <c r="BH724" s="2"/>
      <c r="BI724" s="2"/>
      <c r="BJ724" s="2"/>
      <c r="BK724" s="2"/>
      <c r="BL724" s="2"/>
      <c r="BM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R725" s="2"/>
      <c r="AS725" s="2"/>
      <c r="AT725" s="2"/>
      <c r="AU725" s="2"/>
      <c r="AV725" s="2"/>
      <c r="AW725" s="2"/>
      <c r="AX725" s="2"/>
      <c r="AY725" s="2"/>
      <c r="AZ725" s="2"/>
      <c r="BA725" s="2"/>
      <c r="BB725" s="2"/>
      <c r="BC725" s="2"/>
      <c r="BD725" s="2"/>
      <c r="BE725" s="2"/>
      <c r="BF725" s="2"/>
      <c r="BG725" s="2"/>
      <c r="BH725" s="2"/>
      <c r="BI725" s="2"/>
      <c r="BJ725" s="2"/>
      <c r="BK725" s="2"/>
      <c r="BL725" s="2"/>
      <c r="BM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R726" s="2"/>
      <c r="AS726" s="2"/>
      <c r="AT726" s="2"/>
      <c r="AU726" s="2"/>
      <c r="AV726" s="2"/>
      <c r="AW726" s="2"/>
      <c r="AX726" s="2"/>
      <c r="AY726" s="2"/>
      <c r="AZ726" s="2"/>
      <c r="BA726" s="2"/>
      <c r="BB726" s="2"/>
      <c r="BC726" s="2"/>
      <c r="BD726" s="2"/>
      <c r="BE726" s="2"/>
      <c r="BF726" s="2"/>
      <c r="BG726" s="2"/>
      <c r="BH726" s="2"/>
      <c r="BI726" s="2"/>
      <c r="BJ726" s="2"/>
      <c r="BK726" s="2"/>
      <c r="BL726" s="2"/>
      <c r="BM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R727" s="2"/>
      <c r="AS727" s="2"/>
      <c r="AT727" s="2"/>
      <c r="AU727" s="2"/>
      <c r="AV727" s="2"/>
      <c r="AW727" s="2"/>
      <c r="AX727" s="2"/>
      <c r="AY727" s="2"/>
      <c r="AZ727" s="2"/>
      <c r="BA727" s="2"/>
      <c r="BB727" s="2"/>
      <c r="BC727" s="2"/>
      <c r="BD727" s="2"/>
      <c r="BE727" s="2"/>
      <c r="BF727" s="2"/>
      <c r="BG727" s="2"/>
      <c r="BH727" s="2"/>
      <c r="BI727" s="2"/>
      <c r="BJ727" s="2"/>
      <c r="BK727" s="2"/>
      <c r="BL727" s="2"/>
      <c r="BM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R728" s="2"/>
      <c r="AS728" s="2"/>
      <c r="AT728" s="2"/>
      <c r="AU728" s="2"/>
      <c r="AV728" s="2"/>
      <c r="AW728" s="2"/>
      <c r="AX728" s="2"/>
      <c r="AY728" s="2"/>
      <c r="AZ728" s="2"/>
      <c r="BA728" s="2"/>
      <c r="BB728" s="2"/>
      <c r="BC728" s="2"/>
      <c r="BD728" s="2"/>
      <c r="BE728" s="2"/>
      <c r="BF728" s="2"/>
      <c r="BG728" s="2"/>
      <c r="BH728" s="2"/>
      <c r="BI728" s="2"/>
      <c r="BJ728" s="2"/>
      <c r="BK728" s="2"/>
      <c r="BL728" s="2"/>
      <c r="BM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R729" s="2"/>
      <c r="AS729" s="2"/>
      <c r="AT729" s="2"/>
      <c r="AU729" s="2"/>
      <c r="AV729" s="2"/>
      <c r="AW729" s="2"/>
      <c r="AX729" s="2"/>
      <c r="AY729" s="2"/>
      <c r="AZ729" s="2"/>
      <c r="BA729" s="2"/>
      <c r="BB729" s="2"/>
      <c r="BC729" s="2"/>
      <c r="BD729" s="2"/>
      <c r="BE729" s="2"/>
      <c r="BF729" s="2"/>
      <c r="BG729" s="2"/>
      <c r="BH729" s="2"/>
      <c r="BI729" s="2"/>
      <c r="BJ729" s="2"/>
      <c r="BK729" s="2"/>
      <c r="BL729" s="2"/>
      <c r="BM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R730" s="2"/>
      <c r="AS730" s="2"/>
      <c r="AT730" s="2"/>
      <c r="AU730" s="2"/>
      <c r="AV730" s="2"/>
      <c r="AW730" s="2"/>
      <c r="AX730" s="2"/>
      <c r="AY730" s="2"/>
      <c r="AZ730" s="2"/>
      <c r="BA730" s="2"/>
      <c r="BB730" s="2"/>
      <c r="BC730" s="2"/>
      <c r="BD730" s="2"/>
      <c r="BE730" s="2"/>
      <c r="BF730" s="2"/>
      <c r="BG730" s="2"/>
      <c r="BH730" s="2"/>
      <c r="BI730" s="2"/>
      <c r="BJ730" s="2"/>
      <c r="BK730" s="2"/>
      <c r="BL730" s="2"/>
      <c r="BM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R731" s="2"/>
      <c r="AS731" s="2"/>
      <c r="AT731" s="2"/>
      <c r="AU731" s="2"/>
      <c r="AV731" s="2"/>
      <c r="AW731" s="2"/>
      <c r="AX731" s="2"/>
      <c r="AY731" s="2"/>
      <c r="AZ731" s="2"/>
      <c r="BA731" s="2"/>
      <c r="BB731" s="2"/>
      <c r="BC731" s="2"/>
      <c r="BD731" s="2"/>
      <c r="BE731" s="2"/>
      <c r="BF731" s="2"/>
      <c r="BG731" s="2"/>
      <c r="BH731" s="2"/>
      <c r="BI731" s="2"/>
      <c r="BJ731" s="2"/>
      <c r="BK731" s="2"/>
      <c r="BL731" s="2"/>
      <c r="BM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R732" s="2"/>
      <c r="AS732" s="2"/>
      <c r="AT732" s="2"/>
      <c r="AU732" s="2"/>
      <c r="AV732" s="2"/>
      <c r="AW732" s="2"/>
      <c r="AX732" s="2"/>
      <c r="AY732" s="2"/>
      <c r="AZ732" s="2"/>
      <c r="BA732" s="2"/>
      <c r="BB732" s="2"/>
      <c r="BC732" s="2"/>
      <c r="BD732" s="2"/>
      <c r="BE732" s="2"/>
      <c r="BF732" s="2"/>
      <c r="BG732" s="2"/>
      <c r="BH732" s="2"/>
      <c r="BI732" s="2"/>
      <c r="BJ732" s="2"/>
      <c r="BK732" s="2"/>
      <c r="BL732" s="2"/>
      <c r="BM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R733" s="2"/>
      <c r="AS733" s="2"/>
      <c r="AT733" s="2"/>
      <c r="AU733" s="2"/>
      <c r="AV733" s="2"/>
      <c r="AW733" s="2"/>
      <c r="AX733" s="2"/>
      <c r="AY733" s="2"/>
      <c r="AZ733" s="2"/>
      <c r="BA733" s="2"/>
      <c r="BB733" s="2"/>
      <c r="BC733" s="2"/>
      <c r="BD733" s="2"/>
      <c r="BE733" s="2"/>
      <c r="BF733" s="2"/>
      <c r="BG733" s="2"/>
      <c r="BH733" s="2"/>
      <c r="BI733" s="2"/>
      <c r="BJ733" s="2"/>
      <c r="BK733" s="2"/>
      <c r="BL733" s="2"/>
      <c r="BM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R734" s="2"/>
      <c r="AS734" s="2"/>
      <c r="AT734" s="2"/>
      <c r="AU734" s="2"/>
      <c r="AV734" s="2"/>
      <c r="AW734" s="2"/>
      <c r="AX734" s="2"/>
      <c r="AY734" s="2"/>
      <c r="AZ734" s="2"/>
      <c r="BA734" s="2"/>
      <c r="BB734" s="2"/>
      <c r="BC734" s="2"/>
      <c r="BD734" s="2"/>
      <c r="BE734" s="2"/>
      <c r="BF734" s="2"/>
      <c r="BG734" s="2"/>
      <c r="BH734" s="2"/>
      <c r="BI734" s="2"/>
      <c r="BJ734" s="2"/>
      <c r="BK734" s="2"/>
      <c r="BL734" s="2"/>
      <c r="BM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R735" s="2"/>
      <c r="AS735" s="2"/>
      <c r="AT735" s="2"/>
      <c r="AU735" s="2"/>
      <c r="AV735" s="2"/>
      <c r="AW735" s="2"/>
      <c r="AX735" s="2"/>
      <c r="AY735" s="2"/>
      <c r="AZ735" s="2"/>
      <c r="BA735" s="2"/>
      <c r="BB735" s="2"/>
      <c r="BC735" s="2"/>
      <c r="BD735" s="2"/>
      <c r="BE735" s="2"/>
      <c r="BF735" s="2"/>
      <c r="BG735" s="2"/>
      <c r="BH735" s="2"/>
      <c r="BI735" s="2"/>
      <c r="BJ735" s="2"/>
      <c r="BK735" s="2"/>
      <c r="BL735" s="2"/>
      <c r="BM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R736" s="2"/>
      <c r="AS736" s="2"/>
      <c r="AT736" s="2"/>
      <c r="AU736" s="2"/>
      <c r="AV736" s="2"/>
      <c r="AW736" s="2"/>
      <c r="AX736" s="2"/>
      <c r="AY736" s="2"/>
      <c r="AZ736" s="2"/>
      <c r="BA736" s="2"/>
      <c r="BB736" s="2"/>
      <c r="BC736" s="2"/>
      <c r="BD736" s="2"/>
      <c r="BE736" s="2"/>
      <c r="BF736" s="2"/>
      <c r="BG736" s="2"/>
      <c r="BH736" s="2"/>
      <c r="BI736" s="2"/>
      <c r="BJ736" s="2"/>
      <c r="BK736" s="2"/>
      <c r="BL736" s="2"/>
      <c r="BM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R737" s="2"/>
      <c r="AS737" s="2"/>
      <c r="AT737" s="2"/>
      <c r="AU737" s="2"/>
      <c r="AV737" s="2"/>
      <c r="AW737" s="2"/>
      <c r="AX737" s="2"/>
      <c r="AY737" s="2"/>
      <c r="AZ737" s="2"/>
      <c r="BA737" s="2"/>
      <c r="BB737" s="2"/>
      <c r="BC737" s="2"/>
      <c r="BD737" s="2"/>
      <c r="BE737" s="2"/>
      <c r="BF737" s="2"/>
      <c r="BG737" s="2"/>
      <c r="BH737" s="2"/>
      <c r="BI737" s="2"/>
      <c r="BJ737" s="2"/>
      <c r="BK737" s="2"/>
      <c r="BL737" s="2"/>
      <c r="BM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R738" s="2"/>
      <c r="AS738" s="2"/>
      <c r="AT738" s="2"/>
      <c r="AU738" s="2"/>
      <c r="AV738" s="2"/>
      <c r="AW738" s="2"/>
      <c r="AX738" s="2"/>
      <c r="AY738" s="2"/>
      <c r="AZ738" s="2"/>
      <c r="BA738" s="2"/>
      <c r="BB738" s="2"/>
      <c r="BC738" s="2"/>
      <c r="BD738" s="2"/>
      <c r="BE738" s="2"/>
      <c r="BF738" s="2"/>
      <c r="BG738" s="2"/>
      <c r="BH738" s="2"/>
      <c r="BI738" s="2"/>
      <c r="BJ738" s="2"/>
      <c r="BK738" s="2"/>
      <c r="BL738" s="2"/>
      <c r="BM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R739" s="2"/>
      <c r="AS739" s="2"/>
      <c r="AT739" s="2"/>
      <c r="AU739" s="2"/>
      <c r="AV739" s="2"/>
      <c r="AW739" s="2"/>
      <c r="AX739" s="2"/>
      <c r="AY739" s="2"/>
      <c r="AZ739" s="2"/>
      <c r="BA739" s="2"/>
      <c r="BB739" s="2"/>
      <c r="BC739" s="2"/>
      <c r="BD739" s="2"/>
      <c r="BE739" s="2"/>
      <c r="BF739" s="2"/>
      <c r="BG739" s="2"/>
      <c r="BH739" s="2"/>
      <c r="BI739" s="2"/>
      <c r="BJ739" s="2"/>
      <c r="BK739" s="2"/>
      <c r="BL739" s="2"/>
      <c r="BM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R740" s="2"/>
      <c r="AS740" s="2"/>
      <c r="AT740" s="2"/>
      <c r="AU740" s="2"/>
      <c r="AV740" s="2"/>
      <c r="AW740" s="2"/>
      <c r="AX740" s="2"/>
      <c r="AY740" s="2"/>
      <c r="AZ740" s="2"/>
      <c r="BA740" s="2"/>
      <c r="BB740" s="2"/>
      <c r="BC740" s="2"/>
      <c r="BD740" s="2"/>
      <c r="BE740" s="2"/>
      <c r="BF740" s="2"/>
      <c r="BG740" s="2"/>
      <c r="BH740" s="2"/>
      <c r="BI740" s="2"/>
      <c r="BJ740" s="2"/>
      <c r="BK740" s="2"/>
      <c r="BL740" s="2"/>
      <c r="BM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R741" s="2"/>
      <c r="AS741" s="2"/>
      <c r="AT741" s="2"/>
      <c r="AU741" s="2"/>
      <c r="AV741" s="2"/>
      <c r="AW741" s="2"/>
      <c r="AX741" s="2"/>
      <c r="AY741" s="2"/>
      <c r="AZ741" s="2"/>
      <c r="BA741" s="2"/>
      <c r="BB741" s="2"/>
      <c r="BC741" s="2"/>
      <c r="BD741" s="2"/>
      <c r="BE741" s="2"/>
      <c r="BF741" s="2"/>
      <c r="BG741" s="2"/>
      <c r="BH741" s="2"/>
      <c r="BI741" s="2"/>
      <c r="BJ741" s="2"/>
      <c r="BK741" s="2"/>
      <c r="BL741" s="2"/>
      <c r="BM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R742" s="2"/>
      <c r="AS742" s="2"/>
      <c r="AT742" s="2"/>
      <c r="AU742" s="2"/>
      <c r="AV742" s="2"/>
      <c r="AW742" s="2"/>
      <c r="AX742" s="2"/>
      <c r="AY742" s="2"/>
      <c r="AZ742" s="2"/>
      <c r="BA742" s="2"/>
      <c r="BB742" s="2"/>
      <c r="BC742" s="2"/>
      <c r="BD742" s="2"/>
      <c r="BE742" s="2"/>
      <c r="BF742" s="2"/>
      <c r="BG742" s="2"/>
      <c r="BH742" s="2"/>
      <c r="BI742" s="2"/>
      <c r="BJ742" s="2"/>
      <c r="BK742" s="2"/>
      <c r="BL742" s="2"/>
      <c r="BM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R743" s="2"/>
      <c r="AS743" s="2"/>
      <c r="AT743" s="2"/>
      <c r="AU743" s="2"/>
      <c r="AV743" s="2"/>
      <c r="AW743" s="2"/>
      <c r="AX743" s="2"/>
      <c r="AY743" s="2"/>
      <c r="AZ743" s="2"/>
      <c r="BA743" s="2"/>
      <c r="BB743" s="2"/>
      <c r="BC743" s="2"/>
      <c r="BD743" s="2"/>
      <c r="BE743" s="2"/>
      <c r="BF743" s="2"/>
      <c r="BG743" s="2"/>
      <c r="BH743" s="2"/>
      <c r="BI743" s="2"/>
      <c r="BJ743" s="2"/>
      <c r="BK743" s="2"/>
      <c r="BL743" s="2"/>
      <c r="BM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R744" s="2"/>
      <c r="AS744" s="2"/>
      <c r="AT744" s="2"/>
      <c r="AU744" s="2"/>
      <c r="AV744" s="2"/>
      <c r="AW744" s="2"/>
      <c r="AX744" s="2"/>
      <c r="AY744" s="2"/>
      <c r="AZ744" s="2"/>
      <c r="BA744" s="2"/>
      <c r="BB744" s="2"/>
      <c r="BC744" s="2"/>
      <c r="BD744" s="2"/>
      <c r="BE744" s="2"/>
      <c r="BF744" s="2"/>
      <c r="BG744" s="2"/>
      <c r="BH744" s="2"/>
      <c r="BI744" s="2"/>
      <c r="BJ744" s="2"/>
      <c r="BK744" s="2"/>
      <c r="BL744" s="2"/>
      <c r="BM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R745" s="2"/>
      <c r="AS745" s="2"/>
      <c r="AT745" s="2"/>
      <c r="AU745" s="2"/>
      <c r="AV745" s="2"/>
      <c r="AW745" s="2"/>
      <c r="AX745" s="2"/>
      <c r="AY745" s="2"/>
      <c r="AZ745" s="2"/>
      <c r="BA745" s="2"/>
      <c r="BB745" s="2"/>
      <c r="BC745" s="2"/>
      <c r="BD745" s="2"/>
      <c r="BE745" s="2"/>
      <c r="BF745" s="2"/>
      <c r="BG745" s="2"/>
      <c r="BH745" s="2"/>
      <c r="BI745" s="2"/>
      <c r="BJ745" s="2"/>
      <c r="BK745" s="2"/>
      <c r="BL745" s="2"/>
      <c r="BM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R746" s="2"/>
      <c r="AS746" s="2"/>
      <c r="AT746" s="2"/>
      <c r="AU746" s="2"/>
      <c r="AV746" s="2"/>
      <c r="AW746" s="2"/>
      <c r="AX746" s="2"/>
      <c r="AY746" s="2"/>
      <c r="AZ746" s="2"/>
      <c r="BA746" s="2"/>
      <c r="BB746" s="2"/>
      <c r="BC746" s="2"/>
      <c r="BD746" s="2"/>
      <c r="BE746" s="2"/>
      <c r="BF746" s="2"/>
      <c r="BG746" s="2"/>
      <c r="BH746" s="2"/>
      <c r="BI746" s="2"/>
      <c r="BJ746" s="2"/>
      <c r="BK746" s="2"/>
      <c r="BL746" s="2"/>
      <c r="BM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R747" s="2"/>
      <c r="AS747" s="2"/>
      <c r="AT747" s="2"/>
      <c r="AU747" s="2"/>
      <c r="AV747" s="2"/>
      <c r="AW747" s="2"/>
      <c r="AX747" s="2"/>
      <c r="AY747" s="2"/>
      <c r="AZ747" s="2"/>
      <c r="BA747" s="2"/>
      <c r="BB747" s="2"/>
      <c r="BC747" s="2"/>
      <c r="BD747" s="2"/>
      <c r="BE747" s="2"/>
      <c r="BF747" s="2"/>
      <c r="BG747" s="2"/>
      <c r="BH747" s="2"/>
      <c r="BI747" s="2"/>
      <c r="BJ747" s="2"/>
      <c r="BK747" s="2"/>
      <c r="BL747" s="2"/>
      <c r="BM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R748" s="2"/>
      <c r="AS748" s="2"/>
      <c r="AT748" s="2"/>
      <c r="AU748" s="2"/>
      <c r="AV748" s="2"/>
      <c r="AW748" s="2"/>
      <c r="AX748" s="2"/>
      <c r="AY748" s="2"/>
      <c r="AZ748" s="2"/>
      <c r="BA748" s="2"/>
      <c r="BB748" s="2"/>
      <c r="BC748" s="2"/>
      <c r="BD748" s="2"/>
      <c r="BE748" s="2"/>
      <c r="BF748" s="2"/>
      <c r="BG748" s="2"/>
      <c r="BH748" s="2"/>
      <c r="BI748" s="2"/>
      <c r="BJ748" s="2"/>
      <c r="BK748" s="2"/>
      <c r="BL748" s="2"/>
      <c r="BM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R749" s="2"/>
      <c r="AS749" s="2"/>
      <c r="AT749" s="2"/>
      <c r="AU749" s="2"/>
      <c r="AV749" s="2"/>
      <c r="AW749" s="2"/>
      <c r="AX749" s="2"/>
      <c r="AY749" s="2"/>
      <c r="AZ749" s="2"/>
      <c r="BA749" s="2"/>
      <c r="BB749" s="2"/>
      <c r="BC749" s="2"/>
      <c r="BD749" s="2"/>
      <c r="BE749" s="2"/>
      <c r="BF749" s="2"/>
      <c r="BG749" s="2"/>
      <c r="BH749" s="2"/>
      <c r="BI749" s="2"/>
      <c r="BJ749" s="2"/>
      <c r="BK749" s="2"/>
      <c r="BL749" s="2"/>
      <c r="BM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R750" s="2"/>
      <c r="AS750" s="2"/>
      <c r="AT750" s="2"/>
      <c r="AU750" s="2"/>
      <c r="AV750" s="2"/>
      <c r="AW750" s="2"/>
      <c r="AX750" s="2"/>
      <c r="AY750" s="2"/>
      <c r="AZ750" s="2"/>
      <c r="BA750" s="2"/>
      <c r="BB750" s="2"/>
      <c r="BC750" s="2"/>
      <c r="BD750" s="2"/>
      <c r="BE750" s="2"/>
      <c r="BF750" s="2"/>
      <c r="BG750" s="2"/>
      <c r="BH750" s="2"/>
      <c r="BI750" s="2"/>
      <c r="BJ750" s="2"/>
      <c r="BK750" s="2"/>
      <c r="BL750" s="2"/>
      <c r="BM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R751" s="2"/>
      <c r="AS751" s="2"/>
      <c r="AT751" s="2"/>
      <c r="AU751" s="2"/>
      <c r="AV751" s="2"/>
      <c r="AW751" s="2"/>
      <c r="AX751" s="2"/>
      <c r="AY751" s="2"/>
      <c r="AZ751" s="2"/>
      <c r="BA751" s="2"/>
      <c r="BB751" s="2"/>
      <c r="BC751" s="2"/>
      <c r="BD751" s="2"/>
      <c r="BE751" s="2"/>
      <c r="BF751" s="2"/>
      <c r="BG751" s="2"/>
      <c r="BH751" s="2"/>
      <c r="BI751" s="2"/>
      <c r="BJ751" s="2"/>
      <c r="BK751" s="2"/>
      <c r="BL751" s="2"/>
      <c r="BM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R752" s="2"/>
      <c r="AS752" s="2"/>
      <c r="AT752" s="2"/>
      <c r="AU752" s="2"/>
      <c r="AV752" s="2"/>
      <c r="AW752" s="2"/>
      <c r="AX752" s="2"/>
      <c r="AY752" s="2"/>
      <c r="AZ752" s="2"/>
      <c r="BA752" s="2"/>
      <c r="BB752" s="2"/>
      <c r="BC752" s="2"/>
      <c r="BD752" s="2"/>
      <c r="BE752" s="2"/>
      <c r="BF752" s="2"/>
      <c r="BG752" s="2"/>
      <c r="BH752" s="2"/>
      <c r="BI752" s="2"/>
      <c r="BJ752" s="2"/>
      <c r="BK752" s="2"/>
      <c r="BL752" s="2"/>
      <c r="BM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R753" s="2"/>
      <c r="AS753" s="2"/>
      <c r="AT753" s="2"/>
      <c r="AU753" s="2"/>
      <c r="AV753" s="2"/>
      <c r="AW753" s="2"/>
      <c r="AX753" s="2"/>
      <c r="AY753" s="2"/>
      <c r="AZ753" s="2"/>
      <c r="BA753" s="2"/>
      <c r="BB753" s="2"/>
      <c r="BC753" s="2"/>
      <c r="BD753" s="2"/>
      <c r="BE753" s="2"/>
      <c r="BF753" s="2"/>
      <c r="BG753" s="2"/>
      <c r="BH753" s="2"/>
      <c r="BI753" s="2"/>
      <c r="BJ753" s="2"/>
      <c r="BK753" s="2"/>
      <c r="BL753" s="2"/>
      <c r="BM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R754" s="2"/>
      <c r="AS754" s="2"/>
      <c r="AT754" s="2"/>
      <c r="AU754" s="2"/>
      <c r="AV754" s="2"/>
      <c r="AW754" s="2"/>
      <c r="AX754" s="2"/>
      <c r="AY754" s="2"/>
      <c r="AZ754" s="2"/>
      <c r="BA754" s="2"/>
      <c r="BB754" s="2"/>
      <c r="BC754" s="2"/>
      <c r="BD754" s="2"/>
      <c r="BE754" s="2"/>
      <c r="BF754" s="2"/>
      <c r="BG754" s="2"/>
      <c r="BH754" s="2"/>
      <c r="BI754" s="2"/>
      <c r="BJ754" s="2"/>
      <c r="BK754" s="2"/>
      <c r="BL754" s="2"/>
      <c r="BM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R755" s="2"/>
      <c r="AS755" s="2"/>
      <c r="AT755" s="2"/>
      <c r="AU755" s="2"/>
      <c r="AV755" s="2"/>
      <c r="AW755" s="2"/>
      <c r="AX755" s="2"/>
      <c r="AY755" s="2"/>
      <c r="AZ755" s="2"/>
      <c r="BA755" s="2"/>
      <c r="BB755" s="2"/>
      <c r="BC755" s="2"/>
      <c r="BD755" s="2"/>
      <c r="BE755" s="2"/>
      <c r="BF755" s="2"/>
      <c r="BG755" s="2"/>
      <c r="BH755" s="2"/>
      <c r="BI755" s="2"/>
      <c r="BJ755" s="2"/>
      <c r="BK755" s="2"/>
      <c r="BL755" s="2"/>
      <c r="BM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R756" s="2"/>
      <c r="AS756" s="2"/>
      <c r="AT756" s="2"/>
      <c r="AU756" s="2"/>
      <c r="AV756" s="2"/>
      <c r="AW756" s="2"/>
      <c r="AX756" s="2"/>
      <c r="AY756" s="2"/>
      <c r="AZ756" s="2"/>
      <c r="BA756" s="2"/>
      <c r="BB756" s="2"/>
      <c r="BC756" s="2"/>
      <c r="BD756" s="2"/>
      <c r="BE756" s="2"/>
      <c r="BF756" s="2"/>
      <c r="BG756" s="2"/>
      <c r="BH756" s="2"/>
      <c r="BI756" s="2"/>
      <c r="BJ756" s="2"/>
      <c r="BK756" s="2"/>
      <c r="BL756" s="2"/>
      <c r="BM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R757" s="2"/>
      <c r="AS757" s="2"/>
      <c r="AT757" s="2"/>
      <c r="AU757" s="2"/>
      <c r="AV757" s="2"/>
      <c r="AW757" s="2"/>
      <c r="AX757" s="2"/>
      <c r="AY757" s="2"/>
      <c r="AZ757" s="2"/>
      <c r="BA757" s="2"/>
      <c r="BB757" s="2"/>
      <c r="BC757" s="2"/>
      <c r="BD757" s="2"/>
      <c r="BE757" s="2"/>
      <c r="BF757" s="2"/>
      <c r="BG757" s="2"/>
      <c r="BH757" s="2"/>
      <c r="BI757" s="2"/>
      <c r="BJ757" s="2"/>
      <c r="BK757" s="2"/>
      <c r="BL757" s="2"/>
      <c r="BM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R758" s="2"/>
      <c r="AS758" s="2"/>
      <c r="AT758" s="2"/>
      <c r="AU758" s="2"/>
      <c r="AV758" s="2"/>
      <c r="AW758" s="2"/>
      <c r="AX758" s="2"/>
      <c r="AY758" s="2"/>
      <c r="AZ758" s="2"/>
      <c r="BA758" s="2"/>
      <c r="BB758" s="2"/>
      <c r="BC758" s="2"/>
      <c r="BD758" s="2"/>
      <c r="BE758" s="2"/>
      <c r="BF758" s="2"/>
      <c r="BG758" s="2"/>
      <c r="BH758" s="2"/>
      <c r="BI758" s="2"/>
      <c r="BJ758" s="2"/>
      <c r="BK758" s="2"/>
      <c r="BL758" s="2"/>
      <c r="BM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R759" s="2"/>
      <c r="AS759" s="2"/>
      <c r="AT759" s="2"/>
      <c r="AU759" s="2"/>
      <c r="AV759" s="2"/>
      <c r="AW759" s="2"/>
      <c r="AX759" s="2"/>
      <c r="AY759" s="2"/>
      <c r="AZ759" s="2"/>
      <c r="BA759" s="2"/>
      <c r="BB759" s="2"/>
      <c r="BC759" s="2"/>
      <c r="BD759" s="2"/>
      <c r="BE759" s="2"/>
      <c r="BF759" s="2"/>
      <c r="BG759" s="2"/>
      <c r="BH759" s="2"/>
      <c r="BI759" s="2"/>
      <c r="BJ759" s="2"/>
      <c r="BK759" s="2"/>
      <c r="BL759" s="2"/>
      <c r="BM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R760" s="2"/>
      <c r="AS760" s="2"/>
      <c r="AT760" s="2"/>
      <c r="AU760" s="2"/>
      <c r="AV760" s="2"/>
      <c r="AW760" s="2"/>
      <c r="AX760" s="2"/>
      <c r="AY760" s="2"/>
      <c r="AZ760" s="2"/>
      <c r="BA760" s="2"/>
      <c r="BB760" s="2"/>
      <c r="BC760" s="2"/>
      <c r="BD760" s="2"/>
      <c r="BE760" s="2"/>
      <c r="BF760" s="2"/>
      <c r="BG760" s="2"/>
      <c r="BH760" s="2"/>
      <c r="BI760" s="2"/>
      <c r="BJ760" s="2"/>
      <c r="BK760" s="2"/>
      <c r="BL760" s="2"/>
      <c r="BM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R761" s="2"/>
      <c r="AS761" s="2"/>
      <c r="AT761" s="2"/>
      <c r="AU761" s="2"/>
      <c r="AV761" s="2"/>
      <c r="AW761" s="2"/>
      <c r="AX761" s="2"/>
      <c r="AY761" s="2"/>
      <c r="AZ761" s="2"/>
      <c r="BA761" s="2"/>
      <c r="BB761" s="2"/>
      <c r="BC761" s="2"/>
      <c r="BD761" s="2"/>
      <c r="BE761" s="2"/>
      <c r="BF761" s="2"/>
      <c r="BG761" s="2"/>
      <c r="BH761" s="2"/>
      <c r="BI761" s="2"/>
      <c r="BJ761" s="2"/>
      <c r="BK761" s="2"/>
      <c r="BL761" s="2"/>
      <c r="BM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R762" s="2"/>
      <c r="AS762" s="2"/>
      <c r="AT762" s="2"/>
      <c r="AU762" s="2"/>
      <c r="AV762" s="2"/>
      <c r="AW762" s="2"/>
      <c r="AX762" s="2"/>
      <c r="AY762" s="2"/>
      <c r="AZ762" s="2"/>
      <c r="BA762" s="2"/>
      <c r="BB762" s="2"/>
      <c r="BC762" s="2"/>
      <c r="BD762" s="2"/>
      <c r="BE762" s="2"/>
      <c r="BF762" s="2"/>
      <c r="BG762" s="2"/>
      <c r="BH762" s="2"/>
      <c r="BI762" s="2"/>
      <c r="BJ762" s="2"/>
      <c r="BK762" s="2"/>
      <c r="BL762" s="2"/>
      <c r="BM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R763" s="2"/>
      <c r="AS763" s="2"/>
      <c r="AT763" s="2"/>
      <c r="AU763" s="2"/>
      <c r="AV763" s="2"/>
      <c r="AW763" s="2"/>
      <c r="AX763" s="2"/>
      <c r="AY763" s="2"/>
      <c r="AZ763" s="2"/>
      <c r="BA763" s="2"/>
      <c r="BB763" s="2"/>
      <c r="BC763" s="2"/>
      <c r="BD763" s="2"/>
      <c r="BE763" s="2"/>
      <c r="BF763" s="2"/>
      <c r="BG763" s="2"/>
      <c r="BH763" s="2"/>
      <c r="BI763" s="2"/>
      <c r="BJ763" s="2"/>
      <c r="BK763" s="2"/>
      <c r="BL763" s="2"/>
      <c r="BM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R764" s="2"/>
      <c r="AS764" s="2"/>
      <c r="AT764" s="2"/>
      <c r="AU764" s="2"/>
      <c r="AV764" s="2"/>
      <c r="AW764" s="2"/>
      <c r="AX764" s="2"/>
      <c r="AY764" s="2"/>
      <c r="AZ764" s="2"/>
      <c r="BA764" s="2"/>
      <c r="BB764" s="2"/>
      <c r="BC764" s="2"/>
      <c r="BD764" s="2"/>
      <c r="BE764" s="2"/>
      <c r="BF764" s="2"/>
      <c r="BG764" s="2"/>
      <c r="BH764" s="2"/>
      <c r="BI764" s="2"/>
      <c r="BJ764" s="2"/>
      <c r="BK764" s="2"/>
      <c r="BL764" s="2"/>
      <c r="BM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R765" s="2"/>
      <c r="AS765" s="2"/>
      <c r="AT765" s="2"/>
      <c r="AU765" s="2"/>
      <c r="AV765" s="2"/>
      <c r="AW765" s="2"/>
      <c r="AX765" s="2"/>
      <c r="AY765" s="2"/>
      <c r="AZ765" s="2"/>
      <c r="BA765" s="2"/>
      <c r="BB765" s="2"/>
      <c r="BC765" s="2"/>
      <c r="BD765" s="2"/>
      <c r="BE765" s="2"/>
      <c r="BF765" s="2"/>
      <c r="BG765" s="2"/>
      <c r="BH765" s="2"/>
      <c r="BI765" s="2"/>
      <c r="BJ765" s="2"/>
      <c r="BK765" s="2"/>
      <c r="BL765" s="2"/>
      <c r="BM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R766" s="2"/>
      <c r="AS766" s="2"/>
      <c r="AT766" s="2"/>
      <c r="AU766" s="2"/>
      <c r="AV766" s="2"/>
      <c r="AW766" s="2"/>
      <c r="AX766" s="2"/>
      <c r="AY766" s="2"/>
      <c r="AZ766" s="2"/>
      <c r="BA766" s="2"/>
      <c r="BB766" s="2"/>
      <c r="BC766" s="2"/>
      <c r="BD766" s="2"/>
      <c r="BE766" s="2"/>
      <c r="BF766" s="2"/>
      <c r="BG766" s="2"/>
      <c r="BH766" s="2"/>
      <c r="BI766" s="2"/>
      <c r="BJ766" s="2"/>
      <c r="BK766" s="2"/>
      <c r="BL766" s="2"/>
      <c r="BM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R767" s="2"/>
      <c r="AS767" s="2"/>
      <c r="AT767" s="2"/>
      <c r="AU767" s="2"/>
      <c r="AV767" s="2"/>
      <c r="AW767" s="2"/>
      <c r="AX767" s="2"/>
      <c r="AY767" s="2"/>
      <c r="AZ767" s="2"/>
      <c r="BA767" s="2"/>
      <c r="BB767" s="2"/>
      <c r="BC767" s="2"/>
      <c r="BD767" s="2"/>
      <c r="BE767" s="2"/>
      <c r="BF767" s="2"/>
      <c r="BG767" s="2"/>
      <c r="BH767" s="2"/>
      <c r="BI767" s="2"/>
      <c r="BJ767" s="2"/>
      <c r="BK767" s="2"/>
      <c r="BL767" s="2"/>
      <c r="BM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R768" s="2"/>
      <c r="AS768" s="2"/>
      <c r="AT768" s="2"/>
      <c r="AU768" s="2"/>
      <c r="AV768" s="2"/>
      <c r="AW768" s="2"/>
      <c r="AX768" s="2"/>
      <c r="AY768" s="2"/>
      <c r="AZ768" s="2"/>
      <c r="BA768" s="2"/>
      <c r="BB768" s="2"/>
      <c r="BC768" s="2"/>
      <c r="BD768" s="2"/>
      <c r="BE768" s="2"/>
      <c r="BF768" s="2"/>
      <c r="BG768" s="2"/>
      <c r="BH768" s="2"/>
      <c r="BI768" s="2"/>
      <c r="BJ768" s="2"/>
      <c r="BK768" s="2"/>
      <c r="BL768" s="2"/>
      <c r="BM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R769" s="2"/>
      <c r="AS769" s="2"/>
      <c r="AT769" s="2"/>
      <c r="AU769" s="2"/>
      <c r="AV769" s="2"/>
      <c r="AW769" s="2"/>
      <c r="AX769" s="2"/>
      <c r="AY769" s="2"/>
      <c r="AZ769" s="2"/>
      <c r="BA769" s="2"/>
      <c r="BB769" s="2"/>
      <c r="BC769" s="2"/>
      <c r="BD769" s="2"/>
      <c r="BE769" s="2"/>
      <c r="BF769" s="2"/>
      <c r="BG769" s="2"/>
      <c r="BH769" s="2"/>
      <c r="BI769" s="2"/>
      <c r="BJ769" s="2"/>
      <c r="BK769" s="2"/>
      <c r="BL769" s="2"/>
      <c r="BM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R770" s="2"/>
      <c r="AS770" s="2"/>
      <c r="AT770" s="2"/>
      <c r="AU770" s="2"/>
      <c r="AV770" s="2"/>
      <c r="AW770" s="2"/>
      <c r="AX770" s="2"/>
      <c r="AY770" s="2"/>
      <c r="AZ770" s="2"/>
      <c r="BA770" s="2"/>
      <c r="BB770" s="2"/>
      <c r="BC770" s="2"/>
      <c r="BD770" s="2"/>
      <c r="BE770" s="2"/>
      <c r="BF770" s="2"/>
      <c r="BG770" s="2"/>
      <c r="BH770" s="2"/>
      <c r="BI770" s="2"/>
      <c r="BJ770" s="2"/>
      <c r="BK770" s="2"/>
      <c r="BL770" s="2"/>
      <c r="BM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R771" s="2"/>
      <c r="AS771" s="2"/>
      <c r="AT771" s="2"/>
      <c r="AU771" s="2"/>
      <c r="AV771" s="2"/>
      <c r="AW771" s="2"/>
      <c r="AX771" s="2"/>
      <c r="AY771" s="2"/>
      <c r="AZ771" s="2"/>
      <c r="BA771" s="2"/>
      <c r="BB771" s="2"/>
      <c r="BC771" s="2"/>
      <c r="BD771" s="2"/>
      <c r="BE771" s="2"/>
      <c r="BF771" s="2"/>
      <c r="BG771" s="2"/>
      <c r="BH771" s="2"/>
      <c r="BI771" s="2"/>
      <c r="BJ771" s="2"/>
      <c r="BK771" s="2"/>
      <c r="BL771" s="2"/>
      <c r="BM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R772" s="2"/>
      <c r="AS772" s="2"/>
      <c r="AT772" s="2"/>
      <c r="AU772" s="2"/>
      <c r="AV772" s="2"/>
      <c r="AW772" s="2"/>
      <c r="AX772" s="2"/>
      <c r="AY772" s="2"/>
      <c r="AZ772" s="2"/>
      <c r="BA772" s="2"/>
      <c r="BB772" s="2"/>
      <c r="BC772" s="2"/>
      <c r="BD772" s="2"/>
      <c r="BE772" s="2"/>
      <c r="BF772" s="2"/>
      <c r="BG772" s="2"/>
      <c r="BH772" s="2"/>
      <c r="BI772" s="2"/>
      <c r="BJ772" s="2"/>
      <c r="BK772" s="2"/>
      <c r="BL772" s="2"/>
      <c r="BM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R773" s="2"/>
      <c r="AS773" s="2"/>
      <c r="AT773" s="2"/>
      <c r="AU773" s="2"/>
      <c r="AV773" s="2"/>
      <c r="AW773" s="2"/>
      <c r="AX773" s="2"/>
      <c r="AY773" s="2"/>
      <c r="AZ773" s="2"/>
      <c r="BA773" s="2"/>
      <c r="BB773" s="2"/>
      <c r="BC773" s="2"/>
      <c r="BD773" s="2"/>
      <c r="BE773" s="2"/>
      <c r="BF773" s="2"/>
      <c r="BG773" s="2"/>
      <c r="BH773" s="2"/>
      <c r="BI773" s="2"/>
      <c r="BJ773" s="2"/>
      <c r="BK773" s="2"/>
      <c r="BL773" s="2"/>
      <c r="BM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R774" s="2"/>
      <c r="AS774" s="2"/>
      <c r="AT774" s="2"/>
      <c r="AU774" s="2"/>
      <c r="AV774" s="2"/>
      <c r="AW774" s="2"/>
      <c r="AX774" s="2"/>
      <c r="AY774" s="2"/>
      <c r="AZ774" s="2"/>
      <c r="BA774" s="2"/>
      <c r="BB774" s="2"/>
      <c r="BC774" s="2"/>
      <c r="BD774" s="2"/>
      <c r="BE774" s="2"/>
      <c r="BF774" s="2"/>
      <c r="BG774" s="2"/>
      <c r="BH774" s="2"/>
      <c r="BI774" s="2"/>
      <c r="BJ774" s="2"/>
      <c r="BK774" s="2"/>
      <c r="BL774" s="2"/>
      <c r="BM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R775" s="2"/>
      <c r="AS775" s="2"/>
      <c r="AT775" s="2"/>
      <c r="AU775" s="2"/>
      <c r="AV775" s="2"/>
      <c r="AW775" s="2"/>
      <c r="AX775" s="2"/>
      <c r="AY775" s="2"/>
      <c r="AZ775" s="2"/>
      <c r="BA775" s="2"/>
      <c r="BB775" s="2"/>
      <c r="BC775" s="2"/>
      <c r="BD775" s="2"/>
      <c r="BE775" s="2"/>
      <c r="BF775" s="2"/>
      <c r="BG775" s="2"/>
      <c r="BH775" s="2"/>
      <c r="BI775" s="2"/>
      <c r="BJ775" s="2"/>
      <c r="BK775" s="2"/>
      <c r="BL775" s="2"/>
      <c r="BM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R776" s="2"/>
      <c r="AS776" s="2"/>
      <c r="AT776" s="2"/>
      <c r="AU776" s="2"/>
      <c r="AV776" s="2"/>
      <c r="AW776" s="2"/>
      <c r="AX776" s="2"/>
      <c r="AY776" s="2"/>
      <c r="AZ776" s="2"/>
      <c r="BA776" s="2"/>
      <c r="BB776" s="2"/>
      <c r="BC776" s="2"/>
      <c r="BD776" s="2"/>
      <c r="BE776" s="2"/>
      <c r="BF776" s="2"/>
      <c r="BG776" s="2"/>
      <c r="BH776" s="2"/>
      <c r="BI776" s="2"/>
      <c r="BJ776" s="2"/>
      <c r="BK776" s="2"/>
      <c r="BL776" s="2"/>
      <c r="BM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R777" s="2"/>
      <c r="AS777" s="2"/>
      <c r="AT777" s="2"/>
      <c r="AU777" s="2"/>
      <c r="AV777" s="2"/>
      <c r="AW777" s="2"/>
      <c r="AX777" s="2"/>
      <c r="AY777" s="2"/>
      <c r="AZ777" s="2"/>
      <c r="BA777" s="2"/>
      <c r="BB777" s="2"/>
      <c r="BC777" s="2"/>
      <c r="BD777" s="2"/>
      <c r="BE777" s="2"/>
      <c r="BF777" s="2"/>
      <c r="BG777" s="2"/>
      <c r="BH777" s="2"/>
      <c r="BI777" s="2"/>
      <c r="BJ777" s="2"/>
      <c r="BK777" s="2"/>
      <c r="BL777" s="2"/>
      <c r="BM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R778" s="2"/>
      <c r="AS778" s="2"/>
      <c r="AT778" s="2"/>
      <c r="AU778" s="2"/>
      <c r="AV778" s="2"/>
      <c r="AW778" s="2"/>
      <c r="AX778" s="2"/>
      <c r="AY778" s="2"/>
      <c r="AZ778" s="2"/>
      <c r="BA778" s="2"/>
      <c r="BB778" s="2"/>
      <c r="BC778" s="2"/>
      <c r="BD778" s="2"/>
      <c r="BE778" s="2"/>
      <c r="BF778" s="2"/>
      <c r="BG778" s="2"/>
      <c r="BH778" s="2"/>
      <c r="BI778" s="2"/>
      <c r="BJ778" s="2"/>
      <c r="BK778" s="2"/>
      <c r="BL778" s="2"/>
      <c r="BM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R779" s="2"/>
      <c r="AS779" s="2"/>
      <c r="AT779" s="2"/>
      <c r="AU779" s="2"/>
      <c r="AV779" s="2"/>
      <c r="AW779" s="2"/>
      <c r="AX779" s="2"/>
      <c r="AY779" s="2"/>
      <c r="AZ779" s="2"/>
      <c r="BA779" s="2"/>
      <c r="BB779" s="2"/>
      <c r="BC779" s="2"/>
      <c r="BD779" s="2"/>
      <c r="BE779" s="2"/>
      <c r="BF779" s="2"/>
      <c r="BG779" s="2"/>
      <c r="BH779" s="2"/>
      <c r="BI779" s="2"/>
      <c r="BJ779" s="2"/>
      <c r="BK779" s="2"/>
      <c r="BL779" s="2"/>
      <c r="BM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R780" s="2"/>
      <c r="AS780" s="2"/>
      <c r="AT780" s="2"/>
      <c r="AU780" s="2"/>
      <c r="AV780" s="2"/>
      <c r="AW780" s="2"/>
      <c r="AX780" s="2"/>
      <c r="AY780" s="2"/>
      <c r="AZ780" s="2"/>
      <c r="BA780" s="2"/>
      <c r="BB780" s="2"/>
      <c r="BC780" s="2"/>
      <c r="BD780" s="2"/>
      <c r="BE780" s="2"/>
      <c r="BF780" s="2"/>
      <c r="BG780" s="2"/>
      <c r="BH780" s="2"/>
      <c r="BI780" s="2"/>
      <c r="BJ780" s="2"/>
      <c r="BK780" s="2"/>
      <c r="BL780" s="2"/>
      <c r="BM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R781" s="2"/>
      <c r="AS781" s="2"/>
      <c r="AT781" s="2"/>
      <c r="AU781" s="2"/>
      <c r="AV781" s="2"/>
      <c r="AW781" s="2"/>
      <c r="AX781" s="2"/>
      <c r="AY781" s="2"/>
      <c r="AZ781" s="2"/>
      <c r="BA781" s="2"/>
      <c r="BB781" s="2"/>
      <c r="BC781" s="2"/>
      <c r="BD781" s="2"/>
      <c r="BE781" s="2"/>
      <c r="BF781" s="2"/>
      <c r="BG781" s="2"/>
      <c r="BH781" s="2"/>
      <c r="BI781" s="2"/>
      <c r="BJ781" s="2"/>
      <c r="BK781" s="2"/>
      <c r="BL781" s="2"/>
      <c r="BM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R782" s="2"/>
      <c r="AS782" s="2"/>
      <c r="AT782" s="2"/>
      <c r="AU782" s="2"/>
      <c r="AV782" s="2"/>
      <c r="AW782" s="2"/>
      <c r="AX782" s="2"/>
      <c r="AY782" s="2"/>
      <c r="AZ782" s="2"/>
      <c r="BA782" s="2"/>
      <c r="BB782" s="2"/>
      <c r="BC782" s="2"/>
      <c r="BD782" s="2"/>
      <c r="BE782" s="2"/>
      <c r="BF782" s="2"/>
      <c r="BG782" s="2"/>
      <c r="BH782" s="2"/>
      <c r="BI782" s="2"/>
      <c r="BJ782" s="2"/>
      <c r="BK782" s="2"/>
      <c r="BL782" s="2"/>
      <c r="BM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R783" s="2"/>
      <c r="AS783" s="2"/>
      <c r="AT783" s="2"/>
      <c r="AU783" s="2"/>
      <c r="AV783" s="2"/>
      <c r="AW783" s="2"/>
      <c r="AX783" s="2"/>
      <c r="AY783" s="2"/>
      <c r="AZ783" s="2"/>
      <c r="BA783" s="2"/>
      <c r="BB783" s="2"/>
      <c r="BC783" s="2"/>
      <c r="BD783" s="2"/>
      <c r="BE783" s="2"/>
      <c r="BF783" s="2"/>
      <c r="BG783" s="2"/>
      <c r="BH783" s="2"/>
      <c r="BI783" s="2"/>
      <c r="BJ783" s="2"/>
      <c r="BK783" s="2"/>
      <c r="BL783" s="2"/>
      <c r="BM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R784" s="2"/>
      <c r="AS784" s="2"/>
      <c r="AT784" s="2"/>
      <c r="AU784" s="2"/>
      <c r="AV784" s="2"/>
      <c r="AW784" s="2"/>
      <c r="AX784" s="2"/>
      <c r="AY784" s="2"/>
      <c r="AZ784" s="2"/>
      <c r="BA784" s="2"/>
      <c r="BB784" s="2"/>
      <c r="BC784" s="2"/>
      <c r="BD784" s="2"/>
      <c r="BE784" s="2"/>
      <c r="BF784" s="2"/>
      <c r="BG784" s="2"/>
      <c r="BH784" s="2"/>
      <c r="BI784" s="2"/>
      <c r="BJ784" s="2"/>
      <c r="BK784" s="2"/>
      <c r="BL784" s="2"/>
      <c r="BM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R785" s="2"/>
      <c r="AS785" s="2"/>
      <c r="AT785" s="2"/>
      <c r="AU785" s="2"/>
      <c r="AV785" s="2"/>
      <c r="AW785" s="2"/>
      <c r="AX785" s="2"/>
      <c r="AY785" s="2"/>
      <c r="AZ785" s="2"/>
      <c r="BA785" s="2"/>
      <c r="BB785" s="2"/>
      <c r="BC785" s="2"/>
      <c r="BD785" s="2"/>
      <c r="BE785" s="2"/>
      <c r="BF785" s="2"/>
      <c r="BG785" s="2"/>
      <c r="BH785" s="2"/>
      <c r="BI785" s="2"/>
      <c r="BJ785" s="2"/>
      <c r="BK785" s="2"/>
      <c r="BL785" s="2"/>
      <c r="BM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R786" s="2"/>
      <c r="AS786" s="2"/>
      <c r="AT786" s="2"/>
      <c r="AU786" s="2"/>
      <c r="AV786" s="2"/>
      <c r="AW786" s="2"/>
      <c r="AX786" s="2"/>
      <c r="AY786" s="2"/>
      <c r="AZ786" s="2"/>
      <c r="BA786" s="2"/>
      <c r="BB786" s="2"/>
      <c r="BC786" s="2"/>
      <c r="BD786" s="2"/>
      <c r="BE786" s="2"/>
      <c r="BF786" s="2"/>
      <c r="BG786" s="2"/>
      <c r="BH786" s="2"/>
      <c r="BI786" s="2"/>
      <c r="BJ786" s="2"/>
      <c r="BK786" s="2"/>
      <c r="BL786" s="2"/>
      <c r="BM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R787" s="2"/>
      <c r="AS787" s="2"/>
      <c r="AT787" s="2"/>
      <c r="AU787" s="2"/>
      <c r="AV787" s="2"/>
      <c r="AW787" s="2"/>
      <c r="AX787" s="2"/>
      <c r="AY787" s="2"/>
      <c r="AZ787" s="2"/>
      <c r="BA787" s="2"/>
      <c r="BB787" s="2"/>
      <c r="BC787" s="2"/>
      <c r="BD787" s="2"/>
      <c r="BE787" s="2"/>
      <c r="BF787" s="2"/>
      <c r="BG787" s="2"/>
      <c r="BH787" s="2"/>
      <c r="BI787" s="2"/>
      <c r="BJ787" s="2"/>
      <c r="BK787" s="2"/>
      <c r="BL787" s="2"/>
      <c r="BM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R788" s="2"/>
      <c r="AS788" s="2"/>
      <c r="AT788" s="2"/>
      <c r="AU788" s="2"/>
      <c r="AV788" s="2"/>
      <c r="AW788" s="2"/>
      <c r="AX788" s="2"/>
      <c r="AY788" s="2"/>
      <c r="AZ788" s="2"/>
      <c r="BA788" s="2"/>
      <c r="BB788" s="2"/>
      <c r="BC788" s="2"/>
      <c r="BD788" s="2"/>
      <c r="BE788" s="2"/>
      <c r="BF788" s="2"/>
      <c r="BG788" s="2"/>
      <c r="BH788" s="2"/>
      <c r="BI788" s="2"/>
      <c r="BJ788" s="2"/>
      <c r="BK788" s="2"/>
      <c r="BL788" s="2"/>
      <c r="BM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R789" s="2"/>
      <c r="AS789" s="2"/>
      <c r="AT789" s="2"/>
      <c r="AU789" s="2"/>
      <c r="AV789" s="2"/>
      <c r="AW789" s="2"/>
      <c r="AX789" s="2"/>
      <c r="AY789" s="2"/>
      <c r="AZ789" s="2"/>
      <c r="BA789" s="2"/>
      <c r="BB789" s="2"/>
      <c r="BC789" s="2"/>
      <c r="BD789" s="2"/>
      <c r="BE789" s="2"/>
      <c r="BF789" s="2"/>
      <c r="BG789" s="2"/>
      <c r="BH789" s="2"/>
      <c r="BI789" s="2"/>
      <c r="BJ789" s="2"/>
      <c r="BK789" s="2"/>
      <c r="BL789" s="2"/>
      <c r="BM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R790" s="2"/>
      <c r="AS790" s="2"/>
      <c r="AT790" s="2"/>
      <c r="AU790" s="2"/>
      <c r="AV790" s="2"/>
      <c r="AW790" s="2"/>
      <c r="AX790" s="2"/>
      <c r="AY790" s="2"/>
      <c r="AZ790" s="2"/>
      <c r="BA790" s="2"/>
      <c r="BB790" s="2"/>
      <c r="BC790" s="2"/>
      <c r="BD790" s="2"/>
      <c r="BE790" s="2"/>
      <c r="BF790" s="2"/>
      <c r="BG790" s="2"/>
      <c r="BH790" s="2"/>
      <c r="BI790" s="2"/>
      <c r="BJ790" s="2"/>
      <c r="BK790" s="2"/>
      <c r="BL790" s="2"/>
      <c r="BM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R791" s="2"/>
      <c r="AS791" s="2"/>
      <c r="AT791" s="2"/>
      <c r="AU791" s="2"/>
      <c r="AV791" s="2"/>
      <c r="AW791" s="2"/>
      <c r="AX791" s="2"/>
      <c r="AY791" s="2"/>
      <c r="AZ791" s="2"/>
      <c r="BA791" s="2"/>
      <c r="BB791" s="2"/>
      <c r="BC791" s="2"/>
      <c r="BD791" s="2"/>
      <c r="BE791" s="2"/>
      <c r="BF791" s="2"/>
      <c r="BG791" s="2"/>
      <c r="BH791" s="2"/>
      <c r="BI791" s="2"/>
      <c r="BJ791" s="2"/>
      <c r="BK791" s="2"/>
      <c r="BL791" s="2"/>
      <c r="BM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R792" s="2"/>
      <c r="AS792" s="2"/>
      <c r="AT792" s="2"/>
      <c r="AU792" s="2"/>
      <c r="AV792" s="2"/>
      <c r="AW792" s="2"/>
      <c r="AX792" s="2"/>
      <c r="AY792" s="2"/>
      <c r="AZ792" s="2"/>
      <c r="BA792" s="2"/>
      <c r="BB792" s="2"/>
      <c r="BC792" s="2"/>
      <c r="BD792" s="2"/>
      <c r="BE792" s="2"/>
      <c r="BF792" s="2"/>
      <c r="BG792" s="2"/>
      <c r="BH792" s="2"/>
      <c r="BI792" s="2"/>
      <c r="BJ792" s="2"/>
      <c r="BK792" s="2"/>
      <c r="BL792" s="2"/>
      <c r="BM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R793" s="2"/>
      <c r="AS793" s="2"/>
      <c r="AT793" s="2"/>
      <c r="AU793" s="2"/>
      <c r="AV793" s="2"/>
      <c r="AW793" s="2"/>
      <c r="AX793" s="2"/>
      <c r="AY793" s="2"/>
      <c r="AZ793" s="2"/>
      <c r="BA793" s="2"/>
      <c r="BB793" s="2"/>
      <c r="BC793" s="2"/>
      <c r="BD793" s="2"/>
      <c r="BE793" s="2"/>
      <c r="BF793" s="2"/>
      <c r="BG793" s="2"/>
      <c r="BH793" s="2"/>
      <c r="BI793" s="2"/>
      <c r="BJ793" s="2"/>
      <c r="BK793" s="2"/>
      <c r="BL793" s="2"/>
      <c r="BM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R794" s="2"/>
      <c r="AS794" s="2"/>
      <c r="AT794" s="2"/>
      <c r="AU794" s="2"/>
      <c r="AV794" s="2"/>
      <c r="AW794" s="2"/>
      <c r="AX794" s="2"/>
      <c r="AY794" s="2"/>
      <c r="AZ794" s="2"/>
      <c r="BA794" s="2"/>
      <c r="BB794" s="2"/>
      <c r="BC794" s="2"/>
      <c r="BD794" s="2"/>
      <c r="BE794" s="2"/>
      <c r="BF794" s="2"/>
      <c r="BG794" s="2"/>
      <c r="BH794" s="2"/>
      <c r="BI794" s="2"/>
      <c r="BJ794" s="2"/>
      <c r="BK794" s="2"/>
      <c r="BL794" s="2"/>
      <c r="BM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R795" s="2"/>
      <c r="AS795" s="2"/>
      <c r="AT795" s="2"/>
      <c r="AU795" s="2"/>
      <c r="AV795" s="2"/>
      <c r="AW795" s="2"/>
      <c r="AX795" s="2"/>
      <c r="AY795" s="2"/>
      <c r="AZ795" s="2"/>
      <c r="BA795" s="2"/>
      <c r="BB795" s="2"/>
      <c r="BC795" s="2"/>
      <c r="BD795" s="2"/>
      <c r="BE795" s="2"/>
      <c r="BF795" s="2"/>
      <c r="BG795" s="2"/>
      <c r="BH795" s="2"/>
      <c r="BI795" s="2"/>
      <c r="BJ795" s="2"/>
      <c r="BK795" s="2"/>
      <c r="BL795" s="2"/>
      <c r="BM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R796" s="2"/>
      <c r="AS796" s="2"/>
      <c r="AT796" s="2"/>
      <c r="AU796" s="2"/>
      <c r="AV796" s="2"/>
      <c r="AW796" s="2"/>
      <c r="AX796" s="2"/>
      <c r="AY796" s="2"/>
      <c r="AZ796" s="2"/>
      <c r="BA796" s="2"/>
      <c r="BB796" s="2"/>
      <c r="BC796" s="2"/>
      <c r="BD796" s="2"/>
      <c r="BE796" s="2"/>
      <c r="BF796" s="2"/>
      <c r="BG796" s="2"/>
      <c r="BH796" s="2"/>
      <c r="BI796" s="2"/>
      <c r="BJ796" s="2"/>
      <c r="BK796" s="2"/>
      <c r="BL796" s="2"/>
      <c r="BM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R797" s="2"/>
      <c r="AS797" s="2"/>
      <c r="AT797" s="2"/>
      <c r="AU797" s="2"/>
      <c r="AV797" s="2"/>
      <c r="AW797" s="2"/>
      <c r="AX797" s="2"/>
      <c r="AY797" s="2"/>
      <c r="AZ797" s="2"/>
      <c r="BA797" s="2"/>
      <c r="BB797" s="2"/>
      <c r="BC797" s="2"/>
      <c r="BD797" s="2"/>
      <c r="BE797" s="2"/>
      <c r="BF797" s="2"/>
      <c r="BG797" s="2"/>
      <c r="BH797" s="2"/>
      <c r="BI797" s="2"/>
      <c r="BJ797" s="2"/>
      <c r="BK797" s="2"/>
      <c r="BL797" s="2"/>
      <c r="BM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R798" s="2"/>
      <c r="AS798" s="2"/>
      <c r="AT798" s="2"/>
      <c r="AU798" s="2"/>
      <c r="AV798" s="2"/>
      <c r="AW798" s="2"/>
      <c r="AX798" s="2"/>
      <c r="AY798" s="2"/>
      <c r="AZ798" s="2"/>
      <c r="BA798" s="2"/>
      <c r="BB798" s="2"/>
      <c r="BC798" s="2"/>
      <c r="BD798" s="2"/>
      <c r="BE798" s="2"/>
      <c r="BF798" s="2"/>
      <c r="BG798" s="2"/>
      <c r="BH798" s="2"/>
      <c r="BI798" s="2"/>
      <c r="BJ798" s="2"/>
      <c r="BK798" s="2"/>
      <c r="BL798" s="2"/>
      <c r="BM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R799" s="2"/>
      <c r="AS799" s="2"/>
      <c r="AT799" s="2"/>
      <c r="AU799" s="2"/>
      <c r="AV799" s="2"/>
      <c r="AW799" s="2"/>
      <c r="AX799" s="2"/>
      <c r="AY799" s="2"/>
      <c r="AZ799" s="2"/>
      <c r="BA799" s="2"/>
      <c r="BB799" s="2"/>
      <c r="BC799" s="2"/>
      <c r="BD799" s="2"/>
      <c r="BE799" s="2"/>
      <c r="BF799" s="2"/>
      <c r="BG799" s="2"/>
      <c r="BH799" s="2"/>
      <c r="BI799" s="2"/>
      <c r="BJ799" s="2"/>
      <c r="BK799" s="2"/>
      <c r="BL799" s="2"/>
      <c r="BM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R800" s="2"/>
      <c r="AS800" s="2"/>
      <c r="AT800" s="2"/>
      <c r="AU800" s="2"/>
      <c r="AV800" s="2"/>
      <c r="AW800" s="2"/>
      <c r="AX800" s="2"/>
      <c r="AY800" s="2"/>
      <c r="AZ800" s="2"/>
      <c r="BA800" s="2"/>
      <c r="BB800" s="2"/>
      <c r="BC800" s="2"/>
      <c r="BD800" s="2"/>
      <c r="BE800" s="2"/>
      <c r="BF800" s="2"/>
      <c r="BG800" s="2"/>
      <c r="BH800" s="2"/>
      <c r="BI800" s="2"/>
      <c r="BJ800" s="2"/>
      <c r="BK800" s="2"/>
      <c r="BL800" s="2"/>
      <c r="BM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R801" s="2"/>
      <c r="AS801" s="2"/>
      <c r="AT801" s="2"/>
      <c r="AU801" s="2"/>
      <c r="AV801" s="2"/>
      <c r="AW801" s="2"/>
      <c r="AX801" s="2"/>
      <c r="AY801" s="2"/>
      <c r="AZ801" s="2"/>
      <c r="BA801" s="2"/>
      <c r="BB801" s="2"/>
      <c r="BC801" s="2"/>
      <c r="BD801" s="2"/>
      <c r="BE801" s="2"/>
      <c r="BF801" s="2"/>
      <c r="BG801" s="2"/>
      <c r="BH801" s="2"/>
      <c r="BI801" s="2"/>
      <c r="BJ801" s="2"/>
      <c r="BK801" s="2"/>
      <c r="BL801" s="2"/>
      <c r="BM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R802" s="2"/>
      <c r="AS802" s="2"/>
      <c r="AT802" s="2"/>
      <c r="AU802" s="2"/>
      <c r="AV802" s="2"/>
      <c r="AW802" s="2"/>
      <c r="AX802" s="2"/>
      <c r="AY802" s="2"/>
      <c r="AZ802" s="2"/>
      <c r="BA802" s="2"/>
      <c r="BB802" s="2"/>
      <c r="BC802" s="2"/>
      <c r="BD802" s="2"/>
      <c r="BE802" s="2"/>
      <c r="BF802" s="2"/>
      <c r="BG802" s="2"/>
      <c r="BH802" s="2"/>
      <c r="BI802" s="2"/>
      <c r="BJ802" s="2"/>
      <c r="BK802" s="2"/>
      <c r="BL802" s="2"/>
      <c r="BM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R803" s="2"/>
      <c r="AS803" s="2"/>
      <c r="AT803" s="2"/>
      <c r="AU803" s="2"/>
      <c r="AV803" s="2"/>
      <c r="AW803" s="2"/>
      <c r="AX803" s="2"/>
      <c r="AY803" s="2"/>
      <c r="AZ803" s="2"/>
      <c r="BA803" s="2"/>
      <c r="BB803" s="2"/>
      <c r="BC803" s="2"/>
      <c r="BD803" s="2"/>
      <c r="BE803" s="2"/>
      <c r="BF803" s="2"/>
      <c r="BG803" s="2"/>
      <c r="BH803" s="2"/>
      <c r="BI803" s="2"/>
      <c r="BJ803" s="2"/>
      <c r="BK803" s="2"/>
      <c r="BL803" s="2"/>
      <c r="BM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R804" s="2"/>
      <c r="AS804" s="2"/>
      <c r="AT804" s="2"/>
      <c r="AU804" s="2"/>
      <c r="AV804" s="2"/>
      <c r="AW804" s="2"/>
      <c r="AX804" s="2"/>
      <c r="AY804" s="2"/>
      <c r="AZ804" s="2"/>
      <c r="BA804" s="2"/>
      <c r="BB804" s="2"/>
      <c r="BC804" s="2"/>
      <c r="BD804" s="2"/>
      <c r="BE804" s="2"/>
      <c r="BF804" s="2"/>
      <c r="BG804" s="2"/>
      <c r="BH804" s="2"/>
      <c r="BI804" s="2"/>
      <c r="BJ804" s="2"/>
      <c r="BK804" s="2"/>
      <c r="BL804" s="2"/>
      <c r="BM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R805" s="2"/>
      <c r="AS805" s="2"/>
      <c r="AT805" s="2"/>
      <c r="AU805" s="2"/>
      <c r="AV805" s="2"/>
      <c r="AW805" s="2"/>
      <c r="AX805" s="2"/>
      <c r="AY805" s="2"/>
      <c r="AZ805" s="2"/>
      <c r="BA805" s="2"/>
      <c r="BB805" s="2"/>
      <c r="BC805" s="2"/>
      <c r="BD805" s="2"/>
      <c r="BE805" s="2"/>
      <c r="BF805" s="2"/>
      <c r="BG805" s="2"/>
      <c r="BH805" s="2"/>
      <c r="BI805" s="2"/>
      <c r="BJ805" s="2"/>
      <c r="BK805" s="2"/>
      <c r="BL805" s="2"/>
      <c r="BM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R806" s="2"/>
      <c r="AS806" s="2"/>
      <c r="AT806" s="2"/>
      <c r="AU806" s="2"/>
      <c r="AV806" s="2"/>
      <c r="AW806" s="2"/>
      <c r="AX806" s="2"/>
      <c r="AY806" s="2"/>
      <c r="AZ806" s="2"/>
      <c r="BA806" s="2"/>
      <c r="BB806" s="2"/>
      <c r="BC806" s="2"/>
      <c r="BD806" s="2"/>
      <c r="BE806" s="2"/>
      <c r="BF806" s="2"/>
      <c r="BG806" s="2"/>
      <c r="BH806" s="2"/>
      <c r="BI806" s="2"/>
      <c r="BJ806" s="2"/>
      <c r="BK806" s="2"/>
      <c r="BL806" s="2"/>
      <c r="BM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R807" s="2"/>
      <c r="AS807" s="2"/>
      <c r="AT807" s="2"/>
      <c r="AU807" s="2"/>
      <c r="AV807" s="2"/>
      <c r="AW807" s="2"/>
      <c r="AX807" s="2"/>
      <c r="AY807" s="2"/>
      <c r="AZ807" s="2"/>
      <c r="BA807" s="2"/>
      <c r="BB807" s="2"/>
      <c r="BC807" s="2"/>
      <c r="BD807" s="2"/>
      <c r="BE807" s="2"/>
      <c r="BF807" s="2"/>
      <c r="BG807" s="2"/>
      <c r="BH807" s="2"/>
      <c r="BI807" s="2"/>
      <c r="BJ807" s="2"/>
      <c r="BK807" s="2"/>
      <c r="BL807" s="2"/>
      <c r="BM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R808" s="2"/>
      <c r="AS808" s="2"/>
      <c r="AT808" s="2"/>
      <c r="AU808" s="2"/>
      <c r="AV808" s="2"/>
      <c r="AW808" s="2"/>
      <c r="AX808" s="2"/>
      <c r="AY808" s="2"/>
      <c r="AZ808" s="2"/>
      <c r="BA808" s="2"/>
      <c r="BB808" s="2"/>
      <c r="BC808" s="2"/>
      <c r="BD808" s="2"/>
      <c r="BE808" s="2"/>
      <c r="BF808" s="2"/>
      <c r="BG808" s="2"/>
      <c r="BH808" s="2"/>
      <c r="BI808" s="2"/>
      <c r="BJ808" s="2"/>
      <c r="BK808" s="2"/>
      <c r="BL808" s="2"/>
      <c r="BM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R809" s="2"/>
      <c r="AS809" s="2"/>
      <c r="AT809" s="2"/>
      <c r="AU809" s="2"/>
      <c r="AV809" s="2"/>
      <c r="AW809" s="2"/>
      <c r="AX809" s="2"/>
      <c r="AY809" s="2"/>
      <c r="AZ809" s="2"/>
      <c r="BA809" s="2"/>
      <c r="BB809" s="2"/>
      <c r="BC809" s="2"/>
      <c r="BD809" s="2"/>
      <c r="BE809" s="2"/>
      <c r="BF809" s="2"/>
      <c r="BG809" s="2"/>
      <c r="BH809" s="2"/>
      <c r="BI809" s="2"/>
      <c r="BJ809" s="2"/>
      <c r="BK809" s="2"/>
      <c r="BL809" s="2"/>
      <c r="BM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R810" s="2"/>
      <c r="AS810" s="2"/>
      <c r="AT810" s="2"/>
      <c r="AU810" s="2"/>
      <c r="AV810" s="2"/>
      <c r="AW810" s="2"/>
      <c r="AX810" s="2"/>
      <c r="AY810" s="2"/>
      <c r="AZ810" s="2"/>
      <c r="BA810" s="2"/>
      <c r="BB810" s="2"/>
      <c r="BC810" s="2"/>
      <c r="BD810" s="2"/>
      <c r="BE810" s="2"/>
      <c r="BF810" s="2"/>
      <c r="BG810" s="2"/>
      <c r="BH810" s="2"/>
      <c r="BI810" s="2"/>
      <c r="BJ810" s="2"/>
      <c r="BK810" s="2"/>
      <c r="BL810" s="2"/>
      <c r="BM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R811" s="2"/>
      <c r="AS811" s="2"/>
      <c r="AT811" s="2"/>
      <c r="AU811" s="2"/>
      <c r="AV811" s="2"/>
      <c r="AW811" s="2"/>
      <c r="AX811" s="2"/>
      <c r="AY811" s="2"/>
      <c r="AZ811" s="2"/>
      <c r="BA811" s="2"/>
      <c r="BB811" s="2"/>
      <c r="BC811" s="2"/>
      <c r="BD811" s="2"/>
      <c r="BE811" s="2"/>
      <c r="BF811" s="2"/>
      <c r="BG811" s="2"/>
      <c r="BH811" s="2"/>
      <c r="BI811" s="2"/>
      <c r="BJ811" s="2"/>
      <c r="BK811" s="2"/>
      <c r="BL811" s="2"/>
      <c r="BM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R812" s="2"/>
      <c r="AS812" s="2"/>
      <c r="AT812" s="2"/>
      <c r="AU812" s="2"/>
      <c r="AV812" s="2"/>
      <c r="AW812" s="2"/>
      <c r="AX812" s="2"/>
      <c r="AY812" s="2"/>
      <c r="AZ812" s="2"/>
      <c r="BA812" s="2"/>
      <c r="BB812" s="2"/>
      <c r="BC812" s="2"/>
      <c r="BD812" s="2"/>
      <c r="BE812" s="2"/>
      <c r="BF812" s="2"/>
      <c r="BG812" s="2"/>
      <c r="BH812" s="2"/>
      <c r="BI812" s="2"/>
      <c r="BJ812" s="2"/>
      <c r="BK812" s="2"/>
      <c r="BL812" s="2"/>
      <c r="BM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R813" s="2"/>
      <c r="AS813" s="2"/>
      <c r="AT813" s="2"/>
      <c r="AU813" s="2"/>
      <c r="AV813" s="2"/>
      <c r="AW813" s="2"/>
      <c r="AX813" s="2"/>
      <c r="AY813" s="2"/>
      <c r="AZ813" s="2"/>
      <c r="BA813" s="2"/>
      <c r="BB813" s="2"/>
      <c r="BC813" s="2"/>
      <c r="BD813" s="2"/>
      <c r="BE813" s="2"/>
      <c r="BF813" s="2"/>
      <c r="BG813" s="2"/>
      <c r="BH813" s="2"/>
      <c r="BI813" s="2"/>
      <c r="BJ813" s="2"/>
      <c r="BK813" s="2"/>
      <c r="BL813" s="2"/>
      <c r="BM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R814" s="2"/>
      <c r="AS814" s="2"/>
      <c r="AT814" s="2"/>
      <c r="AU814" s="2"/>
      <c r="AV814" s="2"/>
      <c r="AW814" s="2"/>
      <c r="AX814" s="2"/>
      <c r="AY814" s="2"/>
      <c r="AZ814" s="2"/>
      <c r="BA814" s="2"/>
      <c r="BB814" s="2"/>
      <c r="BC814" s="2"/>
      <c r="BD814" s="2"/>
      <c r="BE814" s="2"/>
      <c r="BF814" s="2"/>
      <c r="BG814" s="2"/>
      <c r="BH814" s="2"/>
      <c r="BI814" s="2"/>
      <c r="BJ814" s="2"/>
      <c r="BK814" s="2"/>
      <c r="BL814" s="2"/>
      <c r="BM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R815" s="2"/>
      <c r="AS815" s="2"/>
      <c r="AT815" s="2"/>
      <c r="AU815" s="2"/>
      <c r="AV815" s="2"/>
      <c r="AW815" s="2"/>
      <c r="AX815" s="2"/>
      <c r="AY815" s="2"/>
      <c r="AZ815" s="2"/>
      <c r="BA815" s="2"/>
      <c r="BB815" s="2"/>
      <c r="BC815" s="2"/>
      <c r="BD815" s="2"/>
      <c r="BE815" s="2"/>
      <c r="BF815" s="2"/>
      <c r="BG815" s="2"/>
      <c r="BH815" s="2"/>
      <c r="BI815" s="2"/>
      <c r="BJ815" s="2"/>
      <c r="BK815" s="2"/>
      <c r="BL815" s="2"/>
      <c r="BM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R816" s="2"/>
      <c r="AS816" s="2"/>
      <c r="AT816" s="2"/>
      <c r="AU816" s="2"/>
      <c r="AV816" s="2"/>
      <c r="AW816" s="2"/>
      <c r="AX816" s="2"/>
      <c r="AY816" s="2"/>
      <c r="AZ816" s="2"/>
      <c r="BA816" s="2"/>
      <c r="BB816" s="2"/>
      <c r="BC816" s="2"/>
      <c r="BD816" s="2"/>
      <c r="BE816" s="2"/>
      <c r="BF816" s="2"/>
      <c r="BG816" s="2"/>
      <c r="BH816" s="2"/>
      <c r="BI816" s="2"/>
      <c r="BJ816" s="2"/>
      <c r="BK816" s="2"/>
      <c r="BL816" s="2"/>
      <c r="BM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R817" s="2"/>
      <c r="AS817" s="2"/>
      <c r="AT817" s="2"/>
      <c r="AU817" s="2"/>
      <c r="AV817" s="2"/>
      <c r="AW817" s="2"/>
      <c r="AX817" s="2"/>
      <c r="AY817" s="2"/>
      <c r="AZ817" s="2"/>
      <c r="BA817" s="2"/>
      <c r="BB817" s="2"/>
      <c r="BC817" s="2"/>
      <c r="BD817" s="2"/>
      <c r="BE817" s="2"/>
      <c r="BF817" s="2"/>
      <c r="BG817" s="2"/>
      <c r="BH817" s="2"/>
      <c r="BI817" s="2"/>
      <c r="BJ817" s="2"/>
      <c r="BK817" s="2"/>
      <c r="BL817" s="2"/>
      <c r="BM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R818" s="2"/>
      <c r="AS818" s="2"/>
      <c r="AT818" s="2"/>
      <c r="AU818" s="2"/>
      <c r="AV818" s="2"/>
      <c r="AW818" s="2"/>
      <c r="AX818" s="2"/>
      <c r="AY818" s="2"/>
      <c r="AZ818" s="2"/>
      <c r="BA818" s="2"/>
      <c r="BB818" s="2"/>
      <c r="BC818" s="2"/>
      <c r="BD818" s="2"/>
      <c r="BE818" s="2"/>
      <c r="BF818" s="2"/>
      <c r="BG818" s="2"/>
      <c r="BH818" s="2"/>
      <c r="BI818" s="2"/>
      <c r="BJ818" s="2"/>
      <c r="BK818" s="2"/>
      <c r="BL818" s="2"/>
      <c r="BM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R819" s="2"/>
      <c r="AS819" s="2"/>
      <c r="AT819" s="2"/>
      <c r="AU819" s="2"/>
      <c r="AV819" s="2"/>
      <c r="AW819" s="2"/>
      <c r="AX819" s="2"/>
      <c r="AY819" s="2"/>
      <c r="AZ819" s="2"/>
      <c r="BA819" s="2"/>
      <c r="BB819" s="2"/>
      <c r="BC819" s="2"/>
      <c r="BD819" s="2"/>
      <c r="BE819" s="2"/>
      <c r="BF819" s="2"/>
      <c r="BG819" s="2"/>
      <c r="BH819" s="2"/>
      <c r="BI819" s="2"/>
      <c r="BJ819" s="2"/>
      <c r="BK819" s="2"/>
      <c r="BL819" s="2"/>
      <c r="BM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R820" s="2"/>
      <c r="AS820" s="2"/>
      <c r="AT820" s="2"/>
      <c r="AU820" s="2"/>
      <c r="AV820" s="2"/>
      <c r="AW820" s="2"/>
      <c r="AX820" s="2"/>
      <c r="AY820" s="2"/>
      <c r="AZ820" s="2"/>
      <c r="BA820" s="2"/>
      <c r="BB820" s="2"/>
      <c r="BC820" s="2"/>
      <c r="BD820" s="2"/>
      <c r="BE820" s="2"/>
      <c r="BF820" s="2"/>
      <c r="BG820" s="2"/>
      <c r="BH820" s="2"/>
      <c r="BI820" s="2"/>
      <c r="BJ820" s="2"/>
      <c r="BK820" s="2"/>
      <c r="BL820" s="2"/>
      <c r="BM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R821" s="2"/>
      <c r="AS821" s="2"/>
      <c r="AT821" s="2"/>
      <c r="AU821" s="2"/>
      <c r="AV821" s="2"/>
      <c r="AW821" s="2"/>
      <c r="AX821" s="2"/>
      <c r="AY821" s="2"/>
      <c r="AZ821" s="2"/>
      <c r="BA821" s="2"/>
      <c r="BB821" s="2"/>
      <c r="BC821" s="2"/>
      <c r="BD821" s="2"/>
      <c r="BE821" s="2"/>
      <c r="BF821" s="2"/>
      <c r="BG821" s="2"/>
      <c r="BH821" s="2"/>
      <c r="BI821" s="2"/>
      <c r="BJ821" s="2"/>
      <c r="BK821" s="2"/>
      <c r="BL821" s="2"/>
      <c r="BM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R822" s="2"/>
      <c r="AS822" s="2"/>
      <c r="AT822" s="2"/>
      <c r="AU822" s="2"/>
      <c r="AV822" s="2"/>
      <c r="AW822" s="2"/>
      <c r="AX822" s="2"/>
      <c r="AY822" s="2"/>
      <c r="AZ822" s="2"/>
      <c r="BA822" s="2"/>
      <c r="BB822" s="2"/>
      <c r="BC822" s="2"/>
      <c r="BD822" s="2"/>
      <c r="BE822" s="2"/>
      <c r="BF822" s="2"/>
      <c r="BG822" s="2"/>
      <c r="BH822" s="2"/>
      <c r="BI822" s="2"/>
      <c r="BJ822" s="2"/>
      <c r="BK822" s="2"/>
      <c r="BL822" s="2"/>
      <c r="BM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R823" s="2"/>
      <c r="AS823" s="2"/>
      <c r="AT823" s="2"/>
      <c r="AU823" s="2"/>
      <c r="AV823" s="2"/>
      <c r="AW823" s="2"/>
      <c r="AX823" s="2"/>
      <c r="AY823" s="2"/>
      <c r="AZ823" s="2"/>
      <c r="BA823" s="2"/>
      <c r="BB823" s="2"/>
      <c r="BC823" s="2"/>
      <c r="BD823" s="2"/>
      <c r="BE823" s="2"/>
      <c r="BF823" s="2"/>
      <c r="BG823" s="2"/>
      <c r="BH823" s="2"/>
      <c r="BI823" s="2"/>
      <c r="BJ823" s="2"/>
      <c r="BK823" s="2"/>
      <c r="BL823" s="2"/>
      <c r="BM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R824" s="2"/>
      <c r="AS824" s="2"/>
      <c r="AT824" s="2"/>
      <c r="AU824" s="2"/>
      <c r="AV824" s="2"/>
      <c r="AW824" s="2"/>
      <c r="AX824" s="2"/>
      <c r="AY824" s="2"/>
      <c r="AZ824" s="2"/>
      <c r="BA824" s="2"/>
      <c r="BB824" s="2"/>
      <c r="BC824" s="2"/>
      <c r="BD824" s="2"/>
      <c r="BE824" s="2"/>
      <c r="BF824" s="2"/>
      <c r="BG824" s="2"/>
      <c r="BH824" s="2"/>
      <c r="BI824" s="2"/>
      <c r="BJ824" s="2"/>
      <c r="BK824" s="2"/>
      <c r="BL824" s="2"/>
      <c r="BM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R825" s="2"/>
      <c r="AS825" s="2"/>
      <c r="AT825" s="2"/>
      <c r="AU825" s="2"/>
      <c r="AV825" s="2"/>
      <c r="AW825" s="2"/>
      <c r="AX825" s="2"/>
      <c r="AY825" s="2"/>
      <c r="AZ825" s="2"/>
      <c r="BA825" s="2"/>
      <c r="BB825" s="2"/>
      <c r="BC825" s="2"/>
      <c r="BD825" s="2"/>
      <c r="BE825" s="2"/>
      <c r="BF825" s="2"/>
      <c r="BG825" s="2"/>
      <c r="BH825" s="2"/>
      <c r="BI825" s="2"/>
      <c r="BJ825" s="2"/>
      <c r="BK825" s="2"/>
      <c r="BL825" s="2"/>
      <c r="BM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R826" s="2"/>
      <c r="AS826" s="2"/>
      <c r="AT826" s="2"/>
      <c r="AU826" s="2"/>
      <c r="AV826" s="2"/>
      <c r="AW826" s="2"/>
      <c r="AX826" s="2"/>
      <c r="AY826" s="2"/>
      <c r="AZ826" s="2"/>
      <c r="BA826" s="2"/>
      <c r="BB826" s="2"/>
      <c r="BC826" s="2"/>
      <c r="BD826" s="2"/>
      <c r="BE826" s="2"/>
      <c r="BF826" s="2"/>
      <c r="BG826" s="2"/>
      <c r="BH826" s="2"/>
      <c r="BI826" s="2"/>
      <c r="BJ826" s="2"/>
      <c r="BK826" s="2"/>
      <c r="BL826" s="2"/>
      <c r="BM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R827" s="2"/>
      <c r="AS827" s="2"/>
      <c r="AT827" s="2"/>
      <c r="AU827" s="2"/>
      <c r="AV827" s="2"/>
      <c r="AW827" s="2"/>
      <c r="AX827" s="2"/>
      <c r="AY827" s="2"/>
      <c r="AZ827" s="2"/>
      <c r="BA827" s="2"/>
      <c r="BB827" s="2"/>
      <c r="BC827" s="2"/>
      <c r="BD827" s="2"/>
      <c r="BE827" s="2"/>
      <c r="BF827" s="2"/>
      <c r="BG827" s="2"/>
      <c r="BH827" s="2"/>
      <c r="BI827" s="2"/>
      <c r="BJ827" s="2"/>
      <c r="BK827" s="2"/>
      <c r="BL827" s="2"/>
      <c r="BM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R828" s="2"/>
      <c r="AS828" s="2"/>
      <c r="AT828" s="2"/>
      <c r="AU828" s="2"/>
      <c r="AV828" s="2"/>
      <c r="AW828" s="2"/>
      <c r="AX828" s="2"/>
      <c r="AY828" s="2"/>
      <c r="AZ828" s="2"/>
      <c r="BA828" s="2"/>
      <c r="BB828" s="2"/>
      <c r="BC828" s="2"/>
      <c r="BD828" s="2"/>
      <c r="BE828" s="2"/>
      <c r="BF828" s="2"/>
      <c r="BG828" s="2"/>
      <c r="BH828" s="2"/>
      <c r="BI828" s="2"/>
      <c r="BJ828" s="2"/>
      <c r="BK828" s="2"/>
      <c r="BL828" s="2"/>
      <c r="BM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R829" s="2"/>
      <c r="AS829" s="2"/>
      <c r="AT829" s="2"/>
      <c r="AU829" s="2"/>
      <c r="AV829" s="2"/>
      <c r="AW829" s="2"/>
      <c r="AX829" s="2"/>
      <c r="AY829" s="2"/>
      <c r="AZ829" s="2"/>
      <c r="BA829" s="2"/>
      <c r="BB829" s="2"/>
      <c r="BC829" s="2"/>
      <c r="BD829" s="2"/>
      <c r="BE829" s="2"/>
      <c r="BF829" s="2"/>
      <c r="BG829" s="2"/>
      <c r="BH829" s="2"/>
      <c r="BI829" s="2"/>
      <c r="BJ829" s="2"/>
      <c r="BK829" s="2"/>
      <c r="BL829" s="2"/>
      <c r="BM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R830" s="2"/>
      <c r="AS830" s="2"/>
      <c r="AT830" s="2"/>
      <c r="AU830" s="2"/>
      <c r="AV830" s="2"/>
      <c r="AW830" s="2"/>
      <c r="AX830" s="2"/>
      <c r="AY830" s="2"/>
      <c r="AZ830" s="2"/>
      <c r="BA830" s="2"/>
      <c r="BB830" s="2"/>
      <c r="BC830" s="2"/>
      <c r="BD830" s="2"/>
      <c r="BE830" s="2"/>
      <c r="BF830" s="2"/>
      <c r="BG830" s="2"/>
      <c r="BH830" s="2"/>
      <c r="BI830" s="2"/>
      <c r="BJ830" s="2"/>
      <c r="BK830" s="2"/>
      <c r="BL830" s="2"/>
      <c r="BM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R831" s="2"/>
      <c r="AS831" s="2"/>
      <c r="AT831" s="2"/>
      <c r="AU831" s="2"/>
      <c r="AV831" s="2"/>
      <c r="AW831" s="2"/>
      <c r="AX831" s="2"/>
      <c r="AY831" s="2"/>
      <c r="AZ831" s="2"/>
      <c r="BA831" s="2"/>
      <c r="BB831" s="2"/>
      <c r="BC831" s="2"/>
      <c r="BD831" s="2"/>
      <c r="BE831" s="2"/>
      <c r="BF831" s="2"/>
      <c r="BG831" s="2"/>
      <c r="BH831" s="2"/>
      <c r="BI831" s="2"/>
      <c r="BJ831" s="2"/>
      <c r="BK831" s="2"/>
      <c r="BL831" s="2"/>
      <c r="BM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R832" s="2"/>
      <c r="AS832" s="2"/>
      <c r="AT832" s="2"/>
      <c r="AU832" s="2"/>
      <c r="AV832" s="2"/>
      <c r="AW832" s="2"/>
      <c r="AX832" s="2"/>
      <c r="AY832" s="2"/>
      <c r="AZ832" s="2"/>
      <c r="BA832" s="2"/>
      <c r="BB832" s="2"/>
      <c r="BC832" s="2"/>
      <c r="BD832" s="2"/>
      <c r="BE832" s="2"/>
      <c r="BF832" s="2"/>
      <c r="BG832" s="2"/>
      <c r="BH832" s="2"/>
      <c r="BI832" s="2"/>
      <c r="BJ832" s="2"/>
      <c r="BK832" s="2"/>
      <c r="BL832" s="2"/>
      <c r="BM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R833" s="2"/>
      <c r="AS833" s="2"/>
      <c r="AT833" s="2"/>
      <c r="AU833" s="2"/>
      <c r="AV833" s="2"/>
      <c r="AW833" s="2"/>
      <c r="AX833" s="2"/>
      <c r="AY833" s="2"/>
      <c r="AZ833" s="2"/>
      <c r="BA833" s="2"/>
      <c r="BB833" s="2"/>
      <c r="BC833" s="2"/>
      <c r="BD833" s="2"/>
      <c r="BE833" s="2"/>
      <c r="BF833" s="2"/>
      <c r="BG833" s="2"/>
      <c r="BH833" s="2"/>
      <c r="BI833" s="2"/>
      <c r="BJ833" s="2"/>
      <c r="BK833" s="2"/>
      <c r="BL833" s="2"/>
      <c r="BM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R834" s="2"/>
      <c r="AS834" s="2"/>
      <c r="AT834" s="2"/>
      <c r="AU834" s="2"/>
      <c r="AV834" s="2"/>
      <c r="AW834" s="2"/>
      <c r="AX834" s="2"/>
      <c r="AY834" s="2"/>
      <c r="AZ834" s="2"/>
      <c r="BA834" s="2"/>
      <c r="BB834" s="2"/>
      <c r="BC834" s="2"/>
      <c r="BD834" s="2"/>
      <c r="BE834" s="2"/>
      <c r="BF834" s="2"/>
      <c r="BG834" s="2"/>
      <c r="BH834" s="2"/>
      <c r="BI834" s="2"/>
      <c r="BJ834" s="2"/>
      <c r="BK834" s="2"/>
      <c r="BL834" s="2"/>
      <c r="BM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R835" s="2"/>
      <c r="AS835" s="2"/>
      <c r="AT835" s="2"/>
      <c r="AU835" s="2"/>
      <c r="AV835" s="2"/>
      <c r="AW835" s="2"/>
      <c r="AX835" s="2"/>
      <c r="AY835" s="2"/>
      <c r="AZ835" s="2"/>
      <c r="BA835" s="2"/>
      <c r="BB835" s="2"/>
      <c r="BC835" s="2"/>
      <c r="BD835" s="2"/>
      <c r="BE835" s="2"/>
      <c r="BF835" s="2"/>
      <c r="BG835" s="2"/>
      <c r="BH835" s="2"/>
      <c r="BI835" s="2"/>
      <c r="BJ835" s="2"/>
      <c r="BK835" s="2"/>
      <c r="BL835" s="2"/>
      <c r="BM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R836" s="2"/>
      <c r="AS836" s="2"/>
      <c r="AT836" s="2"/>
      <c r="AU836" s="2"/>
      <c r="AV836" s="2"/>
      <c r="AW836" s="2"/>
      <c r="AX836" s="2"/>
      <c r="AY836" s="2"/>
      <c r="AZ836" s="2"/>
      <c r="BA836" s="2"/>
      <c r="BB836" s="2"/>
      <c r="BC836" s="2"/>
      <c r="BD836" s="2"/>
      <c r="BE836" s="2"/>
      <c r="BF836" s="2"/>
      <c r="BG836" s="2"/>
      <c r="BH836" s="2"/>
      <c r="BI836" s="2"/>
      <c r="BJ836" s="2"/>
      <c r="BK836" s="2"/>
      <c r="BL836" s="2"/>
      <c r="BM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R837" s="2"/>
      <c r="AS837" s="2"/>
      <c r="AT837" s="2"/>
      <c r="AU837" s="2"/>
      <c r="AV837" s="2"/>
      <c r="AW837" s="2"/>
      <c r="AX837" s="2"/>
      <c r="AY837" s="2"/>
      <c r="AZ837" s="2"/>
      <c r="BA837" s="2"/>
      <c r="BB837" s="2"/>
      <c r="BC837" s="2"/>
      <c r="BD837" s="2"/>
      <c r="BE837" s="2"/>
      <c r="BF837" s="2"/>
      <c r="BG837" s="2"/>
      <c r="BH837" s="2"/>
      <c r="BI837" s="2"/>
      <c r="BJ837" s="2"/>
      <c r="BK837" s="2"/>
      <c r="BL837" s="2"/>
      <c r="BM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R838" s="2"/>
      <c r="AS838" s="2"/>
      <c r="AT838" s="2"/>
      <c r="AU838" s="2"/>
      <c r="AV838" s="2"/>
      <c r="AW838" s="2"/>
      <c r="AX838" s="2"/>
      <c r="AY838" s="2"/>
      <c r="AZ838" s="2"/>
      <c r="BA838" s="2"/>
      <c r="BB838" s="2"/>
      <c r="BC838" s="2"/>
      <c r="BD838" s="2"/>
      <c r="BE838" s="2"/>
      <c r="BF838" s="2"/>
      <c r="BG838" s="2"/>
      <c r="BH838" s="2"/>
      <c r="BI838" s="2"/>
      <c r="BJ838" s="2"/>
      <c r="BK838" s="2"/>
      <c r="BL838" s="2"/>
      <c r="BM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R839" s="2"/>
      <c r="AS839" s="2"/>
      <c r="AT839" s="2"/>
      <c r="AU839" s="2"/>
      <c r="AV839" s="2"/>
      <c r="AW839" s="2"/>
      <c r="AX839" s="2"/>
      <c r="AY839" s="2"/>
      <c r="AZ839" s="2"/>
      <c r="BA839" s="2"/>
      <c r="BB839" s="2"/>
      <c r="BC839" s="2"/>
      <c r="BD839" s="2"/>
      <c r="BE839" s="2"/>
      <c r="BF839" s="2"/>
      <c r="BG839" s="2"/>
      <c r="BH839" s="2"/>
      <c r="BI839" s="2"/>
      <c r="BJ839" s="2"/>
      <c r="BK839" s="2"/>
      <c r="BL839" s="2"/>
      <c r="BM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R840" s="2"/>
      <c r="AS840" s="2"/>
      <c r="AT840" s="2"/>
      <c r="AU840" s="2"/>
      <c r="AV840" s="2"/>
      <c r="AW840" s="2"/>
      <c r="AX840" s="2"/>
      <c r="AY840" s="2"/>
      <c r="AZ840" s="2"/>
      <c r="BA840" s="2"/>
      <c r="BB840" s="2"/>
      <c r="BC840" s="2"/>
      <c r="BD840" s="2"/>
      <c r="BE840" s="2"/>
      <c r="BF840" s="2"/>
      <c r="BG840" s="2"/>
      <c r="BH840" s="2"/>
      <c r="BI840" s="2"/>
      <c r="BJ840" s="2"/>
      <c r="BK840" s="2"/>
      <c r="BL840" s="2"/>
      <c r="BM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R841" s="2"/>
      <c r="AS841" s="2"/>
      <c r="AT841" s="2"/>
      <c r="AU841" s="2"/>
      <c r="AV841" s="2"/>
      <c r="AW841" s="2"/>
      <c r="AX841" s="2"/>
      <c r="AY841" s="2"/>
      <c r="AZ841" s="2"/>
      <c r="BA841" s="2"/>
      <c r="BB841" s="2"/>
      <c r="BC841" s="2"/>
      <c r="BD841" s="2"/>
      <c r="BE841" s="2"/>
      <c r="BF841" s="2"/>
      <c r="BG841" s="2"/>
      <c r="BH841" s="2"/>
      <c r="BI841" s="2"/>
      <c r="BJ841" s="2"/>
      <c r="BK841" s="2"/>
      <c r="BL841" s="2"/>
      <c r="BM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R842" s="2"/>
      <c r="AS842" s="2"/>
      <c r="AT842" s="2"/>
      <c r="AU842" s="2"/>
      <c r="AV842" s="2"/>
      <c r="AW842" s="2"/>
      <c r="AX842" s="2"/>
      <c r="AY842" s="2"/>
      <c r="AZ842" s="2"/>
      <c r="BA842" s="2"/>
      <c r="BB842" s="2"/>
      <c r="BC842" s="2"/>
      <c r="BD842" s="2"/>
      <c r="BE842" s="2"/>
      <c r="BF842" s="2"/>
      <c r="BG842" s="2"/>
      <c r="BH842" s="2"/>
      <c r="BI842" s="2"/>
      <c r="BJ842" s="2"/>
      <c r="BK842" s="2"/>
      <c r="BL842" s="2"/>
      <c r="BM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R843" s="2"/>
      <c r="AS843" s="2"/>
      <c r="AT843" s="2"/>
      <c r="AU843" s="2"/>
      <c r="AV843" s="2"/>
      <c r="AW843" s="2"/>
      <c r="AX843" s="2"/>
      <c r="AY843" s="2"/>
      <c r="AZ843" s="2"/>
      <c r="BA843" s="2"/>
      <c r="BB843" s="2"/>
      <c r="BC843" s="2"/>
      <c r="BD843" s="2"/>
      <c r="BE843" s="2"/>
      <c r="BF843" s="2"/>
      <c r="BG843" s="2"/>
      <c r="BH843" s="2"/>
      <c r="BI843" s="2"/>
      <c r="BJ843" s="2"/>
      <c r="BK843" s="2"/>
      <c r="BL843" s="2"/>
      <c r="BM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R844" s="2"/>
      <c r="AS844" s="2"/>
      <c r="AT844" s="2"/>
      <c r="AU844" s="2"/>
      <c r="AV844" s="2"/>
      <c r="AW844" s="2"/>
      <c r="AX844" s="2"/>
      <c r="AY844" s="2"/>
      <c r="AZ844" s="2"/>
      <c r="BA844" s="2"/>
      <c r="BB844" s="2"/>
      <c r="BC844" s="2"/>
      <c r="BD844" s="2"/>
      <c r="BE844" s="2"/>
      <c r="BF844" s="2"/>
      <c r="BG844" s="2"/>
      <c r="BH844" s="2"/>
      <c r="BI844" s="2"/>
      <c r="BJ844" s="2"/>
      <c r="BK844" s="2"/>
      <c r="BL844" s="2"/>
      <c r="BM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R845" s="2"/>
      <c r="AS845" s="2"/>
      <c r="AT845" s="2"/>
      <c r="AU845" s="2"/>
      <c r="AV845" s="2"/>
      <c r="AW845" s="2"/>
      <c r="AX845" s="2"/>
      <c r="AY845" s="2"/>
      <c r="AZ845" s="2"/>
      <c r="BA845" s="2"/>
      <c r="BB845" s="2"/>
      <c r="BC845" s="2"/>
      <c r="BD845" s="2"/>
      <c r="BE845" s="2"/>
      <c r="BF845" s="2"/>
      <c r="BG845" s="2"/>
      <c r="BH845" s="2"/>
      <c r="BI845" s="2"/>
      <c r="BJ845" s="2"/>
      <c r="BK845" s="2"/>
      <c r="BL845" s="2"/>
      <c r="BM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R846" s="2"/>
      <c r="AS846" s="2"/>
      <c r="AT846" s="2"/>
      <c r="AU846" s="2"/>
      <c r="AV846" s="2"/>
      <c r="AW846" s="2"/>
      <c r="AX846" s="2"/>
      <c r="AY846" s="2"/>
      <c r="AZ846" s="2"/>
      <c r="BA846" s="2"/>
      <c r="BB846" s="2"/>
      <c r="BC846" s="2"/>
      <c r="BD846" s="2"/>
      <c r="BE846" s="2"/>
      <c r="BF846" s="2"/>
      <c r="BG846" s="2"/>
      <c r="BH846" s="2"/>
      <c r="BI846" s="2"/>
      <c r="BJ846" s="2"/>
      <c r="BK846" s="2"/>
      <c r="BL846" s="2"/>
      <c r="BM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R847" s="2"/>
      <c r="AS847" s="2"/>
      <c r="AT847" s="2"/>
      <c r="AU847" s="2"/>
      <c r="AV847" s="2"/>
      <c r="AW847" s="2"/>
      <c r="AX847" s="2"/>
      <c r="AY847" s="2"/>
      <c r="AZ847" s="2"/>
      <c r="BA847" s="2"/>
      <c r="BB847" s="2"/>
      <c r="BC847" s="2"/>
      <c r="BD847" s="2"/>
      <c r="BE847" s="2"/>
      <c r="BF847" s="2"/>
      <c r="BG847" s="2"/>
      <c r="BH847" s="2"/>
      <c r="BI847" s="2"/>
      <c r="BJ847" s="2"/>
      <c r="BK847" s="2"/>
      <c r="BL847" s="2"/>
      <c r="BM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R848" s="2"/>
      <c r="AS848" s="2"/>
      <c r="AT848" s="2"/>
      <c r="AU848" s="2"/>
      <c r="AV848" s="2"/>
      <c r="AW848" s="2"/>
      <c r="AX848" s="2"/>
      <c r="AY848" s="2"/>
      <c r="AZ848" s="2"/>
      <c r="BA848" s="2"/>
      <c r="BB848" s="2"/>
      <c r="BC848" s="2"/>
      <c r="BD848" s="2"/>
      <c r="BE848" s="2"/>
      <c r="BF848" s="2"/>
      <c r="BG848" s="2"/>
      <c r="BH848" s="2"/>
      <c r="BI848" s="2"/>
      <c r="BJ848" s="2"/>
      <c r="BK848" s="2"/>
      <c r="BL848" s="2"/>
      <c r="BM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R849" s="2"/>
      <c r="AS849" s="2"/>
      <c r="AT849" s="2"/>
      <c r="AU849" s="2"/>
      <c r="AV849" s="2"/>
      <c r="AW849" s="2"/>
      <c r="AX849" s="2"/>
      <c r="AY849" s="2"/>
      <c r="AZ849" s="2"/>
      <c r="BA849" s="2"/>
      <c r="BB849" s="2"/>
      <c r="BC849" s="2"/>
      <c r="BD849" s="2"/>
      <c r="BE849" s="2"/>
      <c r="BF849" s="2"/>
      <c r="BG849" s="2"/>
      <c r="BH849" s="2"/>
      <c r="BI849" s="2"/>
      <c r="BJ849" s="2"/>
      <c r="BK849" s="2"/>
      <c r="BL849" s="2"/>
      <c r="BM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R850" s="2"/>
      <c r="AS850" s="2"/>
      <c r="AT850" s="2"/>
      <c r="AU850" s="2"/>
      <c r="AV850" s="2"/>
      <c r="AW850" s="2"/>
      <c r="AX850" s="2"/>
      <c r="AY850" s="2"/>
      <c r="AZ850" s="2"/>
      <c r="BA850" s="2"/>
      <c r="BB850" s="2"/>
      <c r="BC850" s="2"/>
      <c r="BD850" s="2"/>
      <c r="BE850" s="2"/>
      <c r="BF850" s="2"/>
      <c r="BG850" s="2"/>
      <c r="BH850" s="2"/>
      <c r="BI850" s="2"/>
      <c r="BJ850" s="2"/>
      <c r="BK850" s="2"/>
      <c r="BL850" s="2"/>
      <c r="BM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R851" s="2"/>
      <c r="AS851" s="2"/>
      <c r="AT851" s="2"/>
      <c r="AU851" s="2"/>
      <c r="AV851" s="2"/>
      <c r="AW851" s="2"/>
      <c r="AX851" s="2"/>
      <c r="AY851" s="2"/>
      <c r="AZ851" s="2"/>
      <c r="BA851" s="2"/>
      <c r="BB851" s="2"/>
      <c r="BC851" s="2"/>
      <c r="BD851" s="2"/>
      <c r="BE851" s="2"/>
      <c r="BF851" s="2"/>
      <c r="BG851" s="2"/>
      <c r="BH851" s="2"/>
      <c r="BI851" s="2"/>
      <c r="BJ851" s="2"/>
      <c r="BK851" s="2"/>
      <c r="BL851" s="2"/>
      <c r="BM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R852" s="2"/>
      <c r="AS852" s="2"/>
      <c r="AT852" s="2"/>
      <c r="AU852" s="2"/>
      <c r="AV852" s="2"/>
      <c r="AW852" s="2"/>
      <c r="AX852" s="2"/>
      <c r="AY852" s="2"/>
      <c r="AZ852" s="2"/>
      <c r="BA852" s="2"/>
      <c r="BB852" s="2"/>
      <c r="BC852" s="2"/>
      <c r="BD852" s="2"/>
      <c r="BE852" s="2"/>
      <c r="BF852" s="2"/>
      <c r="BG852" s="2"/>
      <c r="BH852" s="2"/>
      <c r="BI852" s="2"/>
      <c r="BJ852" s="2"/>
      <c r="BK852" s="2"/>
      <c r="BL852" s="2"/>
      <c r="BM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R853" s="2"/>
      <c r="AS853" s="2"/>
      <c r="AT853" s="2"/>
      <c r="AU853" s="2"/>
      <c r="AV853" s="2"/>
      <c r="AW853" s="2"/>
      <c r="AX853" s="2"/>
      <c r="AY853" s="2"/>
      <c r="AZ853" s="2"/>
      <c r="BA853" s="2"/>
      <c r="BB853" s="2"/>
      <c r="BC853" s="2"/>
      <c r="BD853" s="2"/>
      <c r="BE853" s="2"/>
      <c r="BF853" s="2"/>
      <c r="BG853" s="2"/>
      <c r="BH853" s="2"/>
      <c r="BI853" s="2"/>
      <c r="BJ853" s="2"/>
      <c r="BK853" s="2"/>
      <c r="BL853" s="2"/>
      <c r="BM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R854" s="2"/>
      <c r="AS854" s="2"/>
      <c r="AT854" s="2"/>
      <c r="AU854" s="2"/>
      <c r="AV854" s="2"/>
      <c r="AW854" s="2"/>
      <c r="AX854" s="2"/>
      <c r="AY854" s="2"/>
      <c r="AZ854" s="2"/>
      <c r="BA854" s="2"/>
      <c r="BB854" s="2"/>
      <c r="BC854" s="2"/>
      <c r="BD854" s="2"/>
      <c r="BE854" s="2"/>
      <c r="BF854" s="2"/>
      <c r="BG854" s="2"/>
      <c r="BH854" s="2"/>
      <c r="BI854" s="2"/>
      <c r="BJ854" s="2"/>
      <c r="BK854" s="2"/>
      <c r="BL854" s="2"/>
      <c r="BM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R855" s="2"/>
      <c r="AS855" s="2"/>
      <c r="AT855" s="2"/>
      <c r="AU855" s="2"/>
      <c r="AV855" s="2"/>
      <c r="AW855" s="2"/>
      <c r="AX855" s="2"/>
      <c r="AY855" s="2"/>
      <c r="AZ855" s="2"/>
      <c r="BA855" s="2"/>
      <c r="BB855" s="2"/>
      <c r="BC855" s="2"/>
      <c r="BD855" s="2"/>
      <c r="BE855" s="2"/>
      <c r="BF855" s="2"/>
      <c r="BG855" s="2"/>
      <c r="BH855" s="2"/>
      <c r="BI855" s="2"/>
      <c r="BJ855" s="2"/>
      <c r="BK855" s="2"/>
      <c r="BL855" s="2"/>
      <c r="BM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R856" s="2"/>
      <c r="AS856" s="2"/>
      <c r="AT856" s="2"/>
      <c r="AU856" s="2"/>
      <c r="AV856" s="2"/>
      <c r="AW856" s="2"/>
      <c r="AX856" s="2"/>
      <c r="AY856" s="2"/>
      <c r="AZ856" s="2"/>
      <c r="BA856" s="2"/>
      <c r="BB856" s="2"/>
      <c r="BC856" s="2"/>
      <c r="BD856" s="2"/>
      <c r="BE856" s="2"/>
      <c r="BF856" s="2"/>
      <c r="BG856" s="2"/>
      <c r="BH856" s="2"/>
      <c r="BI856" s="2"/>
      <c r="BJ856" s="2"/>
      <c r="BK856" s="2"/>
      <c r="BL856" s="2"/>
      <c r="BM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R857" s="2"/>
      <c r="AS857" s="2"/>
      <c r="AT857" s="2"/>
      <c r="AU857" s="2"/>
      <c r="AV857" s="2"/>
      <c r="AW857" s="2"/>
      <c r="AX857" s="2"/>
      <c r="AY857" s="2"/>
      <c r="AZ857" s="2"/>
      <c r="BA857" s="2"/>
      <c r="BB857" s="2"/>
      <c r="BC857" s="2"/>
      <c r="BD857" s="2"/>
      <c r="BE857" s="2"/>
      <c r="BF857" s="2"/>
      <c r="BG857" s="2"/>
      <c r="BH857" s="2"/>
      <c r="BI857" s="2"/>
      <c r="BJ857" s="2"/>
      <c r="BK857" s="2"/>
      <c r="BL857" s="2"/>
      <c r="BM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R858" s="2"/>
      <c r="AS858" s="2"/>
      <c r="AT858" s="2"/>
      <c r="AU858" s="2"/>
      <c r="AV858" s="2"/>
      <c r="AW858" s="2"/>
      <c r="AX858" s="2"/>
      <c r="AY858" s="2"/>
      <c r="AZ858" s="2"/>
      <c r="BA858" s="2"/>
      <c r="BB858" s="2"/>
      <c r="BC858" s="2"/>
      <c r="BD858" s="2"/>
      <c r="BE858" s="2"/>
      <c r="BF858" s="2"/>
      <c r="BG858" s="2"/>
      <c r="BH858" s="2"/>
      <c r="BI858" s="2"/>
      <c r="BJ858" s="2"/>
      <c r="BK858" s="2"/>
      <c r="BL858" s="2"/>
      <c r="BM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R859" s="2"/>
      <c r="AS859" s="2"/>
      <c r="AT859" s="2"/>
      <c r="AU859" s="2"/>
      <c r="AV859" s="2"/>
      <c r="AW859" s="2"/>
      <c r="AX859" s="2"/>
      <c r="AY859" s="2"/>
      <c r="AZ859" s="2"/>
      <c r="BA859" s="2"/>
      <c r="BB859" s="2"/>
      <c r="BC859" s="2"/>
      <c r="BD859" s="2"/>
      <c r="BE859" s="2"/>
      <c r="BF859" s="2"/>
      <c r="BG859" s="2"/>
      <c r="BH859" s="2"/>
      <c r="BI859" s="2"/>
      <c r="BJ859" s="2"/>
      <c r="BK859" s="2"/>
      <c r="BL859" s="2"/>
      <c r="BM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R860" s="2"/>
      <c r="AS860" s="2"/>
      <c r="AT860" s="2"/>
      <c r="AU860" s="2"/>
      <c r="AV860" s="2"/>
      <c r="AW860" s="2"/>
      <c r="AX860" s="2"/>
      <c r="AY860" s="2"/>
      <c r="AZ860" s="2"/>
      <c r="BA860" s="2"/>
      <c r="BB860" s="2"/>
      <c r="BC860" s="2"/>
      <c r="BD860" s="2"/>
      <c r="BE860" s="2"/>
      <c r="BF860" s="2"/>
      <c r="BG860" s="2"/>
      <c r="BH860" s="2"/>
      <c r="BI860" s="2"/>
      <c r="BJ860" s="2"/>
      <c r="BK860" s="2"/>
      <c r="BL860" s="2"/>
      <c r="BM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R861" s="2"/>
      <c r="AS861" s="2"/>
      <c r="AT861" s="2"/>
      <c r="AU861" s="2"/>
      <c r="AV861" s="2"/>
      <c r="AW861" s="2"/>
      <c r="AX861" s="2"/>
      <c r="AY861" s="2"/>
      <c r="AZ861" s="2"/>
      <c r="BA861" s="2"/>
      <c r="BB861" s="2"/>
      <c r="BC861" s="2"/>
      <c r="BD861" s="2"/>
      <c r="BE861" s="2"/>
      <c r="BF861" s="2"/>
      <c r="BG861" s="2"/>
      <c r="BH861" s="2"/>
      <c r="BI861" s="2"/>
      <c r="BJ861" s="2"/>
      <c r="BK861" s="2"/>
      <c r="BL861" s="2"/>
      <c r="BM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R862" s="2"/>
      <c r="AS862" s="2"/>
      <c r="AT862" s="2"/>
      <c r="AU862" s="2"/>
      <c r="AV862" s="2"/>
      <c r="AW862" s="2"/>
      <c r="AX862" s="2"/>
      <c r="AY862" s="2"/>
      <c r="AZ862" s="2"/>
      <c r="BA862" s="2"/>
      <c r="BB862" s="2"/>
      <c r="BC862" s="2"/>
      <c r="BD862" s="2"/>
      <c r="BE862" s="2"/>
      <c r="BF862" s="2"/>
      <c r="BG862" s="2"/>
      <c r="BH862" s="2"/>
      <c r="BI862" s="2"/>
      <c r="BJ862" s="2"/>
      <c r="BK862" s="2"/>
      <c r="BL862" s="2"/>
      <c r="BM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R863" s="2"/>
      <c r="AS863" s="2"/>
      <c r="AT863" s="2"/>
      <c r="AU863" s="2"/>
      <c r="AV863" s="2"/>
      <c r="AW863" s="2"/>
      <c r="AX863" s="2"/>
      <c r="AY863" s="2"/>
      <c r="AZ863" s="2"/>
      <c r="BA863" s="2"/>
      <c r="BB863" s="2"/>
      <c r="BC863" s="2"/>
      <c r="BD863" s="2"/>
      <c r="BE863" s="2"/>
      <c r="BF863" s="2"/>
      <c r="BG863" s="2"/>
      <c r="BH863" s="2"/>
      <c r="BI863" s="2"/>
      <c r="BJ863" s="2"/>
      <c r="BK863" s="2"/>
      <c r="BL863" s="2"/>
      <c r="BM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R864" s="2"/>
      <c r="AS864" s="2"/>
      <c r="AT864" s="2"/>
      <c r="AU864" s="2"/>
      <c r="AV864" s="2"/>
      <c r="AW864" s="2"/>
      <c r="AX864" s="2"/>
      <c r="AY864" s="2"/>
      <c r="AZ864" s="2"/>
      <c r="BA864" s="2"/>
      <c r="BB864" s="2"/>
      <c r="BC864" s="2"/>
      <c r="BD864" s="2"/>
      <c r="BE864" s="2"/>
      <c r="BF864" s="2"/>
      <c r="BG864" s="2"/>
      <c r="BH864" s="2"/>
      <c r="BI864" s="2"/>
      <c r="BJ864" s="2"/>
      <c r="BK864" s="2"/>
      <c r="BL864" s="2"/>
      <c r="BM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R865" s="2"/>
      <c r="AS865" s="2"/>
      <c r="AT865" s="2"/>
      <c r="AU865" s="2"/>
      <c r="AV865" s="2"/>
      <c r="AW865" s="2"/>
      <c r="AX865" s="2"/>
      <c r="AY865" s="2"/>
      <c r="AZ865" s="2"/>
      <c r="BA865" s="2"/>
      <c r="BB865" s="2"/>
      <c r="BC865" s="2"/>
      <c r="BD865" s="2"/>
      <c r="BE865" s="2"/>
      <c r="BF865" s="2"/>
      <c r="BG865" s="2"/>
      <c r="BH865" s="2"/>
      <c r="BI865" s="2"/>
      <c r="BJ865" s="2"/>
      <c r="BK865" s="2"/>
      <c r="BL865" s="2"/>
      <c r="BM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R866" s="2"/>
      <c r="AS866" s="2"/>
      <c r="AT866" s="2"/>
      <c r="AU866" s="2"/>
      <c r="AV866" s="2"/>
      <c r="AW866" s="2"/>
      <c r="AX866" s="2"/>
      <c r="AY866" s="2"/>
      <c r="AZ866" s="2"/>
      <c r="BA866" s="2"/>
      <c r="BB866" s="2"/>
      <c r="BC866" s="2"/>
      <c r="BD866" s="2"/>
      <c r="BE866" s="2"/>
      <c r="BF866" s="2"/>
      <c r="BG866" s="2"/>
      <c r="BH866" s="2"/>
      <c r="BI866" s="2"/>
      <c r="BJ866" s="2"/>
      <c r="BK866" s="2"/>
      <c r="BL866" s="2"/>
      <c r="BM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R867" s="2"/>
      <c r="AS867" s="2"/>
      <c r="AT867" s="2"/>
      <c r="AU867" s="2"/>
      <c r="AV867" s="2"/>
      <c r="AW867" s="2"/>
      <c r="AX867" s="2"/>
      <c r="AY867" s="2"/>
      <c r="AZ867" s="2"/>
      <c r="BA867" s="2"/>
      <c r="BB867" s="2"/>
      <c r="BC867" s="2"/>
      <c r="BD867" s="2"/>
      <c r="BE867" s="2"/>
      <c r="BF867" s="2"/>
      <c r="BG867" s="2"/>
      <c r="BH867" s="2"/>
      <c r="BI867" s="2"/>
      <c r="BJ867" s="2"/>
      <c r="BK867" s="2"/>
      <c r="BL867" s="2"/>
      <c r="BM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R868" s="2"/>
      <c r="AS868" s="2"/>
      <c r="AT868" s="2"/>
      <c r="AU868" s="2"/>
      <c r="AV868" s="2"/>
      <c r="AW868" s="2"/>
      <c r="AX868" s="2"/>
      <c r="AY868" s="2"/>
      <c r="AZ868" s="2"/>
      <c r="BA868" s="2"/>
      <c r="BB868" s="2"/>
      <c r="BC868" s="2"/>
      <c r="BD868" s="2"/>
      <c r="BE868" s="2"/>
      <c r="BF868" s="2"/>
      <c r="BG868" s="2"/>
      <c r="BH868" s="2"/>
      <c r="BI868" s="2"/>
      <c r="BJ868" s="2"/>
      <c r="BK868" s="2"/>
      <c r="BL868" s="2"/>
      <c r="BM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R869" s="2"/>
      <c r="AS869" s="2"/>
      <c r="AT869" s="2"/>
      <c r="AU869" s="2"/>
      <c r="AV869" s="2"/>
      <c r="AW869" s="2"/>
      <c r="AX869" s="2"/>
      <c r="AY869" s="2"/>
      <c r="AZ869" s="2"/>
      <c r="BA869" s="2"/>
      <c r="BB869" s="2"/>
      <c r="BC869" s="2"/>
      <c r="BD869" s="2"/>
      <c r="BE869" s="2"/>
      <c r="BF869" s="2"/>
      <c r="BG869" s="2"/>
      <c r="BH869" s="2"/>
      <c r="BI869" s="2"/>
      <c r="BJ869" s="2"/>
      <c r="BK869" s="2"/>
      <c r="BL869" s="2"/>
      <c r="BM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R870" s="2"/>
      <c r="AS870" s="2"/>
      <c r="AT870" s="2"/>
      <c r="AU870" s="2"/>
      <c r="AV870" s="2"/>
      <c r="AW870" s="2"/>
      <c r="AX870" s="2"/>
      <c r="AY870" s="2"/>
      <c r="AZ870" s="2"/>
      <c r="BA870" s="2"/>
      <c r="BB870" s="2"/>
      <c r="BC870" s="2"/>
      <c r="BD870" s="2"/>
      <c r="BE870" s="2"/>
      <c r="BF870" s="2"/>
      <c r="BG870" s="2"/>
      <c r="BH870" s="2"/>
      <c r="BI870" s="2"/>
      <c r="BJ870" s="2"/>
      <c r="BK870" s="2"/>
      <c r="BL870" s="2"/>
      <c r="BM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R871" s="2"/>
      <c r="AS871" s="2"/>
      <c r="AT871" s="2"/>
      <c r="AU871" s="2"/>
      <c r="AV871" s="2"/>
      <c r="AW871" s="2"/>
      <c r="AX871" s="2"/>
      <c r="AY871" s="2"/>
      <c r="AZ871" s="2"/>
      <c r="BA871" s="2"/>
      <c r="BB871" s="2"/>
      <c r="BC871" s="2"/>
      <c r="BD871" s="2"/>
      <c r="BE871" s="2"/>
      <c r="BF871" s="2"/>
      <c r="BG871" s="2"/>
      <c r="BH871" s="2"/>
      <c r="BI871" s="2"/>
      <c r="BJ871" s="2"/>
      <c r="BK871" s="2"/>
      <c r="BL871" s="2"/>
      <c r="BM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R872" s="2"/>
      <c r="AS872" s="2"/>
      <c r="AT872" s="2"/>
      <c r="AU872" s="2"/>
      <c r="AV872" s="2"/>
      <c r="AW872" s="2"/>
      <c r="AX872" s="2"/>
      <c r="AY872" s="2"/>
      <c r="AZ872" s="2"/>
      <c r="BA872" s="2"/>
      <c r="BB872" s="2"/>
      <c r="BC872" s="2"/>
      <c r="BD872" s="2"/>
      <c r="BE872" s="2"/>
      <c r="BF872" s="2"/>
      <c r="BG872" s="2"/>
      <c r="BH872" s="2"/>
      <c r="BI872" s="2"/>
      <c r="BJ872" s="2"/>
      <c r="BK872" s="2"/>
      <c r="BL872" s="2"/>
      <c r="BM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R873" s="2"/>
      <c r="AS873" s="2"/>
      <c r="AT873" s="2"/>
      <c r="AU873" s="2"/>
      <c r="AV873" s="2"/>
      <c r="AW873" s="2"/>
      <c r="AX873" s="2"/>
      <c r="AY873" s="2"/>
      <c r="AZ873" s="2"/>
      <c r="BA873" s="2"/>
      <c r="BB873" s="2"/>
      <c r="BC873" s="2"/>
      <c r="BD873" s="2"/>
      <c r="BE873" s="2"/>
      <c r="BF873" s="2"/>
      <c r="BG873" s="2"/>
      <c r="BH873" s="2"/>
      <c r="BI873" s="2"/>
      <c r="BJ873" s="2"/>
      <c r="BK873" s="2"/>
      <c r="BL873" s="2"/>
      <c r="BM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R874" s="2"/>
      <c r="AS874" s="2"/>
      <c r="AT874" s="2"/>
      <c r="AU874" s="2"/>
      <c r="AV874" s="2"/>
      <c r="AW874" s="2"/>
      <c r="AX874" s="2"/>
      <c r="AY874" s="2"/>
      <c r="AZ874" s="2"/>
      <c r="BA874" s="2"/>
      <c r="BB874" s="2"/>
      <c r="BC874" s="2"/>
      <c r="BD874" s="2"/>
      <c r="BE874" s="2"/>
      <c r="BF874" s="2"/>
      <c r="BG874" s="2"/>
      <c r="BH874" s="2"/>
      <c r="BI874" s="2"/>
      <c r="BJ874" s="2"/>
      <c r="BK874" s="2"/>
      <c r="BL874" s="2"/>
      <c r="BM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R875" s="2"/>
      <c r="AS875" s="2"/>
      <c r="AT875" s="2"/>
      <c r="AU875" s="2"/>
      <c r="AV875" s="2"/>
      <c r="AW875" s="2"/>
      <c r="AX875" s="2"/>
      <c r="AY875" s="2"/>
      <c r="AZ875" s="2"/>
      <c r="BA875" s="2"/>
      <c r="BB875" s="2"/>
      <c r="BC875" s="2"/>
      <c r="BD875" s="2"/>
      <c r="BE875" s="2"/>
      <c r="BF875" s="2"/>
      <c r="BG875" s="2"/>
      <c r="BH875" s="2"/>
      <c r="BI875" s="2"/>
      <c r="BJ875" s="2"/>
      <c r="BK875" s="2"/>
      <c r="BL875" s="2"/>
      <c r="BM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R876" s="2"/>
      <c r="AS876" s="2"/>
      <c r="AT876" s="2"/>
      <c r="AU876" s="2"/>
      <c r="AV876" s="2"/>
      <c r="AW876" s="2"/>
      <c r="AX876" s="2"/>
      <c r="AY876" s="2"/>
      <c r="AZ876" s="2"/>
      <c r="BA876" s="2"/>
      <c r="BB876" s="2"/>
      <c r="BC876" s="2"/>
      <c r="BD876" s="2"/>
      <c r="BE876" s="2"/>
      <c r="BF876" s="2"/>
      <c r="BG876" s="2"/>
      <c r="BH876" s="2"/>
      <c r="BI876" s="2"/>
      <c r="BJ876" s="2"/>
      <c r="BK876" s="2"/>
      <c r="BL876" s="2"/>
      <c r="BM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R877" s="2"/>
      <c r="AS877" s="2"/>
      <c r="AT877" s="2"/>
      <c r="AU877" s="2"/>
      <c r="AV877" s="2"/>
      <c r="AW877" s="2"/>
      <c r="AX877" s="2"/>
      <c r="AY877" s="2"/>
      <c r="AZ877" s="2"/>
      <c r="BA877" s="2"/>
      <c r="BB877" s="2"/>
      <c r="BC877" s="2"/>
      <c r="BD877" s="2"/>
      <c r="BE877" s="2"/>
      <c r="BF877" s="2"/>
      <c r="BG877" s="2"/>
      <c r="BH877" s="2"/>
      <c r="BI877" s="2"/>
      <c r="BJ877" s="2"/>
      <c r="BK877" s="2"/>
      <c r="BL877" s="2"/>
      <c r="BM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R878" s="2"/>
      <c r="AS878" s="2"/>
      <c r="AT878" s="2"/>
      <c r="AU878" s="2"/>
      <c r="AV878" s="2"/>
      <c r="AW878" s="2"/>
      <c r="AX878" s="2"/>
      <c r="AY878" s="2"/>
      <c r="AZ878" s="2"/>
      <c r="BA878" s="2"/>
      <c r="BB878" s="2"/>
      <c r="BC878" s="2"/>
      <c r="BD878" s="2"/>
      <c r="BE878" s="2"/>
      <c r="BF878" s="2"/>
      <c r="BG878" s="2"/>
      <c r="BH878" s="2"/>
      <c r="BI878" s="2"/>
      <c r="BJ878" s="2"/>
      <c r="BK878" s="2"/>
      <c r="BL878" s="2"/>
      <c r="BM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R879" s="2"/>
      <c r="AS879" s="2"/>
      <c r="AT879" s="2"/>
      <c r="AU879" s="2"/>
      <c r="AV879" s="2"/>
      <c r="AW879" s="2"/>
      <c r="AX879" s="2"/>
      <c r="AY879" s="2"/>
      <c r="AZ879" s="2"/>
      <c r="BA879" s="2"/>
      <c r="BB879" s="2"/>
      <c r="BC879" s="2"/>
      <c r="BD879" s="2"/>
      <c r="BE879" s="2"/>
      <c r="BF879" s="2"/>
      <c r="BG879" s="2"/>
      <c r="BH879" s="2"/>
      <c r="BI879" s="2"/>
      <c r="BJ879" s="2"/>
      <c r="BK879" s="2"/>
      <c r="BL879" s="2"/>
      <c r="BM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R880" s="2"/>
      <c r="AS880" s="2"/>
      <c r="AT880" s="2"/>
      <c r="AU880" s="2"/>
      <c r="AV880" s="2"/>
      <c r="AW880" s="2"/>
      <c r="AX880" s="2"/>
      <c r="AY880" s="2"/>
      <c r="AZ880" s="2"/>
      <c r="BA880" s="2"/>
      <c r="BB880" s="2"/>
      <c r="BC880" s="2"/>
      <c r="BD880" s="2"/>
      <c r="BE880" s="2"/>
      <c r="BF880" s="2"/>
      <c r="BG880" s="2"/>
      <c r="BH880" s="2"/>
      <c r="BI880" s="2"/>
      <c r="BJ880" s="2"/>
      <c r="BK880" s="2"/>
      <c r="BL880" s="2"/>
      <c r="BM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R881" s="2"/>
      <c r="AS881" s="2"/>
      <c r="AT881" s="2"/>
      <c r="AU881" s="2"/>
      <c r="AV881" s="2"/>
      <c r="AW881" s="2"/>
      <c r="AX881" s="2"/>
      <c r="AY881" s="2"/>
      <c r="AZ881" s="2"/>
      <c r="BA881" s="2"/>
      <c r="BB881" s="2"/>
      <c r="BC881" s="2"/>
      <c r="BD881" s="2"/>
      <c r="BE881" s="2"/>
      <c r="BF881" s="2"/>
      <c r="BG881" s="2"/>
      <c r="BH881" s="2"/>
      <c r="BI881" s="2"/>
      <c r="BJ881" s="2"/>
      <c r="BK881" s="2"/>
      <c r="BL881" s="2"/>
      <c r="BM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R882" s="2"/>
      <c r="AS882" s="2"/>
      <c r="AT882" s="2"/>
      <c r="AU882" s="2"/>
      <c r="AV882" s="2"/>
      <c r="AW882" s="2"/>
      <c r="AX882" s="2"/>
      <c r="AY882" s="2"/>
      <c r="AZ882" s="2"/>
      <c r="BA882" s="2"/>
      <c r="BB882" s="2"/>
      <c r="BC882" s="2"/>
      <c r="BD882" s="2"/>
      <c r="BE882" s="2"/>
      <c r="BF882" s="2"/>
      <c r="BG882" s="2"/>
      <c r="BH882" s="2"/>
      <c r="BI882" s="2"/>
      <c r="BJ882" s="2"/>
      <c r="BK882" s="2"/>
      <c r="BL882" s="2"/>
      <c r="BM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R883" s="2"/>
      <c r="AS883" s="2"/>
      <c r="AT883" s="2"/>
      <c r="AU883" s="2"/>
      <c r="AV883" s="2"/>
      <c r="AW883" s="2"/>
      <c r="AX883" s="2"/>
      <c r="AY883" s="2"/>
      <c r="AZ883" s="2"/>
      <c r="BA883" s="2"/>
      <c r="BB883" s="2"/>
      <c r="BC883" s="2"/>
      <c r="BD883" s="2"/>
      <c r="BE883" s="2"/>
      <c r="BF883" s="2"/>
      <c r="BG883" s="2"/>
      <c r="BH883" s="2"/>
      <c r="BI883" s="2"/>
      <c r="BJ883" s="2"/>
      <c r="BK883" s="2"/>
      <c r="BL883" s="2"/>
      <c r="BM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R884" s="2"/>
      <c r="AS884" s="2"/>
      <c r="AT884" s="2"/>
      <c r="AU884" s="2"/>
      <c r="AV884" s="2"/>
      <c r="AW884" s="2"/>
      <c r="AX884" s="2"/>
      <c r="AY884" s="2"/>
      <c r="AZ884" s="2"/>
      <c r="BA884" s="2"/>
      <c r="BB884" s="2"/>
      <c r="BC884" s="2"/>
      <c r="BD884" s="2"/>
      <c r="BE884" s="2"/>
      <c r="BF884" s="2"/>
      <c r="BG884" s="2"/>
      <c r="BH884" s="2"/>
      <c r="BI884" s="2"/>
      <c r="BJ884" s="2"/>
      <c r="BK884" s="2"/>
      <c r="BL884" s="2"/>
      <c r="BM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R885" s="2"/>
      <c r="AS885" s="2"/>
      <c r="AT885" s="2"/>
      <c r="AU885" s="2"/>
      <c r="AV885" s="2"/>
      <c r="AW885" s="2"/>
      <c r="AX885" s="2"/>
      <c r="AY885" s="2"/>
      <c r="AZ885" s="2"/>
      <c r="BA885" s="2"/>
      <c r="BB885" s="2"/>
      <c r="BC885" s="2"/>
      <c r="BD885" s="2"/>
      <c r="BE885" s="2"/>
      <c r="BF885" s="2"/>
      <c r="BG885" s="2"/>
      <c r="BH885" s="2"/>
      <c r="BI885" s="2"/>
      <c r="BJ885" s="2"/>
      <c r="BK885" s="2"/>
      <c r="BL885" s="2"/>
      <c r="BM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R886" s="2"/>
      <c r="AS886" s="2"/>
      <c r="AT886" s="2"/>
      <c r="AU886" s="2"/>
      <c r="AV886" s="2"/>
      <c r="AW886" s="2"/>
      <c r="AX886" s="2"/>
      <c r="AY886" s="2"/>
      <c r="AZ886" s="2"/>
      <c r="BA886" s="2"/>
      <c r="BB886" s="2"/>
      <c r="BC886" s="2"/>
      <c r="BD886" s="2"/>
      <c r="BE886" s="2"/>
      <c r="BF886" s="2"/>
      <c r="BG886" s="2"/>
      <c r="BH886" s="2"/>
      <c r="BI886" s="2"/>
      <c r="BJ886" s="2"/>
      <c r="BK886" s="2"/>
      <c r="BL886" s="2"/>
      <c r="BM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R887" s="2"/>
      <c r="AS887" s="2"/>
      <c r="AT887" s="2"/>
      <c r="AU887" s="2"/>
      <c r="AV887" s="2"/>
      <c r="AW887" s="2"/>
      <c r="AX887" s="2"/>
      <c r="AY887" s="2"/>
      <c r="AZ887" s="2"/>
      <c r="BA887" s="2"/>
      <c r="BB887" s="2"/>
      <c r="BC887" s="2"/>
      <c r="BD887" s="2"/>
      <c r="BE887" s="2"/>
      <c r="BF887" s="2"/>
      <c r="BG887" s="2"/>
      <c r="BH887" s="2"/>
      <c r="BI887" s="2"/>
      <c r="BJ887" s="2"/>
      <c r="BK887" s="2"/>
      <c r="BL887" s="2"/>
      <c r="BM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R888" s="2"/>
      <c r="AS888" s="2"/>
      <c r="AT888" s="2"/>
      <c r="AU888" s="2"/>
      <c r="AV888" s="2"/>
      <c r="AW888" s="2"/>
      <c r="AX888" s="2"/>
      <c r="AY888" s="2"/>
      <c r="AZ888" s="2"/>
      <c r="BA888" s="2"/>
      <c r="BB888" s="2"/>
      <c r="BC888" s="2"/>
      <c r="BD888" s="2"/>
      <c r="BE888" s="2"/>
      <c r="BF888" s="2"/>
      <c r="BG888" s="2"/>
      <c r="BH888" s="2"/>
      <c r="BI888" s="2"/>
      <c r="BJ888" s="2"/>
      <c r="BK888" s="2"/>
      <c r="BL888" s="2"/>
      <c r="BM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R889" s="2"/>
      <c r="AS889" s="2"/>
      <c r="AT889" s="2"/>
      <c r="AU889" s="2"/>
      <c r="AV889" s="2"/>
      <c r="AW889" s="2"/>
      <c r="AX889" s="2"/>
      <c r="AY889" s="2"/>
      <c r="AZ889" s="2"/>
      <c r="BA889" s="2"/>
      <c r="BB889" s="2"/>
      <c r="BC889" s="2"/>
      <c r="BD889" s="2"/>
      <c r="BE889" s="2"/>
      <c r="BF889" s="2"/>
      <c r="BG889" s="2"/>
      <c r="BH889" s="2"/>
      <c r="BI889" s="2"/>
      <c r="BJ889" s="2"/>
      <c r="BK889" s="2"/>
      <c r="BL889" s="2"/>
      <c r="BM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R890" s="2"/>
      <c r="AS890" s="2"/>
      <c r="AT890" s="2"/>
      <c r="AU890" s="2"/>
      <c r="AV890" s="2"/>
      <c r="AW890" s="2"/>
      <c r="AX890" s="2"/>
      <c r="AY890" s="2"/>
      <c r="AZ890" s="2"/>
      <c r="BA890" s="2"/>
      <c r="BB890" s="2"/>
      <c r="BC890" s="2"/>
      <c r="BD890" s="2"/>
      <c r="BE890" s="2"/>
      <c r="BF890" s="2"/>
      <c r="BG890" s="2"/>
      <c r="BH890" s="2"/>
      <c r="BI890" s="2"/>
      <c r="BJ890" s="2"/>
      <c r="BK890" s="2"/>
      <c r="BL890" s="2"/>
      <c r="BM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R891" s="2"/>
      <c r="AS891" s="2"/>
      <c r="AT891" s="2"/>
      <c r="AU891" s="2"/>
      <c r="AV891" s="2"/>
      <c r="AW891" s="2"/>
      <c r="AX891" s="2"/>
      <c r="AY891" s="2"/>
      <c r="AZ891" s="2"/>
      <c r="BA891" s="2"/>
      <c r="BB891" s="2"/>
      <c r="BC891" s="2"/>
      <c r="BD891" s="2"/>
      <c r="BE891" s="2"/>
      <c r="BF891" s="2"/>
      <c r="BG891" s="2"/>
      <c r="BH891" s="2"/>
      <c r="BI891" s="2"/>
      <c r="BJ891" s="2"/>
      <c r="BK891" s="2"/>
      <c r="BL891" s="2"/>
      <c r="BM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R892" s="2"/>
      <c r="AS892" s="2"/>
      <c r="AT892" s="2"/>
      <c r="AU892" s="2"/>
      <c r="AV892" s="2"/>
      <c r="AW892" s="2"/>
      <c r="AX892" s="2"/>
      <c r="AY892" s="2"/>
      <c r="AZ892" s="2"/>
      <c r="BA892" s="2"/>
      <c r="BB892" s="2"/>
      <c r="BC892" s="2"/>
      <c r="BD892" s="2"/>
      <c r="BE892" s="2"/>
      <c r="BF892" s="2"/>
      <c r="BG892" s="2"/>
      <c r="BH892" s="2"/>
      <c r="BI892" s="2"/>
      <c r="BJ892" s="2"/>
      <c r="BK892" s="2"/>
      <c r="BL892" s="2"/>
      <c r="BM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R893" s="2"/>
      <c r="AS893" s="2"/>
      <c r="AT893" s="2"/>
      <c r="AU893" s="2"/>
      <c r="AV893" s="2"/>
      <c r="AW893" s="2"/>
      <c r="AX893" s="2"/>
      <c r="AY893" s="2"/>
      <c r="AZ893" s="2"/>
      <c r="BA893" s="2"/>
      <c r="BB893" s="2"/>
      <c r="BC893" s="2"/>
      <c r="BD893" s="2"/>
      <c r="BE893" s="2"/>
      <c r="BF893" s="2"/>
      <c r="BG893" s="2"/>
      <c r="BH893" s="2"/>
      <c r="BI893" s="2"/>
      <c r="BJ893" s="2"/>
      <c r="BK893" s="2"/>
      <c r="BL893" s="2"/>
      <c r="BM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R894" s="2"/>
      <c r="AS894" s="2"/>
      <c r="AT894" s="2"/>
      <c r="AU894" s="2"/>
      <c r="AV894" s="2"/>
      <c r="AW894" s="2"/>
      <c r="AX894" s="2"/>
      <c r="AY894" s="2"/>
      <c r="AZ894" s="2"/>
      <c r="BA894" s="2"/>
      <c r="BB894" s="2"/>
      <c r="BC894" s="2"/>
      <c r="BD894" s="2"/>
      <c r="BE894" s="2"/>
      <c r="BF894" s="2"/>
      <c r="BG894" s="2"/>
      <c r="BH894" s="2"/>
      <c r="BI894" s="2"/>
      <c r="BJ894" s="2"/>
      <c r="BK894" s="2"/>
      <c r="BL894" s="2"/>
      <c r="BM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R895" s="2"/>
      <c r="AS895" s="2"/>
      <c r="AT895" s="2"/>
      <c r="AU895" s="2"/>
      <c r="AV895" s="2"/>
      <c r="AW895" s="2"/>
      <c r="AX895" s="2"/>
      <c r="AY895" s="2"/>
      <c r="AZ895" s="2"/>
      <c r="BA895" s="2"/>
      <c r="BB895" s="2"/>
      <c r="BC895" s="2"/>
      <c r="BD895" s="2"/>
      <c r="BE895" s="2"/>
      <c r="BF895" s="2"/>
      <c r="BG895" s="2"/>
      <c r="BH895" s="2"/>
      <c r="BI895" s="2"/>
      <c r="BJ895" s="2"/>
      <c r="BK895" s="2"/>
      <c r="BL895" s="2"/>
      <c r="BM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R896" s="2"/>
      <c r="AS896" s="2"/>
      <c r="AT896" s="2"/>
      <c r="AU896" s="2"/>
      <c r="AV896" s="2"/>
      <c r="AW896" s="2"/>
      <c r="AX896" s="2"/>
      <c r="AY896" s="2"/>
      <c r="AZ896" s="2"/>
      <c r="BA896" s="2"/>
      <c r="BB896" s="2"/>
      <c r="BC896" s="2"/>
      <c r="BD896" s="2"/>
      <c r="BE896" s="2"/>
      <c r="BF896" s="2"/>
      <c r="BG896" s="2"/>
      <c r="BH896" s="2"/>
      <c r="BI896" s="2"/>
      <c r="BJ896" s="2"/>
      <c r="BK896" s="2"/>
      <c r="BL896" s="2"/>
      <c r="BM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R897" s="2"/>
      <c r="AS897" s="2"/>
      <c r="AT897" s="2"/>
      <c r="AU897" s="2"/>
      <c r="AV897" s="2"/>
      <c r="AW897" s="2"/>
      <c r="AX897" s="2"/>
      <c r="AY897" s="2"/>
      <c r="AZ897" s="2"/>
      <c r="BA897" s="2"/>
      <c r="BB897" s="2"/>
      <c r="BC897" s="2"/>
      <c r="BD897" s="2"/>
      <c r="BE897" s="2"/>
      <c r="BF897" s="2"/>
      <c r="BG897" s="2"/>
      <c r="BH897" s="2"/>
      <c r="BI897" s="2"/>
      <c r="BJ897" s="2"/>
      <c r="BK897" s="2"/>
      <c r="BL897" s="2"/>
      <c r="BM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R898" s="2"/>
      <c r="AS898" s="2"/>
      <c r="AT898" s="2"/>
      <c r="AU898" s="2"/>
      <c r="AV898" s="2"/>
      <c r="AW898" s="2"/>
      <c r="AX898" s="2"/>
      <c r="AY898" s="2"/>
      <c r="AZ898" s="2"/>
      <c r="BA898" s="2"/>
      <c r="BB898" s="2"/>
      <c r="BC898" s="2"/>
      <c r="BD898" s="2"/>
      <c r="BE898" s="2"/>
      <c r="BF898" s="2"/>
      <c r="BG898" s="2"/>
      <c r="BH898" s="2"/>
      <c r="BI898" s="2"/>
      <c r="BJ898" s="2"/>
      <c r="BK898" s="2"/>
      <c r="BL898" s="2"/>
      <c r="BM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R899" s="2"/>
      <c r="AS899" s="2"/>
      <c r="AT899" s="2"/>
      <c r="AU899" s="2"/>
      <c r="AV899" s="2"/>
      <c r="AW899" s="2"/>
      <c r="AX899" s="2"/>
      <c r="AY899" s="2"/>
      <c r="AZ899" s="2"/>
      <c r="BA899" s="2"/>
      <c r="BB899" s="2"/>
      <c r="BC899" s="2"/>
      <c r="BD899" s="2"/>
      <c r="BE899" s="2"/>
      <c r="BF899" s="2"/>
      <c r="BG899" s="2"/>
      <c r="BH899" s="2"/>
      <c r="BI899" s="2"/>
      <c r="BJ899" s="2"/>
      <c r="BK899" s="2"/>
      <c r="BL899" s="2"/>
      <c r="BM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R900" s="2"/>
      <c r="AS900" s="2"/>
      <c r="AT900" s="2"/>
      <c r="AU900" s="2"/>
      <c r="AV900" s="2"/>
      <c r="AW900" s="2"/>
      <c r="AX900" s="2"/>
      <c r="AY900" s="2"/>
      <c r="AZ900" s="2"/>
      <c r="BA900" s="2"/>
      <c r="BB900" s="2"/>
      <c r="BC900" s="2"/>
      <c r="BD900" s="2"/>
      <c r="BE900" s="2"/>
      <c r="BF900" s="2"/>
      <c r="BG900" s="2"/>
      <c r="BH900" s="2"/>
      <c r="BI900" s="2"/>
      <c r="BJ900" s="2"/>
      <c r="BK900" s="2"/>
      <c r="BL900" s="2"/>
      <c r="BM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R901" s="2"/>
      <c r="AS901" s="2"/>
      <c r="AT901" s="2"/>
      <c r="AU901" s="2"/>
      <c r="AV901" s="2"/>
      <c r="AW901" s="2"/>
      <c r="AX901" s="2"/>
      <c r="AY901" s="2"/>
      <c r="AZ901" s="2"/>
      <c r="BA901" s="2"/>
      <c r="BB901" s="2"/>
      <c r="BC901" s="2"/>
      <c r="BD901" s="2"/>
      <c r="BE901" s="2"/>
      <c r="BF901" s="2"/>
      <c r="BG901" s="2"/>
      <c r="BH901" s="2"/>
      <c r="BI901" s="2"/>
      <c r="BJ901" s="2"/>
      <c r="BK901" s="2"/>
      <c r="BL901" s="2"/>
      <c r="BM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R902" s="2"/>
      <c r="AS902" s="2"/>
      <c r="AT902" s="2"/>
      <c r="AU902" s="2"/>
      <c r="AV902" s="2"/>
      <c r="AW902" s="2"/>
      <c r="AX902" s="2"/>
      <c r="AY902" s="2"/>
      <c r="AZ902" s="2"/>
      <c r="BA902" s="2"/>
      <c r="BB902" s="2"/>
      <c r="BC902" s="2"/>
      <c r="BD902" s="2"/>
      <c r="BE902" s="2"/>
      <c r="BF902" s="2"/>
      <c r="BG902" s="2"/>
      <c r="BH902" s="2"/>
      <c r="BI902" s="2"/>
      <c r="BJ902" s="2"/>
      <c r="BK902" s="2"/>
      <c r="BL902" s="2"/>
      <c r="BM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R903" s="2"/>
      <c r="AS903" s="2"/>
      <c r="AT903" s="2"/>
      <c r="AU903" s="2"/>
      <c r="AV903" s="2"/>
      <c r="AW903" s="2"/>
      <c r="AX903" s="2"/>
      <c r="AY903" s="2"/>
      <c r="AZ903" s="2"/>
      <c r="BA903" s="2"/>
      <c r="BB903" s="2"/>
      <c r="BC903" s="2"/>
      <c r="BD903" s="2"/>
      <c r="BE903" s="2"/>
      <c r="BF903" s="2"/>
      <c r="BG903" s="2"/>
      <c r="BH903" s="2"/>
      <c r="BI903" s="2"/>
      <c r="BJ903" s="2"/>
      <c r="BK903" s="2"/>
      <c r="BL903" s="2"/>
      <c r="BM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R904" s="2"/>
      <c r="AS904" s="2"/>
      <c r="AT904" s="2"/>
      <c r="AU904" s="2"/>
      <c r="AV904" s="2"/>
      <c r="AW904" s="2"/>
      <c r="AX904" s="2"/>
      <c r="AY904" s="2"/>
      <c r="AZ904" s="2"/>
      <c r="BA904" s="2"/>
      <c r="BB904" s="2"/>
      <c r="BC904" s="2"/>
      <c r="BD904" s="2"/>
      <c r="BE904" s="2"/>
      <c r="BF904" s="2"/>
      <c r="BG904" s="2"/>
      <c r="BH904" s="2"/>
      <c r="BI904" s="2"/>
      <c r="BJ904" s="2"/>
      <c r="BK904" s="2"/>
      <c r="BL904" s="2"/>
      <c r="BM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R905" s="2"/>
      <c r="AS905" s="2"/>
      <c r="AT905" s="2"/>
      <c r="AU905" s="2"/>
      <c r="AV905" s="2"/>
      <c r="AW905" s="2"/>
      <c r="AX905" s="2"/>
      <c r="AY905" s="2"/>
      <c r="AZ905" s="2"/>
      <c r="BA905" s="2"/>
      <c r="BB905" s="2"/>
      <c r="BC905" s="2"/>
      <c r="BD905" s="2"/>
      <c r="BE905" s="2"/>
      <c r="BF905" s="2"/>
      <c r="BG905" s="2"/>
      <c r="BH905" s="2"/>
      <c r="BI905" s="2"/>
      <c r="BJ905" s="2"/>
      <c r="BK905" s="2"/>
      <c r="BL905" s="2"/>
      <c r="BM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R906" s="2"/>
      <c r="AS906" s="2"/>
      <c r="AT906" s="2"/>
      <c r="AU906" s="2"/>
      <c r="AV906" s="2"/>
      <c r="AW906" s="2"/>
      <c r="AX906" s="2"/>
      <c r="AY906" s="2"/>
      <c r="AZ906" s="2"/>
      <c r="BA906" s="2"/>
      <c r="BB906" s="2"/>
      <c r="BC906" s="2"/>
      <c r="BD906" s="2"/>
      <c r="BE906" s="2"/>
      <c r="BF906" s="2"/>
      <c r="BG906" s="2"/>
      <c r="BH906" s="2"/>
      <c r="BI906" s="2"/>
      <c r="BJ906" s="2"/>
      <c r="BK906" s="2"/>
      <c r="BL906" s="2"/>
      <c r="BM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R907" s="2"/>
      <c r="AS907" s="2"/>
      <c r="AT907" s="2"/>
      <c r="AU907" s="2"/>
      <c r="AV907" s="2"/>
      <c r="AW907" s="2"/>
      <c r="AX907" s="2"/>
      <c r="AY907" s="2"/>
      <c r="AZ907" s="2"/>
      <c r="BA907" s="2"/>
      <c r="BB907" s="2"/>
      <c r="BC907" s="2"/>
      <c r="BD907" s="2"/>
      <c r="BE907" s="2"/>
      <c r="BF907" s="2"/>
      <c r="BG907" s="2"/>
      <c r="BH907" s="2"/>
      <c r="BI907" s="2"/>
      <c r="BJ907" s="2"/>
      <c r="BK907" s="2"/>
      <c r="BL907" s="2"/>
      <c r="BM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R908" s="2"/>
      <c r="AS908" s="2"/>
      <c r="AT908" s="2"/>
      <c r="AU908" s="2"/>
      <c r="AV908" s="2"/>
      <c r="AW908" s="2"/>
      <c r="AX908" s="2"/>
      <c r="AY908" s="2"/>
      <c r="AZ908" s="2"/>
      <c r="BA908" s="2"/>
      <c r="BB908" s="2"/>
      <c r="BC908" s="2"/>
      <c r="BD908" s="2"/>
      <c r="BE908" s="2"/>
      <c r="BF908" s="2"/>
      <c r="BG908" s="2"/>
      <c r="BH908" s="2"/>
      <c r="BI908" s="2"/>
      <c r="BJ908" s="2"/>
      <c r="BK908" s="2"/>
      <c r="BL908" s="2"/>
      <c r="BM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R909" s="2"/>
      <c r="AS909" s="2"/>
      <c r="AT909" s="2"/>
      <c r="AU909" s="2"/>
      <c r="AV909" s="2"/>
      <c r="AW909" s="2"/>
      <c r="AX909" s="2"/>
      <c r="AY909" s="2"/>
      <c r="AZ909" s="2"/>
      <c r="BA909" s="2"/>
      <c r="BB909" s="2"/>
      <c r="BC909" s="2"/>
      <c r="BD909" s="2"/>
      <c r="BE909" s="2"/>
      <c r="BF909" s="2"/>
      <c r="BG909" s="2"/>
      <c r="BH909" s="2"/>
      <c r="BI909" s="2"/>
      <c r="BJ909" s="2"/>
      <c r="BK909" s="2"/>
      <c r="BL909" s="2"/>
      <c r="BM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R910" s="2"/>
      <c r="AS910" s="2"/>
      <c r="AT910" s="2"/>
      <c r="AU910" s="2"/>
      <c r="AV910" s="2"/>
      <c r="AW910" s="2"/>
      <c r="AX910" s="2"/>
      <c r="AY910" s="2"/>
      <c r="AZ910" s="2"/>
      <c r="BA910" s="2"/>
      <c r="BB910" s="2"/>
      <c r="BC910" s="2"/>
      <c r="BD910" s="2"/>
      <c r="BE910" s="2"/>
      <c r="BF910" s="2"/>
      <c r="BG910" s="2"/>
      <c r="BH910" s="2"/>
      <c r="BI910" s="2"/>
      <c r="BJ910" s="2"/>
      <c r="BK910" s="2"/>
      <c r="BL910" s="2"/>
      <c r="BM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R911" s="2"/>
      <c r="AS911" s="2"/>
      <c r="AT911" s="2"/>
      <c r="AU911" s="2"/>
      <c r="AV911" s="2"/>
      <c r="AW911" s="2"/>
      <c r="AX911" s="2"/>
      <c r="AY911" s="2"/>
      <c r="AZ911" s="2"/>
      <c r="BA911" s="2"/>
      <c r="BB911" s="2"/>
      <c r="BC911" s="2"/>
      <c r="BD911" s="2"/>
      <c r="BE911" s="2"/>
      <c r="BF911" s="2"/>
      <c r="BG911" s="2"/>
      <c r="BH911" s="2"/>
      <c r="BI911" s="2"/>
      <c r="BJ911" s="2"/>
      <c r="BK911" s="2"/>
      <c r="BL911" s="2"/>
      <c r="BM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R912" s="2"/>
      <c r="AS912" s="2"/>
      <c r="AT912" s="2"/>
      <c r="AU912" s="2"/>
      <c r="AV912" s="2"/>
      <c r="AW912" s="2"/>
      <c r="AX912" s="2"/>
      <c r="AY912" s="2"/>
      <c r="AZ912" s="2"/>
      <c r="BA912" s="2"/>
      <c r="BB912" s="2"/>
      <c r="BC912" s="2"/>
      <c r="BD912" s="2"/>
      <c r="BE912" s="2"/>
      <c r="BF912" s="2"/>
      <c r="BG912" s="2"/>
      <c r="BH912" s="2"/>
      <c r="BI912" s="2"/>
      <c r="BJ912" s="2"/>
      <c r="BK912" s="2"/>
      <c r="BL912" s="2"/>
      <c r="BM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R913" s="2"/>
      <c r="AS913" s="2"/>
      <c r="AT913" s="2"/>
      <c r="AU913" s="2"/>
      <c r="AV913" s="2"/>
      <c r="AW913" s="2"/>
      <c r="AX913" s="2"/>
      <c r="AY913" s="2"/>
      <c r="AZ913" s="2"/>
      <c r="BA913" s="2"/>
      <c r="BB913" s="2"/>
      <c r="BC913" s="2"/>
      <c r="BD913" s="2"/>
      <c r="BE913" s="2"/>
      <c r="BF913" s="2"/>
      <c r="BG913" s="2"/>
      <c r="BH913" s="2"/>
      <c r="BI913" s="2"/>
      <c r="BJ913" s="2"/>
      <c r="BK913" s="2"/>
      <c r="BL913" s="2"/>
      <c r="BM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R914" s="2"/>
      <c r="AS914" s="2"/>
      <c r="AT914" s="2"/>
      <c r="AU914" s="2"/>
      <c r="AV914" s="2"/>
      <c r="AW914" s="2"/>
      <c r="AX914" s="2"/>
      <c r="AY914" s="2"/>
      <c r="AZ914" s="2"/>
      <c r="BA914" s="2"/>
      <c r="BB914" s="2"/>
      <c r="BC914" s="2"/>
      <c r="BD914" s="2"/>
      <c r="BE914" s="2"/>
      <c r="BF914" s="2"/>
      <c r="BG914" s="2"/>
      <c r="BH914" s="2"/>
      <c r="BI914" s="2"/>
      <c r="BJ914" s="2"/>
      <c r="BK914" s="2"/>
      <c r="BL914" s="2"/>
      <c r="BM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R915" s="2"/>
      <c r="AS915" s="2"/>
      <c r="AT915" s="2"/>
      <c r="AU915" s="2"/>
      <c r="AV915" s="2"/>
      <c r="AW915" s="2"/>
      <c r="AX915" s="2"/>
      <c r="AY915" s="2"/>
      <c r="AZ915" s="2"/>
      <c r="BA915" s="2"/>
      <c r="BB915" s="2"/>
      <c r="BC915" s="2"/>
      <c r="BD915" s="2"/>
      <c r="BE915" s="2"/>
      <c r="BF915" s="2"/>
      <c r="BG915" s="2"/>
      <c r="BH915" s="2"/>
      <c r="BI915" s="2"/>
      <c r="BJ915" s="2"/>
      <c r="BK915" s="2"/>
      <c r="BL915" s="2"/>
      <c r="BM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R916" s="2"/>
      <c r="AS916" s="2"/>
      <c r="AT916" s="2"/>
      <c r="AU916" s="2"/>
      <c r="AV916" s="2"/>
      <c r="AW916" s="2"/>
      <c r="AX916" s="2"/>
      <c r="AY916" s="2"/>
      <c r="AZ916" s="2"/>
      <c r="BA916" s="2"/>
      <c r="BB916" s="2"/>
      <c r="BC916" s="2"/>
      <c r="BD916" s="2"/>
      <c r="BE916" s="2"/>
      <c r="BF916" s="2"/>
      <c r="BG916" s="2"/>
      <c r="BH916" s="2"/>
      <c r="BI916" s="2"/>
      <c r="BJ916" s="2"/>
      <c r="BK916" s="2"/>
      <c r="BL916" s="2"/>
      <c r="BM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R917" s="2"/>
      <c r="AS917" s="2"/>
      <c r="AT917" s="2"/>
      <c r="AU917" s="2"/>
      <c r="AV917" s="2"/>
      <c r="AW917" s="2"/>
      <c r="AX917" s="2"/>
      <c r="AY917" s="2"/>
      <c r="AZ917" s="2"/>
      <c r="BA917" s="2"/>
      <c r="BB917" s="2"/>
      <c r="BC917" s="2"/>
      <c r="BD917" s="2"/>
      <c r="BE917" s="2"/>
      <c r="BF917" s="2"/>
      <c r="BG917" s="2"/>
      <c r="BH917" s="2"/>
      <c r="BI917" s="2"/>
      <c r="BJ917" s="2"/>
      <c r="BK917" s="2"/>
      <c r="BL917" s="2"/>
      <c r="BM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R918" s="2"/>
      <c r="AS918" s="2"/>
      <c r="AT918" s="2"/>
      <c r="AU918" s="2"/>
      <c r="AV918" s="2"/>
      <c r="AW918" s="2"/>
      <c r="AX918" s="2"/>
      <c r="AY918" s="2"/>
      <c r="AZ918" s="2"/>
      <c r="BA918" s="2"/>
      <c r="BB918" s="2"/>
      <c r="BC918" s="2"/>
      <c r="BD918" s="2"/>
      <c r="BE918" s="2"/>
      <c r="BF918" s="2"/>
      <c r="BG918" s="2"/>
      <c r="BH918" s="2"/>
      <c r="BI918" s="2"/>
      <c r="BJ918" s="2"/>
      <c r="BK918" s="2"/>
      <c r="BL918" s="2"/>
      <c r="BM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R919" s="2"/>
      <c r="AS919" s="2"/>
      <c r="AT919" s="2"/>
      <c r="AU919" s="2"/>
      <c r="AV919" s="2"/>
      <c r="AW919" s="2"/>
      <c r="AX919" s="2"/>
      <c r="AY919" s="2"/>
      <c r="AZ919" s="2"/>
      <c r="BA919" s="2"/>
      <c r="BB919" s="2"/>
      <c r="BC919" s="2"/>
      <c r="BD919" s="2"/>
      <c r="BE919" s="2"/>
      <c r="BF919" s="2"/>
      <c r="BG919" s="2"/>
      <c r="BH919" s="2"/>
      <c r="BI919" s="2"/>
      <c r="BJ919" s="2"/>
      <c r="BK919" s="2"/>
      <c r="BL919" s="2"/>
      <c r="BM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R920" s="2"/>
      <c r="AS920" s="2"/>
      <c r="AT920" s="2"/>
      <c r="AU920" s="2"/>
      <c r="AV920" s="2"/>
      <c r="AW920" s="2"/>
      <c r="AX920" s="2"/>
      <c r="AY920" s="2"/>
      <c r="AZ920" s="2"/>
      <c r="BA920" s="2"/>
      <c r="BB920" s="2"/>
      <c r="BC920" s="2"/>
      <c r="BD920" s="2"/>
      <c r="BE920" s="2"/>
      <c r="BF920" s="2"/>
      <c r="BG920" s="2"/>
      <c r="BH920" s="2"/>
      <c r="BI920" s="2"/>
      <c r="BJ920" s="2"/>
      <c r="BK920" s="2"/>
      <c r="BL920" s="2"/>
      <c r="BM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R921" s="2"/>
      <c r="AS921" s="2"/>
      <c r="AT921" s="2"/>
      <c r="AU921" s="2"/>
      <c r="AV921" s="2"/>
      <c r="AW921" s="2"/>
      <c r="AX921" s="2"/>
      <c r="AY921" s="2"/>
      <c r="AZ921" s="2"/>
      <c r="BA921" s="2"/>
      <c r="BB921" s="2"/>
      <c r="BC921" s="2"/>
      <c r="BD921" s="2"/>
      <c r="BE921" s="2"/>
      <c r="BF921" s="2"/>
      <c r="BG921" s="2"/>
      <c r="BH921" s="2"/>
      <c r="BI921" s="2"/>
      <c r="BJ921" s="2"/>
      <c r="BK921" s="2"/>
      <c r="BL921" s="2"/>
      <c r="BM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R922" s="2"/>
      <c r="AS922" s="2"/>
      <c r="AT922" s="2"/>
      <c r="AU922" s="2"/>
      <c r="AV922" s="2"/>
      <c r="AW922" s="2"/>
      <c r="AX922" s="2"/>
      <c r="AY922" s="2"/>
      <c r="AZ922" s="2"/>
      <c r="BA922" s="2"/>
      <c r="BB922" s="2"/>
      <c r="BC922" s="2"/>
      <c r="BD922" s="2"/>
      <c r="BE922" s="2"/>
      <c r="BF922" s="2"/>
      <c r="BG922" s="2"/>
      <c r="BH922" s="2"/>
      <c r="BI922" s="2"/>
      <c r="BJ922" s="2"/>
      <c r="BK922" s="2"/>
      <c r="BL922" s="2"/>
      <c r="BM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R923" s="2"/>
      <c r="AS923" s="2"/>
      <c r="AT923" s="2"/>
      <c r="AU923" s="2"/>
      <c r="AV923" s="2"/>
      <c r="AW923" s="2"/>
      <c r="AX923" s="2"/>
      <c r="AY923" s="2"/>
      <c r="AZ923" s="2"/>
      <c r="BA923" s="2"/>
      <c r="BB923" s="2"/>
      <c r="BC923" s="2"/>
      <c r="BD923" s="2"/>
      <c r="BE923" s="2"/>
      <c r="BF923" s="2"/>
      <c r="BG923" s="2"/>
      <c r="BH923" s="2"/>
      <c r="BI923" s="2"/>
      <c r="BJ923" s="2"/>
      <c r="BK923" s="2"/>
      <c r="BL923" s="2"/>
      <c r="BM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R924" s="2"/>
      <c r="AS924" s="2"/>
      <c r="AT924" s="2"/>
      <c r="AU924" s="2"/>
      <c r="AV924" s="2"/>
      <c r="AW924" s="2"/>
      <c r="AX924" s="2"/>
      <c r="AY924" s="2"/>
      <c r="AZ924" s="2"/>
      <c r="BA924" s="2"/>
      <c r="BB924" s="2"/>
      <c r="BC924" s="2"/>
      <c r="BD924" s="2"/>
      <c r="BE924" s="2"/>
      <c r="BF924" s="2"/>
      <c r="BG924" s="2"/>
      <c r="BH924" s="2"/>
      <c r="BI924" s="2"/>
      <c r="BJ924" s="2"/>
      <c r="BK924" s="2"/>
      <c r="BL924" s="2"/>
      <c r="BM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R925" s="2"/>
      <c r="AS925" s="2"/>
      <c r="AT925" s="2"/>
      <c r="AU925" s="2"/>
      <c r="AV925" s="2"/>
      <c r="AW925" s="2"/>
      <c r="AX925" s="2"/>
      <c r="AY925" s="2"/>
      <c r="AZ925" s="2"/>
      <c r="BA925" s="2"/>
      <c r="BB925" s="2"/>
      <c r="BC925" s="2"/>
      <c r="BD925" s="2"/>
      <c r="BE925" s="2"/>
      <c r="BF925" s="2"/>
      <c r="BG925" s="2"/>
      <c r="BH925" s="2"/>
      <c r="BI925" s="2"/>
      <c r="BJ925" s="2"/>
      <c r="BK925" s="2"/>
      <c r="BL925" s="2"/>
      <c r="BM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R926" s="2"/>
      <c r="AS926" s="2"/>
      <c r="AT926" s="2"/>
      <c r="AU926" s="2"/>
      <c r="AV926" s="2"/>
      <c r="AW926" s="2"/>
      <c r="AX926" s="2"/>
      <c r="AY926" s="2"/>
      <c r="AZ926" s="2"/>
      <c r="BA926" s="2"/>
      <c r="BB926" s="2"/>
      <c r="BC926" s="2"/>
      <c r="BD926" s="2"/>
      <c r="BE926" s="2"/>
      <c r="BF926" s="2"/>
      <c r="BG926" s="2"/>
      <c r="BH926" s="2"/>
      <c r="BI926" s="2"/>
      <c r="BJ926" s="2"/>
      <c r="BK926" s="2"/>
      <c r="BL926" s="2"/>
      <c r="BM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R927" s="2"/>
      <c r="AS927" s="2"/>
      <c r="AT927" s="2"/>
      <c r="AU927" s="2"/>
      <c r="AV927" s="2"/>
      <c r="AW927" s="2"/>
      <c r="AX927" s="2"/>
      <c r="AY927" s="2"/>
      <c r="AZ927" s="2"/>
      <c r="BA927" s="2"/>
      <c r="BB927" s="2"/>
      <c r="BC927" s="2"/>
      <c r="BD927" s="2"/>
      <c r="BE927" s="2"/>
      <c r="BF927" s="2"/>
      <c r="BG927" s="2"/>
      <c r="BH927" s="2"/>
      <c r="BI927" s="2"/>
      <c r="BJ927" s="2"/>
      <c r="BK927" s="2"/>
      <c r="BL927" s="2"/>
      <c r="BM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R928" s="2"/>
      <c r="AS928" s="2"/>
      <c r="AT928" s="2"/>
      <c r="AU928" s="2"/>
      <c r="AV928" s="2"/>
      <c r="AW928" s="2"/>
      <c r="AX928" s="2"/>
      <c r="AY928" s="2"/>
      <c r="AZ928" s="2"/>
      <c r="BA928" s="2"/>
      <c r="BB928" s="2"/>
      <c r="BC928" s="2"/>
      <c r="BD928" s="2"/>
      <c r="BE928" s="2"/>
      <c r="BF928" s="2"/>
      <c r="BG928" s="2"/>
      <c r="BH928" s="2"/>
      <c r="BI928" s="2"/>
      <c r="BJ928" s="2"/>
      <c r="BK928" s="2"/>
      <c r="BL928" s="2"/>
      <c r="BM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R929" s="2"/>
      <c r="AS929" s="2"/>
      <c r="AT929" s="2"/>
      <c r="AU929" s="2"/>
      <c r="AV929" s="2"/>
      <c r="AW929" s="2"/>
      <c r="AX929" s="2"/>
      <c r="AY929" s="2"/>
      <c r="AZ929" s="2"/>
      <c r="BA929" s="2"/>
      <c r="BB929" s="2"/>
      <c r="BC929" s="2"/>
      <c r="BD929" s="2"/>
      <c r="BE929" s="2"/>
      <c r="BF929" s="2"/>
      <c r="BG929" s="2"/>
      <c r="BH929" s="2"/>
      <c r="BI929" s="2"/>
      <c r="BJ929" s="2"/>
      <c r="BK929" s="2"/>
      <c r="BL929" s="2"/>
      <c r="BM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R930" s="2"/>
      <c r="AS930" s="2"/>
      <c r="AT930" s="2"/>
      <c r="AU930" s="2"/>
      <c r="AV930" s="2"/>
      <c r="AW930" s="2"/>
      <c r="AX930" s="2"/>
      <c r="AY930" s="2"/>
      <c r="AZ930" s="2"/>
      <c r="BA930" s="2"/>
      <c r="BB930" s="2"/>
      <c r="BC930" s="2"/>
      <c r="BD930" s="2"/>
      <c r="BE930" s="2"/>
      <c r="BF930" s="2"/>
      <c r="BG930" s="2"/>
      <c r="BH930" s="2"/>
      <c r="BI930" s="2"/>
      <c r="BJ930" s="2"/>
      <c r="BK930" s="2"/>
      <c r="BL930" s="2"/>
      <c r="BM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R931" s="2"/>
      <c r="AS931" s="2"/>
      <c r="AT931" s="2"/>
      <c r="AU931" s="2"/>
      <c r="AV931" s="2"/>
      <c r="AW931" s="2"/>
      <c r="AX931" s="2"/>
      <c r="AY931" s="2"/>
      <c r="AZ931" s="2"/>
      <c r="BA931" s="2"/>
      <c r="BB931" s="2"/>
      <c r="BC931" s="2"/>
      <c r="BD931" s="2"/>
      <c r="BE931" s="2"/>
      <c r="BF931" s="2"/>
      <c r="BG931" s="2"/>
      <c r="BH931" s="2"/>
      <c r="BI931" s="2"/>
      <c r="BJ931" s="2"/>
      <c r="BK931" s="2"/>
      <c r="BL931" s="2"/>
      <c r="BM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R932" s="2"/>
      <c r="AS932" s="2"/>
      <c r="AT932" s="2"/>
      <c r="AU932" s="2"/>
      <c r="AV932" s="2"/>
      <c r="AW932" s="2"/>
      <c r="AX932" s="2"/>
      <c r="AY932" s="2"/>
      <c r="AZ932" s="2"/>
      <c r="BA932" s="2"/>
      <c r="BB932" s="2"/>
      <c r="BC932" s="2"/>
      <c r="BD932" s="2"/>
      <c r="BE932" s="2"/>
      <c r="BF932" s="2"/>
      <c r="BG932" s="2"/>
      <c r="BH932" s="2"/>
      <c r="BI932" s="2"/>
      <c r="BJ932" s="2"/>
      <c r="BK932" s="2"/>
      <c r="BL932" s="2"/>
      <c r="BM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R933" s="2"/>
      <c r="AS933" s="2"/>
      <c r="AT933" s="2"/>
      <c r="AU933" s="2"/>
      <c r="AV933" s="2"/>
      <c r="AW933" s="2"/>
      <c r="AX933" s="2"/>
      <c r="AY933" s="2"/>
      <c r="AZ933" s="2"/>
      <c r="BA933" s="2"/>
      <c r="BB933" s="2"/>
      <c r="BC933" s="2"/>
      <c r="BD933" s="2"/>
      <c r="BE933" s="2"/>
      <c r="BF933" s="2"/>
      <c r="BG933" s="2"/>
      <c r="BH933" s="2"/>
      <c r="BI933" s="2"/>
      <c r="BJ933" s="2"/>
      <c r="BK933" s="2"/>
      <c r="BL933" s="2"/>
      <c r="BM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R934" s="2"/>
      <c r="AS934" s="2"/>
      <c r="AT934" s="2"/>
      <c r="AU934" s="2"/>
      <c r="AV934" s="2"/>
      <c r="AW934" s="2"/>
      <c r="AX934" s="2"/>
      <c r="AY934" s="2"/>
      <c r="AZ934" s="2"/>
      <c r="BA934" s="2"/>
      <c r="BB934" s="2"/>
      <c r="BC934" s="2"/>
      <c r="BD934" s="2"/>
      <c r="BE934" s="2"/>
      <c r="BF934" s="2"/>
      <c r="BG934" s="2"/>
      <c r="BH934" s="2"/>
      <c r="BI934" s="2"/>
      <c r="BJ934" s="2"/>
      <c r="BK934" s="2"/>
      <c r="BL934" s="2"/>
      <c r="BM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R935" s="2"/>
      <c r="AS935" s="2"/>
      <c r="AT935" s="2"/>
      <c r="AU935" s="2"/>
      <c r="AV935" s="2"/>
      <c r="AW935" s="2"/>
      <c r="AX935" s="2"/>
      <c r="AY935" s="2"/>
      <c r="AZ935" s="2"/>
      <c r="BA935" s="2"/>
      <c r="BB935" s="2"/>
      <c r="BC935" s="2"/>
      <c r="BD935" s="2"/>
      <c r="BE935" s="2"/>
      <c r="BF935" s="2"/>
      <c r="BG935" s="2"/>
      <c r="BH935" s="2"/>
      <c r="BI935" s="2"/>
      <c r="BJ935" s="2"/>
      <c r="BK935" s="2"/>
      <c r="BL935" s="2"/>
      <c r="BM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R936" s="2"/>
      <c r="AS936" s="2"/>
      <c r="AT936" s="2"/>
      <c r="AU936" s="2"/>
      <c r="AV936" s="2"/>
      <c r="AW936" s="2"/>
      <c r="AX936" s="2"/>
      <c r="AY936" s="2"/>
      <c r="AZ936" s="2"/>
      <c r="BA936" s="2"/>
      <c r="BB936" s="2"/>
      <c r="BC936" s="2"/>
      <c r="BD936" s="2"/>
      <c r="BE936" s="2"/>
      <c r="BF936" s="2"/>
      <c r="BG936" s="2"/>
      <c r="BH936" s="2"/>
      <c r="BI936" s="2"/>
      <c r="BJ936" s="2"/>
      <c r="BK936" s="2"/>
      <c r="BL936" s="2"/>
      <c r="BM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R937" s="2"/>
      <c r="AS937" s="2"/>
      <c r="AT937" s="2"/>
      <c r="AU937" s="2"/>
      <c r="AV937" s="2"/>
      <c r="AW937" s="2"/>
      <c r="AX937" s="2"/>
      <c r="AY937" s="2"/>
      <c r="AZ937" s="2"/>
      <c r="BA937" s="2"/>
      <c r="BB937" s="2"/>
      <c r="BC937" s="2"/>
      <c r="BD937" s="2"/>
      <c r="BE937" s="2"/>
      <c r="BF937" s="2"/>
      <c r="BG937" s="2"/>
      <c r="BH937" s="2"/>
      <c r="BI937" s="2"/>
      <c r="BJ937" s="2"/>
      <c r="BK937" s="2"/>
      <c r="BL937" s="2"/>
      <c r="BM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R938" s="2"/>
      <c r="AS938" s="2"/>
      <c r="AT938" s="2"/>
      <c r="AU938" s="2"/>
      <c r="AV938" s="2"/>
      <c r="AW938" s="2"/>
      <c r="AX938" s="2"/>
      <c r="AY938" s="2"/>
      <c r="AZ938" s="2"/>
      <c r="BA938" s="2"/>
      <c r="BB938" s="2"/>
      <c r="BC938" s="2"/>
      <c r="BD938" s="2"/>
      <c r="BE938" s="2"/>
      <c r="BF938" s="2"/>
      <c r="BG938" s="2"/>
      <c r="BH938" s="2"/>
      <c r="BI938" s="2"/>
      <c r="BJ938" s="2"/>
      <c r="BK938" s="2"/>
      <c r="BL938" s="2"/>
      <c r="BM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R939" s="2"/>
      <c r="AS939" s="2"/>
      <c r="AT939" s="2"/>
      <c r="AU939" s="2"/>
      <c r="AV939" s="2"/>
      <c r="AW939" s="2"/>
      <c r="AX939" s="2"/>
      <c r="AY939" s="2"/>
      <c r="AZ939" s="2"/>
      <c r="BA939" s="2"/>
      <c r="BB939" s="2"/>
      <c r="BC939" s="2"/>
      <c r="BD939" s="2"/>
      <c r="BE939" s="2"/>
      <c r="BF939" s="2"/>
      <c r="BG939" s="2"/>
      <c r="BH939" s="2"/>
      <c r="BI939" s="2"/>
      <c r="BJ939" s="2"/>
      <c r="BK939" s="2"/>
      <c r="BL939" s="2"/>
      <c r="BM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R940" s="2"/>
      <c r="AS940" s="2"/>
      <c r="AT940" s="2"/>
      <c r="AU940" s="2"/>
      <c r="AV940" s="2"/>
      <c r="AW940" s="2"/>
      <c r="AX940" s="2"/>
      <c r="AY940" s="2"/>
      <c r="AZ940" s="2"/>
      <c r="BA940" s="2"/>
      <c r="BB940" s="2"/>
      <c r="BC940" s="2"/>
      <c r="BD940" s="2"/>
      <c r="BE940" s="2"/>
      <c r="BF940" s="2"/>
      <c r="BG940" s="2"/>
      <c r="BH940" s="2"/>
      <c r="BI940" s="2"/>
      <c r="BJ940" s="2"/>
      <c r="BK940" s="2"/>
      <c r="BL940" s="2"/>
      <c r="BM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R941" s="2"/>
      <c r="AS941" s="2"/>
      <c r="AT941" s="2"/>
      <c r="AU941" s="2"/>
      <c r="AV941" s="2"/>
      <c r="AW941" s="2"/>
      <c r="AX941" s="2"/>
      <c r="AY941" s="2"/>
      <c r="AZ941" s="2"/>
      <c r="BA941" s="2"/>
      <c r="BB941" s="2"/>
      <c r="BC941" s="2"/>
      <c r="BD941" s="2"/>
      <c r="BE941" s="2"/>
      <c r="BF941" s="2"/>
      <c r="BG941" s="2"/>
      <c r="BH941" s="2"/>
      <c r="BI941" s="2"/>
      <c r="BJ941" s="2"/>
      <c r="BK941" s="2"/>
      <c r="BL941" s="2"/>
      <c r="BM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R942" s="2"/>
      <c r="AS942" s="2"/>
      <c r="AT942" s="2"/>
      <c r="AU942" s="2"/>
      <c r="AV942" s="2"/>
      <c r="AW942" s="2"/>
      <c r="AX942" s="2"/>
      <c r="AY942" s="2"/>
      <c r="AZ942" s="2"/>
      <c r="BA942" s="2"/>
      <c r="BB942" s="2"/>
      <c r="BC942" s="2"/>
      <c r="BD942" s="2"/>
      <c r="BE942" s="2"/>
      <c r="BF942" s="2"/>
      <c r="BG942" s="2"/>
      <c r="BH942" s="2"/>
      <c r="BI942" s="2"/>
      <c r="BJ942" s="2"/>
      <c r="BK942" s="2"/>
      <c r="BL942" s="2"/>
      <c r="BM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R943" s="2"/>
      <c r="AS943" s="2"/>
      <c r="AT943" s="2"/>
      <c r="AU943" s="2"/>
      <c r="AV943" s="2"/>
      <c r="AW943" s="2"/>
      <c r="AX943" s="2"/>
      <c r="AY943" s="2"/>
      <c r="AZ943" s="2"/>
      <c r="BA943" s="2"/>
      <c r="BB943" s="2"/>
      <c r="BC943" s="2"/>
      <c r="BD943" s="2"/>
      <c r="BE943" s="2"/>
      <c r="BF943" s="2"/>
      <c r="BG943" s="2"/>
      <c r="BH943" s="2"/>
      <c r="BI943" s="2"/>
      <c r="BJ943" s="2"/>
      <c r="BK943" s="2"/>
      <c r="BL943" s="2"/>
      <c r="BM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R944" s="2"/>
      <c r="AS944" s="2"/>
      <c r="AT944" s="2"/>
      <c r="AU944" s="2"/>
      <c r="AV944" s="2"/>
      <c r="AW944" s="2"/>
      <c r="AX944" s="2"/>
      <c r="AY944" s="2"/>
      <c r="AZ944" s="2"/>
      <c r="BA944" s="2"/>
      <c r="BB944" s="2"/>
      <c r="BC944" s="2"/>
      <c r="BD944" s="2"/>
      <c r="BE944" s="2"/>
      <c r="BF944" s="2"/>
      <c r="BG944" s="2"/>
      <c r="BH944" s="2"/>
      <c r="BI944" s="2"/>
      <c r="BJ944" s="2"/>
      <c r="BK944" s="2"/>
      <c r="BL944" s="2"/>
      <c r="BM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R945" s="2"/>
      <c r="AS945" s="2"/>
      <c r="AT945" s="2"/>
      <c r="AU945" s="2"/>
      <c r="AV945" s="2"/>
      <c r="AW945" s="2"/>
      <c r="AX945" s="2"/>
      <c r="AY945" s="2"/>
      <c r="AZ945" s="2"/>
      <c r="BA945" s="2"/>
      <c r="BB945" s="2"/>
      <c r="BC945" s="2"/>
      <c r="BD945" s="2"/>
      <c r="BE945" s="2"/>
      <c r="BF945" s="2"/>
      <c r="BG945" s="2"/>
      <c r="BH945" s="2"/>
      <c r="BI945" s="2"/>
      <c r="BJ945" s="2"/>
      <c r="BK945" s="2"/>
      <c r="BL945" s="2"/>
      <c r="BM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R946" s="2"/>
      <c r="AS946" s="2"/>
      <c r="AT946" s="2"/>
      <c r="AU946" s="2"/>
      <c r="AV946" s="2"/>
      <c r="AW946" s="2"/>
      <c r="AX946" s="2"/>
      <c r="AY946" s="2"/>
      <c r="AZ946" s="2"/>
      <c r="BA946" s="2"/>
      <c r="BB946" s="2"/>
      <c r="BC946" s="2"/>
      <c r="BD946" s="2"/>
      <c r="BE946" s="2"/>
      <c r="BF946" s="2"/>
      <c r="BG946" s="2"/>
      <c r="BH946" s="2"/>
      <c r="BI946" s="2"/>
      <c r="BJ946" s="2"/>
      <c r="BK946" s="2"/>
      <c r="BL946" s="2"/>
      <c r="BM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R947" s="2"/>
      <c r="AS947" s="2"/>
      <c r="AT947" s="2"/>
      <c r="AU947" s="2"/>
      <c r="AV947" s="2"/>
      <c r="AW947" s="2"/>
      <c r="AX947" s="2"/>
      <c r="AY947" s="2"/>
      <c r="AZ947" s="2"/>
      <c r="BA947" s="2"/>
      <c r="BB947" s="2"/>
      <c r="BC947" s="2"/>
      <c r="BD947" s="2"/>
      <c r="BE947" s="2"/>
      <c r="BF947" s="2"/>
      <c r="BG947" s="2"/>
      <c r="BH947" s="2"/>
      <c r="BI947" s="2"/>
      <c r="BJ947" s="2"/>
      <c r="BK947" s="2"/>
      <c r="BL947" s="2"/>
      <c r="BM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R948" s="2"/>
      <c r="AS948" s="2"/>
      <c r="AT948" s="2"/>
      <c r="AU948" s="2"/>
      <c r="AV948" s="2"/>
      <c r="AW948" s="2"/>
      <c r="AX948" s="2"/>
      <c r="AY948" s="2"/>
      <c r="AZ948" s="2"/>
      <c r="BA948" s="2"/>
      <c r="BB948" s="2"/>
      <c r="BC948" s="2"/>
      <c r="BD948" s="2"/>
      <c r="BE948" s="2"/>
      <c r="BF948" s="2"/>
      <c r="BG948" s="2"/>
      <c r="BH948" s="2"/>
      <c r="BI948" s="2"/>
      <c r="BJ948" s="2"/>
      <c r="BK948" s="2"/>
      <c r="BL948" s="2"/>
      <c r="BM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R949" s="2"/>
      <c r="AS949" s="2"/>
      <c r="AT949" s="2"/>
      <c r="AU949" s="2"/>
      <c r="AV949" s="2"/>
      <c r="AW949" s="2"/>
      <c r="AX949" s="2"/>
      <c r="AY949" s="2"/>
      <c r="AZ949" s="2"/>
      <c r="BA949" s="2"/>
      <c r="BB949" s="2"/>
      <c r="BC949" s="2"/>
      <c r="BD949" s="2"/>
      <c r="BE949" s="2"/>
      <c r="BF949" s="2"/>
      <c r="BG949" s="2"/>
      <c r="BH949" s="2"/>
      <c r="BI949" s="2"/>
      <c r="BJ949" s="2"/>
      <c r="BK949" s="2"/>
      <c r="BL949" s="2"/>
      <c r="BM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R950" s="2"/>
      <c r="AS950" s="2"/>
      <c r="AT950" s="2"/>
      <c r="AU950" s="2"/>
      <c r="AV950" s="2"/>
      <c r="AW950" s="2"/>
      <c r="AX950" s="2"/>
      <c r="AY950" s="2"/>
      <c r="AZ950" s="2"/>
      <c r="BA950" s="2"/>
      <c r="BB950" s="2"/>
      <c r="BC950" s="2"/>
      <c r="BD950" s="2"/>
      <c r="BE950" s="2"/>
      <c r="BF950" s="2"/>
      <c r="BG950" s="2"/>
      <c r="BH950" s="2"/>
      <c r="BI950" s="2"/>
      <c r="BJ950" s="2"/>
      <c r="BK950" s="2"/>
      <c r="BL950" s="2"/>
      <c r="BM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R951" s="2"/>
      <c r="AS951" s="2"/>
      <c r="AT951" s="2"/>
      <c r="AU951" s="2"/>
      <c r="AV951" s="2"/>
      <c r="AW951" s="2"/>
      <c r="AX951" s="2"/>
      <c r="AY951" s="2"/>
      <c r="AZ951" s="2"/>
      <c r="BA951" s="2"/>
      <c r="BB951" s="2"/>
      <c r="BC951" s="2"/>
      <c r="BD951" s="2"/>
      <c r="BE951" s="2"/>
      <c r="BF951" s="2"/>
      <c r="BG951" s="2"/>
      <c r="BH951" s="2"/>
      <c r="BI951" s="2"/>
      <c r="BJ951" s="2"/>
      <c r="BK951" s="2"/>
      <c r="BL951" s="2"/>
      <c r="BM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R952" s="2"/>
      <c r="AS952" s="2"/>
      <c r="AT952" s="2"/>
      <c r="AU952" s="2"/>
      <c r="AV952" s="2"/>
      <c r="AW952" s="2"/>
      <c r="AX952" s="2"/>
      <c r="AY952" s="2"/>
      <c r="AZ952" s="2"/>
      <c r="BA952" s="2"/>
      <c r="BB952" s="2"/>
      <c r="BC952" s="2"/>
      <c r="BD952" s="2"/>
      <c r="BE952" s="2"/>
      <c r="BF952" s="2"/>
      <c r="BG952" s="2"/>
      <c r="BH952" s="2"/>
      <c r="BI952" s="2"/>
      <c r="BJ952" s="2"/>
      <c r="BK952" s="2"/>
      <c r="BL952" s="2"/>
      <c r="BM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R953" s="2"/>
      <c r="AS953" s="2"/>
      <c r="AT953" s="2"/>
      <c r="AU953" s="2"/>
      <c r="AV953" s="2"/>
      <c r="AW953" s="2"/>
      <c r="AX953" s="2"/>
      <c r="AY953" s="2"/>
      <c r="AZ953" s="2"/>
      <c r="BA953" s="2"/>
      <c r="BB953" s="2"/>
      <c r="BC953" s="2"/>
      <c r="BD953" s="2"/>
      <c r="BE953" s="2"/>
      <c r="BF953" s="2"/>
      <c r="BG953" s="2"/>
      <c r="BH953" s="2"/>
      <c r="BI953" s="2"/>
      <c r="BJ953" s="2"/>
      <c r="BK953" s="2"/>
      <c r="BL953" s="2"/>
      <c r="BM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R954" s="2"/>
      <c r="AS954" s="2"/>
      <c r="AT954" s="2"/>
      <c r="AU954" s="2"/>
      <c r="AV954" s="2"/>
      <c r="AW954" s="2"/>
      <c r="AX954" s="2"/>
      <c r="AY954" s="2"/>
      <c r="AZ954" s="2"/>
      <c r="BA954" s="2"/>
      <c r="BB954" s="2"/>
      <c r="BC954" s="2"/>
      <c r="BD954" s="2"/>
      <c r="BE954" s="2"/>
      <c r="BF954" s="2"/>
      <c r="BG954" s="2"/>
      <c r="BH954" s="2"/>
      <c r="BI954" s="2"/>
      <c r="BJ954" s="2"/>
      <c r="BK954" s="2"/>
      <c r="BL954" s="2"/>
      <c r="BM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R955" s="2"/>
      <c r="AS955" s="2"/>
      <c r="AT955" s="2"/>
      <c r="AU955" s="2"/>
      <c r="AV955" s="2"/>
      <c r="AW955" s="2"/>
      <c r="AX955" s="2"/>
      <c r="AY955" s="2"/>
      <c r="AZ955" s="2"/>
      <c r="BA955" s="2"/>
      <c r="BB955" s="2"/>
      <c r="BC955" s="2"/>
      <c r="BD955" s="2"/>
      <c r="BE955" s="2"/>
      <c r="BF955" s="2"/>
      <c r="BG955" s="2"/>
      <c r="BH955" s="2"/>
      <c r="BI955" s="2"/>
      <c r="BJ955" s="2"/>
      <c r="BK955" s="2"/>
      <c r="BL955" s="2"/>
      <c r="BM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R956" s="2"/>
      <c r="AS956" s="2"/>
      <c r="AT956" s="2"/>
      <c r="AU956" s="2"/>
      <c r="AV956" s="2"/>
      <c r="AW956" s="2"/>
      <c r="AX956" s="2"/>
      <c r="AY956" s="2"/>
      <c r="AZ956" s="2"/>
      <c r="BA956" s="2"/>
      <c r="BB956" s="2"/>
      <c r="BC956" s="2"/>
      <c r="BD956" s="2"/>
      <c r="BE956" s="2"/>
      <c r="BF956" s="2"/>
      <c r="BG956" s="2"/>
      <c r="BH956" s="2"/>
      <c r="BI956" s="2"/>
      <c r="BJ956" s="2"/>
      <c r="BK956" s="2"/>
      <c r="BL956" s="2"/>
      <c r="BM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R957" s="2"/>
      <c r="AS957" s="2"/>
      <c r="AT957" s="2"/>
      <c r="AU957" s="2"/>
      <c r="AV957" s="2"/>
      <c r="AW957" s="2"/>
      <c r="AX957" s="2"/>
      <c r="AY957" s="2"/>
      <c r="AZ957" s="2"/>
      <c r="BA957" s="2"/>
      <c r="BB957" s="2"/>
      <c r="BC957" s="2"/>
      <c r="BD957" s="2"/>
      <c r="BE957" s="2"/>
      <c r="BF957" s="2"/>
      <c r="BG957" s="2"/>
      <c r="BH957" s="2"/>
      <c r="BI957" s="2"/>
      <c r="BJ957" s="2"/>
      <c r="BK957" s="2"/>
      <c r="BL957" s="2"/>
      <c r="BM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R958" s="2"/>
      <c r="AS958" s="2"/>
      <c r="AT958" s="2"/>
      <c r="AU958" s="2"/>
      <c r="AV958" s="2"/>
      <c r="AW958" s="2"/>
      <c r="AX958" s="2"/>
      <c r="AY958" s="2"/>
      <c r="AZ958" s="2"/>
      <c r="BA958" s="2"/>
      <c r="BB958" s="2"/>
      <c r="BC958" s="2"/>
      <c r="BD958" s="2"/>
      <c r="BE958" s="2"/>
      <c r="BF958" s="2"/>
      <c r="BG958" s="2"/>
      <c r="BH958" s="2"/>
      <c r="BI958" s="2"/>
      <c r="BJ958" s="2"/>
      <c r="BK958" s="2"/>
      <c r="BL958" s="2"/>
      <c r="BM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R959" s="2"/>
      <c r="AS959" s="2"/>
      <c r="AT959" s="2"/>
      <c r="AU959" s="2"/>
      <c r="AV959" s="2"/>
      <c r="AW959" s="2"/>
      <c r="AX959" s="2"/>
      <c r="AY959" s="2"/>
      <c r="AZ959" s="2"/>
      <c r="BA959" s="2"/>
      <c r="BB959" s="2"/>
      <c r="BC959" s="2"/>
      <c r="BD959" s="2"/>
      <c r="BE959" s="2"/>
      <c r="BF959" s="2"/>
      <c r="BG959" s="2"/>
      <c r="BH959" s="2"/>
      <c r="BI959" s="2"/>
      <c r="BJ959" s="2"/>
      <c r="BK959" s="2"/>
      <c r="BL959" s="2"/>
      <c r="BM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R960" s="2"/>
      <c r="AS960" s="2"/>
      <c r="AT960" s="2"/>
      <c r="AU960" s="2"/>
      <c r="AV960" s="2"/>
      <c r="AW960" s="2"/>
      <c r="AX960" s="2"/>
      <c r="AY960" s="2"/>
      <c r="AZ960" s="2"/>
      <c r="BA960" s="2"/>
      <c r="BB960" s="2"/>
      <c r="BC960" s="2"/>
      <c r="BD960" s="2"/>
      <c r="BE960" s="2"/>
      <c r="BF960" s="2"/>
      <c r="BG960" s="2"/>
      <c r="BH960" s="2"/>
      <c r="BI960" s="2"/>
      <c r="BJ960" s="2"/>
      <c r="BK960" s="2"/>
      <c r="BL960" s="2"/>
      <c r="BM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R961" s="2"/>
      <c r="AS961" s="2"/>
      <c r="AT961" s="2"/>
      <c r="AU961" s="2"/>
      <c r="AV961" s="2"/>
      <c r="AW961" s="2"/>
      <c r="AX961" s="2"/>
      <c r="AY961" s="2"/>
      <c r="AZ961" s="2"/>
      <c r="BA961" s="2"/>
      <c r="BB961" s="2"/>
      <c r="BC961" s="2"/>
      <c r="BD961" s="2"/>
      <c r="BE961" s="2"/>
      <c r="BF961" s="2"/>
      <c r="BG961" s="2"/>
      <c r="BH961" s="2"/>
      <c r="BI961" s="2"/>
      <c r="BJ961" s="2"/>
      <c r="BK961" s="2"/>
      <c r="BL961" s="2"/>
      <c r="BM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R962" s="2"/>
      <c r="AS962" s="2"/>
      <c r="AT962" s="2"/>
      <c r="AU962" s="2"/>
      <c r="AV962" s="2"/>
      <c r="AW962" s="2"/>
      <c r="AX962" s="2"/>
      <c r="AY962" s="2"/>
      <c r="AZ962" s="2"/>
      <c r="BA962" s="2"/>
      <c r="BB962" s="2"/>
      <c r="BC962" s="2"/>
      <c r="BD962" s="2"/>
      <c r="BE962" s="2"/>
      <c r="BF962" s="2"/>
      <c r="BG962" s="2"/>
      <c r="BH962" s="2"/>
      <c r="BI962" s="2"/>
      <c r="BJ962" s="2"/>
      <c r="BK962" s="2"/>
      <c r="BL962" s="2"/>
      <c r="BM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R963" s="2"/>
      <c r="AS963" s="2"/>
      <c r="AT963" s="2"/>
      <c r="AU963" s="2"/>
      <c r="AV963" s="2"/>
      <c r="AW963" s="2"/>
      <c r="AX963" s="2"/>
      <c r="AY963" s="2"/>
      <c r="AZ963" s="2"/>
      <c r="BA963" s="2"/>
      <c r="BB963" s="2"/>
      <c r="BC963" s="2"/>
      <c r="BD963" s="2"/>
      <c r="BE963" s="2"/>
      <c r="BF963" s="2"/>
      <c r="BG963" s="2"/>
      <c r="BH963" s="2"/>
      <c r="BI963" s="2"/>
      <c r="BJ963" s="2"/>
      <c r="BK963" s="2"/>
      <c r="BL963" s="2"/>
      <c r="BM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R964" s="2"/>
      <c r="AS964" s="2"/>
      <c r="AT964" s="2"/>
      <c r="AU964" s="2"/>
      <c r="AV964" s="2"/>
      <c r="AW964" s="2"/>
      <c r="AX964" s="2"/>
      <c r="AY964" s="2"/>
      <c r="AZ964" s="2"/>
      <c r="BA964" s="2"/>
      <c r="BB964" s="2"/>
      <c r="BC964" s="2"/>
      <c r="BD964" s="2"/>
      <c r="BE964" s="2"/>
      <c r="BF964" s="2"/>
      <c r="BG964" s="2"/>
      <c r="BH964" s="2"/>
      <c r="BI964" s="2"/>
      <c r="BJ964" s="2"/>
      <c r="BK964" s="2"/>
      <c r="BL964" s="2"/>
      <c r="BM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R965" s="2"/>
      <c r="AS965" s="2"/>
      <c r="AT965" s="2"/>
      <c r="AU965" s="2"/>
      <c r="AV965" s="2"/>
      <c r="AW965" s="2"/>
      <c r="AX965" s="2"/>
      <c r="AY965" s="2"/>
      <c r="AZ965" s="2"/>
      <c r="BA965" s="2"/>
      <c r="BB965" s="2"/>
      <c r="BC965" s="2"/>
      <c r="BD965" s="2"/>
      <c r="BE965" s="2"/>
      <c r="BF965" s="2"/>
      <c r="BG965" s="2"/>
      <c r="BH965" s="2"/>
      <c r="BI965" s="2"/>
      <c r="BJ965" s="2"/>
      <c r="BK965" s="2"/>
      <c r="BL965" s="2"/>
      <c r="BM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R966" s="2"/>
      <c r="AS966" s="2"/>
      <c r="AT966" s="2"/>
      <c r="AU966" s="2"/>
      <c r="AV966" s="2"/>
      <c r="AW966" s="2"/>
      <c r="AX966" s="2"/>
      <c r="AY966" s="2"/>
      <c r="AZ966" s="2"/>
      <c r="BA966" s="2"/>
      <c r="BB966" s="2"/>
      <c r="BC966" s="2"/>
      <c r="BD966" s="2"/>
      <c r="BE966" s="2"/>
      <c r="BF966" s="2"/>
      <c r="BG966" s="2"/>
      <c r="BH966" s="2"/>
      <c r="BI966" s="2"/>
      <c r="BJ966" s="2"/>
      <c r="BK966" s="2"/>
      <c r="BL966" s="2"/>
      <c r="BM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R967" s="2"/>
      <c r="AS967" s="2"/>
      <c r="AT967" s="2"/>
      <c r="AU967" s="2"/>
      <c r="AV967" s="2"/>
      <c r="AW967" s="2"/>
      <c r="AX967" s="2"/>
      <c r="AY967" s="2"/>
      <c r="AZ967" s="2"/>
      <c r="BA967" s="2"/>
      <c r="BB967" s="2"/>
      <c r="BC967" s="2"/>
      <c r="BD967" s="2"/>
      <c r="BE967" s="2"/>
      <c r="BF967" s="2"/>
      <c r="BG967" s="2"/>
      <c r="BH967" s="2"/>
      <c r="BI967" s="2"/>
      <c r="BJ967" s="2"/>
      <c r="BK967" s="2"/>
      <c r="BL967" s="2"/>
      <c r="BM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R968" s="2"/>
      <c r="AS968" s="2"/>
      <c r="AT968" s="2"/>
      <c r="AU968" s="2"/>
      <c r="AV968" s="2"/>
      <c r="AW968" s="2"/>
      <c r="AX968" s="2"/>
      <c r="AY968" s="2"/>
      <c r="AZ968" s="2"/>
      <c r="BA968" s="2"/>
      <c r="BB968" s="2"/>
      <c r="BC968" s="2"/>
      <c r="BD968" s="2"/>
      <c r="BE968" s="2"/>
      <c r="BF968" s="2"/>
      <c r="BG968" s="2"/>
      <c r="BH968" s="2"/>
      <c r="BI968" s="2"/>
      <c r="BJ968" s="2"/>
      <c r="BK968" s="2"/>
      <c r="BL968" s="2"/>
      <c r="BM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R969" s="2"/>
      <c r="AS969" s="2"/>
      <c r="AT969" s="2"/>
      <c r="AU969" s="2"/>
      <c r="AV969" s="2"/>
      <c r="AW969" s="2"/>
      <c r="AX969" s="2"/>
      <c r="AY969" s="2"/>
      <c r="AZ969" s="2"/>
      <c r="BA969" s="2"/>
      <c r="BB969" s="2"/>
      <c r="BC969" s="2"/>
      <c r="BD969" s="2"/>
      <c r="BE969" s="2"/>
      <c r="BF969" s="2"/>
      <c r="BG969" s="2"/>
      <c r="BH969" s="2"/>
      <c r="BI969" s="2"/>
      <c r="BJ969" s="2"/>
      <c r="BK969" s="2"/>
      <c r="BL969" s="2"/>
      <c r="BM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R970" s="2"/>
      <c r="AS970" s="2"/>
      <c r="AT970" s="2"/>
      <c r="AU970" s="2"/>
      <c r="AV970" s="2"/>
      <c r="AW970" s="2"/>
      <c r="AX970" s="2"/>
      <c r="AY970" s="2"/>
      <c r="AZ970" s="2"/>
      <c r="BA970" s="2"/>
      <c r="BB970" s="2"/>
      <c r="BC970" s="2"/>
      <c r="BD970" s="2"/>
      <c r="BE970" s="2"/>
      <c r="BF970" s="2"/>
      <c r="BG970" s="2"/>
      <c r="BH970" s="2"/>
      <c r="BI970" s="2"/>
      <c r="BJ970" s="2"/>
      <c r="BK970" s="2"/>
      <c r="BL970" s="2"/>
      <c r="BM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R971" s="2"/>
      <c r="AS971" s="2"/>
      <c r="AT971" s="2"/>
      <c r="AU971" s="2"/>
      <c r="AV971" s="2"/>
      <c r="AW971" s="2"/>
      <c r="AX971" s="2"/>
      <c r="AY971" s="2"/>
      <c r="AZ971" s="2"/>
      <c r="BA971" s="2"/>
      <c r="BB971" s="2"/>
      <c r="BC971" s="2"/>
      <c r="BD971" s="2"/>
      <c r="BE971" s="2"/>
      <c r="BF971" s="2"/>
      <c r="BG971" s="2"/>
      <c r="BH971" s="2"/>
      <c r="BI971" s="2"/>
      <c r="BJ971" s="2"/>
      <c r="BK971" s="2"/>
      <c r="BL971" s="2"/>
      <c r="BM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R972" s="2"/>
      <c r="AS972" s="2"/>
      <c r="AT972" s="2"/>
      <c r="AU972" s="2"/>
      <c r="AV972" s="2"/>
      <c r="AW972" s="2"/>
      <c r="AX972" s="2"/>
      <c r="AY972" s="2"/>
      <c r="AZ972" s="2"/>
      <c r="BA972" s="2"/>
      <c r="BB972" s="2"/>
      <c r="BC972" s="2"/>
      <c r="BD972" s="2"/>
      <c r="BE972" s="2"/>
      <c r="BF972" s="2"/>
      <c r="BG972" s="2"/>
      <c r="BH972" s="2"/>
      <c r="BI972" s="2"/>
      <c r="BJ972" s="2"/>
      <c r="BK972" s="2"/>
      <c r="BL972" s="2"/>
      <c r="BM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R973" s="2"/>
      <c r="AS973" s="2"/>
      <c r="AT973" s="2"/>
      <c r="AU973" s="2"/>
      <c r="AV973" s="2"/>
      <c r="AW973" s="2"/>
      <c r="AX973" s="2"/>
      <c r="AY973" s="2"/>
      <c r="AZ973" s="2"/>
      <c r="BA973" s="2"/>
      <c r="BB973" s="2"/>
      <c r="BC973" s="2"/>
      <c r="BD973" s="2"/>
      <c r="BE973" s="2"/>
      <c r="BF973" s="2"/>
      <c r="BG973" s="2"/>
      <c r="BH973" s="2"/>
      <c r="BI973" s="2"/>
      <c r="BJ973" s="2"/>
      <c r="BK973" s="2"/>
      <c r="BL973" s="2"/>
      <c r="BM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R974" s="2"/>
      <c r="AS974" s="2"/>
      <c r="AT974" s="2"/>
      <c r="AU974" s="2"/>
      <c r="AV974" s="2"/>
      <c r="AW974" s="2"/>
      <c r="AX974" s="2"/>
      <c r="AY974" s="2"/>
      <c r="AZ974" s="2"/>
      <c r="BA974" s="2"/>
      <c r="BB974" s="2"/>
      <c r="BC974" s="2"/>
      <c r="BD974" s="2"/>
      <c r="BE974" s="2"/>
      <c r="BF974" s="2"/>
      <c r="BG974" s="2"/>
      <c r="BH974" s="2"/>
      <c r="BI974" s="2"/>
      <c r="BJ974" s="2"/>
      <c r="BK974" s="2"/>
      <c r="BL974" s="2"/>
      <c r="BM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R975" s="2"/>
      <c r="AS975" s="2"/>
      <c r="AT975" s="2"/>
      <c r="AU975" s="2"/>
      <c r="AV975" s="2"/>
      <c r="AW975" s="2"/>
      <c r="AX975" s="2"/>
      <c r="AY975" s="2"/>
      <c r="AZ975" s="2"/>
      <c r="BA975" s="2"/>
      <c r="BB975" s="2"/>
      <c r="BC975" s="2"/>
      <c r="BD975" s="2"/>
      <c r="BE975" s="2"/>
      <c r="BF975" s="2"/>
      <c r="BG975" s="2"/>
      <c r="BH975" s="2"/>
      <c r="BI975" s="2"/>
      <c r="BJ975" s="2"/>
      <c r="BK975" s="2"/>
      <c r="BL975" s="2"/>
      <c r="BM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R976" s="2"/>
      <c r="AS976" s="2"/>
      <c r="AT976" s="2"/>
      <c r="AU976" s="2"/>
      <c r="AV976" s="2"/>
      <c r="AW976" s="2"/>
      <c r="AX976" s="2"/>
      <c r="AY976" s="2"/>
      <c r="AZ976" s="2"/>
      <c r="BA976" s="2"/>
      <c r="BB976" s="2"/>
      <c r="BC976" s="2"/>
      <c r="BD976" s="2"/>
      <c r="BE976" s="2"/>
      <c r="BF976" s="2"/>
      <c r="BG976" s="2"/>
      <c r="BH976" s="2"/>
      <c r="BI976" s="2"/>
      <c r="BJ976" s="2"/>
      <c r="BK976" s="2"/>
      <c r="BL976" s="2"/>
      <c r="BM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R977" s="2"/>
      <c r="AS977" s="2"/>
      <c r="AT977" s="2"/>
      <c r="AU977" s="2"/>
      <c r="AV977" s="2"/>
      <c r="AW977" s="2"/>
      <c r="AX977" s="2"/>
      <c r="AY977" s="2"/>
      <c r="AZ977" s="2"/>
      <c r="BA977" s="2"/>
      <c r="BB977" s="2"/>
      <c r="BC977" s="2"/>
      <c r="BD977" s="2"/>
      <c r="BE977" s="2"/>
      <c r="BF977" s="2"/>
      <c r="BG977" s="2"/>
      <c r="BH977" s="2"/>
      <c r="BI977" s="2"/>
      <c r="BJ977" s="2"/>
      <c r="BK977" s="2"/>
      <c r="BL977" s="2"/>
      <c r="BM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R978" s="2"/>
      <c r="AS978" s="2"/>
      <c r="AT978" s="2"/>
      <c r="AU978" s="2"/>
      <c r="AV978" s="2"/>
      <c r="AW978" s="2"/>
      <c r="AX978" s="2"/>
      <c r="AY978" s="2"/>
      <c r="AZ978" s="2"/>
      <c r="BA978" s="2"/>
      <c r="BB978" s="2"/>
      <c r="BC978" s="2"/>
      <c r="BD978" s="2"/>
      <c r="BE978" s="2"/>
      <c r="BF978" s="2"/>
      <c r="BG978" s="2"/>
      <c r="BH978" s="2"/>
      <c r="BI978" s="2"/>
      <c r="BJ978" s="2"/>
      <c r="BK978" s="2"/>
      <c r="BL978" s="2"/>
      <c r="BM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R979" s="2"/>
      <c r="AS979" s="2"/>
      <c r="AT979" s="2"/>
      <c r="AU979" s="2"/>
      <c r="AV979" s="2"/>
      <c r="AW979" s="2"/>
      <c r="AX979" s="2"/>
      <c r="AY979" s="2"/>
      <c r="AZ979" s="2"/>
      <c r="BA979" s="2"/>
      <c r="BB979" s="2"/>
      <c r="BC979" s="2"/>
      <c r="BD979" s="2"/>
      <c r="BE979" s="2"/>
      <c r="BF979" s="2"/>
      <c r="BG979" s="2"/>
      <c r="BH979" s="2"/>
      <c r="BI979" s="2"/>
      <c r="BJ979" s="2"/>
      <c r="BK979" s="2"/>
      <c r="BL979" s="2"/>
      <c r="BM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R980" s="2"/>
      <c r="AS980" s="2"/>
      <c r="AT980" s="2"/>
      <c r="AU980" s="2"/>
      <c r="AV980" s="2"/>
      <c r="AW980" s="2"/>
      <c r="AX980" s="2"/>
      <c r="AY980" s="2"/>
      <c r="AZ980" s="2"/>
      <c r="BA980" s="2"/>
      <c r="BB980" s="2"/>
      <c r="BC980" s="2"/>
      <c r="BD980" s="2"/>
      <c r="BE980" s="2"/>
      <c r="BF980" s="2"/>
      <c r="BG980" s="2"/>
      <c r="BH980" s="2"/>
      <c r="BI980" s="2"/>
      <c r="BJ980" s="2"/>
      <c r="BK980" s="2"/>
      <c r="BL980" s="2"/>
      <c r="BM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R981" s="2"/>
      <c r="AS981" s="2"/>
      <c r="AT981" s="2"/>
      <c r="AU981" s="2"/>
      <c r="AV981" s="2"/>
      <c r="AW981" s="2"/>
      <c r="AX981" s="2"/>
      <c r="AY981" s="2"/>
      <c r="AZ981" s="2"/>
      <c r="BA981" s="2"/>
      <c r="BB981" s="2"/>
      <c r="BC981" s="2"/>
      <c r="BD981" s="2"/>
      <c r="BE981" s="2"/>
      <c r="BF981" s="2"/>
      <c r="BG981" s="2"/>
      <c r="BH981" s="2"/>
      <c r="BI981" s="2"/>
      <c r="BJ981" s="2"/>
      <c r="BK981" s="2"/>
      <c r="BL981" s="2"/>
      <c r="BM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R982" s="2"/>
      <c r="AS982" s="2"/>
      <c r="AT982" s="2"/>
      <c r="AU982" s="2"/>
      <c r="AV982" s="2"/>
      <c r="AW982" s="2"/>
      <c r="AX982" s="2"/>
      <c r="AY982" s="2"/>
      <c r="AZ982" s="2"/>
      <c r="BA982" s="2"/>
      <c r="BB982" s="2"/>
      <c r="BC982" s="2"/>
      <c r="BD982" s="2"/>
      <c r="BE982" s="2"/>
      <c r="BF982" s="2"/>
      <c r="BG982" s="2"/>
      <c r="BH982" s="2"/>
      <c r="BI982" s="2"/>
      <c r="BJ982" s="2"/>
      <c r="BK982" s="2"/>
      <c r="BL982" s="2"/>
      <c r="BM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R983" s="2"/>
      <c r="AS983" s="2"/>
      <c r="AT983" s="2"/>
      <c r="AU983" s="2"/>
      <c r="AV983" s="2"/>
      <c r="AW983" s="2"/>
      <c r="AX983" s="2"/>
      <c r="AY983" s="2"/>
      <c r="AZ983" s="2"/>
      <c r="BA983" s="2"/>
      <c r="BB983" s="2"/>
      <c r="BC983" s="2"/>
      <c r="BD983" s="2"/>
      <c r="BE983" s="2"/>
      <c r="BF983" s="2"/>
      <c r="BG983" s="2"/>
      <c r="BH983" s="2"/>
      <c r="BI983" s="2"/>
      <c r="BJ983" s="2"/>
      <c r="BK983" s="2"/>
      <c r="BL983" s="2"/>
      <c r="BM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R984" s="2"/>
      <c r="AS984" s="2"/>
      <c r="AT984" s="2"/>
      <c r="AU984" s="2"/>
      <c r="AV984" s="2"/>
      <c r="AW984" s="2"/>
      <c r="AX984" s="2"/>
      <c r="AY984" s="2"/>
      <c r="AZ984" s="2"/>
      <c r="BA984" s="2"/>
      <c r="BB984" s="2"/>
      <c r="BC984" s="2"/>
      <c r="BD984" s="2"/>
      <c r="BE984" s="2"/>
      <c r="BF984" s="2"/>
      <c r="BG984" s="2"/>
      <c r="BH984" s="2"/>
      <c r="BI984" s="2"/>
      <c r="BJ984" s="2"/>
      <c r="BK984" s="2"/>
      <c r="BL984" s="2"/>
      <c r="BM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R985" s="2"/>
      <c r="AS985" s="2"/>
      <c r="AT985" s="2"/>
      <c r="AU985" s="2"/>
      <c r="AV985" s="2"/>
      <c r="AW985" s="2"/>
      <c r="AX985" s="2"/>
      <c r="AY985" s="2"/>
      <c r="AZ985" s="2"/>
      <c r="BA985" s="2"/>
      <c r="BB985" s="2"/>
      <c r="BC985" s="2"/>
      <c r="BD985" s="2"/>
      <c r="BE985" s="2"/>
      <c r="BF985" s="2"/>
      <c r="BG985" s="2"/>
      <c r="BH985" s="2"/>
      <c r="BI985" s="2"/>
      <c r="BJ985" s="2"/>
      <c r="BK985" s="2"/>
      <c r="BL985" s="2"/>
      <c r="BM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R986" s="2"/>
      <c r="AS986" s="2"/>
      <c r="AT986" s="2"/>
      <c r="AU986" s="2"/>
      <c r="AV986" s="2"/>
      <c r="AW986" s="2"/>
      <c r="AX986" s="2"/>
      <c r="AY986" s="2"/>
      <c r="AZ986" s="2"/>
      <c r="BA986" s="2"/>
      <c r="BB986" s="2"/>
      <c r="BC986" s="2"/>
      <c r="BD986" s="2"/>
      <c r="BE986" s="2"/>
      <c r="BF986" s="2"/>
      <c r="BG986" s="2"/>
      <c r="BH986" s="2"/>
      <c r="BI986" s="2"/>
      <c r="BJ986" s="2"/>
      <c r="BK986" s="2"/>
      <c r="BL986" s="2"/>
      <c r="BM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R987" s="2"/>
      <c r="AS987" s="2"/>
      <c r="AT987" s="2"/>
      <c r="AU987" s="2"/>
      <c r="AV987" s="2"/>
      <c r="AW987" s="2"/>
      <c r="AX987" s="2"/>
      <c r="AY987" s="2"/>
      <c r="AZ987" s="2"/>
      <c r="BA987" s="2"/>
      <c r="BB987" s="2"/>
      <c r="BC987" s="2"/>
      <c r="BD987" s="2"/>
      <c r="BE987" s="2"/>
      <c r="BF987" s="2"/>
      <c r="BG987" s="2"/>
      <c r="BH987" s="2"/>
      <c r="BI987" s="2"/>
      <c r="BJ987" s="2"/>
      <c r="BK987" s="2"/>
      <c r="BL987" s="2"/>
      <c r="BM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R988" s="2"/>
      <c r="AS988" s="2"/>
      <c r="AT988" s="2"/>
      <c r="AU988" s="2"/>
      <c r="AV988" s="2"/>
      <c r="AW988" s="2"/>
      <c r="AX988" s="2"/>
      <c r="AY988" s="2"/>
      <c r="AZ988" s="2"/>
      <c r="BA988" s="2"/>
      <c r="BB988" s="2"/>
      <c r="BC988" s="2"/>
      <c r="BD988" s="2"/>
      <c r="BE988" s="2"/>
      <c r="BF988" s="2"/>
      <c r="BG988" s="2"/>
      <c r="BH988" s="2"/>
      <c r="BI988" s="2"/>
      <c r="BJ988" s="2"/>
      <c r="BK988" s="2"/>
      <c r="BL988" s="2"/>
      <c r="BM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R989" s="2"/>
      <c r="AS989" s="2"/>
      <c r="AT989" s="2"/>
      <c r="AU989" s="2"/>
      <c r="AV989" s="2"/>
      <c r="AW989" s="2"/>
      <c r="AX989" s="2"/>
      <c r="AY989" s="2"/>
      <c r="AZ989" s="2"/>
      <c r="BA989" s="2"/>
      <c r="BB989" s="2"/>
      <c r="BC989" s="2"/>
      <c r="BD989" s="2"/>
      <c r="BE989" s="2"/>
      <c r="BF989" s="2"/>
      <c r="BG989" s="2"/>
      <c r="BH989" s="2"/>
      <c r="BI989" s="2"/>
      <c r="BJ989" s="2"/>
      <c r="BK989" s="2"/>
      <c r="BL989" s="2"/>
      <c r="BM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R990" s="2"/>
      <c r="AS990" s="2"/>
      <c r="AT990" s="2"/>
      <c r="AU990" s="2"/>
      <c r="AV990" s="2"/>
      <c r="AW990" s="2"/>
      <c r="AX990" s="2"/>
      <c r="AY990" s="2"/>
      <c r="AZ990" s="2"/>
      <c r="BA990" s="2"/>
      <c r="BB990" s="2"/>
      <c r="BC990" s="2"/>
      <c r="BD990" s="2"/>
      <c r="BE990" s="2"/>
      <c r="BF990" s="2"/>
      <c r="BG990" s="2"/>
      <c r="BH990" s="2"/>
      <c r="BI990" s="2"/>
      <c r="BJ990" s="2"/>
      <c r="BK990" s="2"/>
      <c r="BL990" s="2"/>
      <c r="BM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R991" s="2"/>
      <c r="AS991" s="2"/>
      <c r="AT991" s="2"/>
      <c r="AU991" s="2"/>
      <c r="AV991" s="2"/>
      <c r="AW991" s="2"/>
      <c r="AX991" s="2"/>
      <c r="AY991" s="2"/>
      <c r="AZ991" s="2"/>
      <c r="BA991" s="2"/>
      <c r="BB991" s="2"/>
      <c r="BC991" s="2"/>
      <c r="BD991" s="2"/>
      <c r="BE991" s="2"/>
      <c r="BF991" s="2"/>
      <c r="BG991" s="2"/>
      <c r="BH991" s="2"/>
      <c r="BI991" s="2"/>
      <c r="BJ991" s="2"/>
      <c r="BK991" s="2"/>
      <c r="BL991" s="2"/>
      <c r="BM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R992" s="2"/>
      <c r="AS992" s="2"/>
      <c r="AT992" s="2"/>
      <c r="AU992" s="2"/>
      <c r="AV992" s="2"/>
      <c r="AW992" s="2"/>
      <c r="AX992" s="2"/>
      <c r="AY992" s="2"/>
      <c r="AZ992" s="2"/>
      <c r="BA992" s="2"/>
      <c r="BB992" s="2"/>
      <c r="BC992" s="2"/>
      <c r="BD992" s="2"/>
      <c r="BE992" s="2"/>
      <c r="BF992" s="2"/>
      <c r="BG992" s="2"/>
      <c r="BH992" s="2"/>
      <c r="BI992" s="2"/>
      <c r="BJ992" s="2"/>
      <c r="BK992" s="2"/>
      <c r="BL992" s="2"/>
      <c r="BM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R993" s="2"/>
      <c r="AS993" s="2"/>
      <c r="AT993" s="2"/>
      <c r="AU993" s="2"/>
      <c r="AV993" s="2"/>
      <c r="AW993" s="2"/>
      <c r="AX993" s="2"/>
      <c r="AY993" s="2"/>
      <c r="AZ993" s="2"/>
      <c r="BA993" s="2"/>
      <c r="BB993" s="2"/>
      <c r="BC993" s="2"/>
      <c r="BD993" s="2"/>
      <c r="BE993" s="2"/>
      <c r="BF993" s="2"/>
      <c r="BG993" s="2"/>
      <c r="BH993" s="2"/>
      <c r="BI993" s="2"/>
      <c r="BJ993" s="2"/>
      <c r="BK993" s="2"/>
      <c r="BL993" s="2"/>
      <c r="BM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R994" s="2"/>
      <c r="AS994" s="2"/>
      <c r="AT994" s="2"/>
      <c r="AU994" s="2"/>
      <c r="AV994" s="2"/>
      <c r="AW994" s="2"/>
      <c r="AX994" s="2"/>
      <c r="AY994" s="2"/>
      <c r="AZ994" s="2"/>
      <c r="BA994" s="2"/>
      <c r="BB994" s="2"/>
      <c r="BC994" s="2"/>
      <c r="BD994" s="2"/>
      <c r="BE994" s="2"/>
      <c r="BF994" s="2"/>
      <c r="BG994" s="2"/>
      <c r="BH994" s="2"/>
      <c r="BI994" s="2"/>
      <c r="BJ994" s="2"/>
      <c r="BK994" s="2"/>
      <c r="BL994" s="2"/>
      <c r="BM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R995" s="2"/>
      <c r="AS995" s="2"/>
      <c r="AT995" s="2"/>
      <c r="AU995" s="2"/>
      <c r="AV995" s="2"/>
      <c r="AW995" s="2"/>
      <c r="AX995" s="2"/>
      <c r="AY995" s="2"/>
      <c r="AZ995" s="2"/>
      <c r="BA995" s="2"/>
      <c r="BB995" s="2"/>
      <c r="BC995" s="2"/>
      <c r="BD995" s="2"/>
      <c r="BE995" s="2"/>
      <c r="BF995" s="2"/>
      <c r="BG995" s="2"/>
      <c r="BH995" s="2"/>
      <c r="BI995" s="2"/>
      <c r="BJ995" s="2"/>
      <c r="BK995" s="2"/>
      <c r="BL995" s="2"/>
      <c r="BM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R996" s="2"/>
      <c r="AS996" s="2"/>
      <c r="AT996" s="2"/>
      <c r="AU996" s="2"/>
      <c r="AV996" s="2"/>
      <c r="AW996" s="2"/>
      <c r="AX996" s="2"/>
      <c r="AY996" s="2"/>
      <c r="AZ996" s="2"/>
      <c r="BA996" s="2"/>
      <c r="BB996" s="2"/>
      <c r="BC996" s="2"/>
      <c r="BD996" s="2"/>
      <c r="BE996" s="2"/>
      <c r="BF996" s="2"/>
      <c r="BG996" s="2"/>
      <c r="BH996" s="2"/>
      <c r="BI996" s="2"/>
      <c r="BJ996" s="2"/>
      <c r="BK996" s="2"/>
      <c r="BL996" s="2"/>
      <c r="BM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R997" s="2"/>
      <c r="AS997" s="2"/>
      <c r="AT997" s="2"/>
      <c r="AU997" s="2"/>
      <c r="AV997" s="2"/>
      <c r="AW997" s="2"/>
      <c r="AX997" s="2"/>
      <c r="AY997" s="2"/>
      <c r="AZ997" s="2"/>
      <c r="BA997" s="2"/>
      <c r="BB997" s="2"/>
      <c r="BC997" s="2"/>
      <c r="BD997" s="2"/>
      <c r="BE997" s="2"/>
      <c r="BF997" s="2"/>
      <c r="BG997" s="2"/>
      <c r="BH997" s="2"/>
      <c r="BI997" s="2"/>
      <c r="BJ997" s="2"/>
      <c r="BK997" s="2"/>
      <c r="BL997" s="2"/>
      <c r="BM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R998" s="2"/>
      <c r="AS998" s="2"/>
      <c r="AT998" s="2"/>
      <c r="AU998" s="2"/>
      <c r="AV998" s="2"/>
      <c r="AW998" s="2"/>
      <c r="AX998" s="2"/>
      <c r="AY998" s="2"/>
      <c r="AZ998" s="2"/>
      <c r="BA998" s="2"/>
      <c r="BB998" s="2"/>
      <c r="BC998" s="2"/>
      <c r="BD998" s="2"/>
      <c r="BE998" s="2"/>
      <c r="BF998" s="2"/>
      <c r="BG998" s="2"/>
      <c r="BH998" s="2"/>
      <c r="BI998" s="2"/>
      <c r="BJ998" s="2"/>
      <c r="BK998" s="2"/>
      <c r="BL998" s="2"/>
      <c r="BM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R999" s="2"/>
      <c r="AS999" s="2"/>
      <c r="AT999" s="2"/>
      <c r="AU999" s="2"/>
      <c r="AV999" s="2"/>
      <c r="AW999" s="2"/>
      <c r="AX999" s="2"/>
      <c r="AY999" s="2"/>
      <c r="AZ999" s="2"/>
      <c r="BA999" s="2"/>
      <c r="BB999" s="2"/>
      <c r="BC999" s="2"/>
      <c r="BD999" s="2"/>
      <c r="BE999" s="2"/>
      <c r="BF999" s="2"/>
      <c r="BG999" s="2"/>
      <c r="BH999" s="2"/>
      <c r="BI999" s="2"/>
      <c r="BJ999" s="2"/>
      <c r="BK999" s="2"/>
      <c r="BL999" s="2"/>
      <c r="BM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row>
  </sheetData>
  <autoFilter ref="$C$89:$K$192"/>
  <mergeCells count="9">
    <mergeCell ref="E80:H80"/>
    <mergeCell ref="E82:H82"/>
    <mergeCell ref="L2:V2"/>
    <mergeCell ref="E7:H7"/>
    <mergeCell ref="E9:H9"/>
    <mergeCell ref="E18:H18"/>
    <mergeCell ref="E27:H27"/>
    <mergeCell ref="E48:H48"/>
    <mergeCell ref="E50:H50"/>
  </mergeCells>
  <hyperlinks>
    <hyperlink r:id="rId1" ref="F94"/>
    <hyperlink r:id="rId2" ref="F100"/>
    <hyperlink r:id="rId3" ref="F102"/>
    <hyperlink r:id="rId4" ref="F105"/>
    <hyperlink r:id="rId5" ref="F109"/>
    <hyperlink r:id="rId6" ref="F113"/>
    <hyperlink r:id="rId7" ref="F116"/>
    <hyperlink r:id="rId8" ref="F119"/>
    <hyperlink r:id="rId9" ref="F124"/>
    <hyperlink r:id="rId10" ref="F127"/>
    <hyperlink r:id="rId11" ref="F131"/>
    <hyperlink r:id="rId12" ref="F133"/>
    <hyperlink r:id="rId13" ref="F135"/>
    <hyperlink r:id="rId14" ref="F139"/>
    <hyperlink r:id="rId15" ref="F141"/>
    <hyperlink r:id="rId16" ref="F143"/>
    <hyperlink r:id="rId17" ref="F145"/>
    <hyperlink r:id="rId18" ref="F148"/>
    <hyperlink r:id="rId19" ref="F152"/>
    <hyperlink r:id="rId20" ref="F154"/>
    <hyperlink r:id="rId21" ref="F156"/>
    <hyperlink r:id="rId22" ref="F160"/>
    <hyperlink r:id="rId23" ref="F166"/>
    <hyperlink r:id="rId24" ref="F170"/>
    <hyperlink r:id="rId25" ref="F173"/>
    <hyperlink r:id="rId26" ref="F178"/>
    <hyperlink r:id="rId27" ref="F180"/>
    <hyperlink r:id="rId28" ref="F183"/>
    <hyperlink r:id="rId29" ref="F187"/>
    <hyperlink r:id="rId30" ref="F189"/>
    <hyperlink r:id="rId31" ref="F192"/>
  </hyperlinks>
  <printOptions/>
  <pageMargins bottom="0.39375" footer="0.0" header="0.0" left="0.39375" right="0.39375" top="0.39375"/>
  <pageSetup paperSize="9" orientation="landscape"/>
  <headerFooter>
    <oddFooter>&amp;CStrana &amp;P z </oddFooter>
  </headerFooter>
  <drawing r:id="rId32"/>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6.83" defaultRowHeight="15.0"/>
  <cols>
    <col customWidth="1" min="1" max="1" width="8.33"/>
    <col customWidth="1" min="2" max="2" width="1.17"/>
    <col customWidth="1" min="3" max="3" width="4.17"/>
    <col customWidth="1" min="4" max="4" width="4.33"/>
    <col customWidth="1" min="5" max="5" width="17.17"/>
    <col customWidth="1" min="6" max="6" width="100.83"/>
    <col customWidth="1" min="7" max="7" width="7.5"/>
    <col customWidth="1" min="8" max="8" width="14.0"/>
    <col customWidth="1" min="9" max="9" width="15.83"/>
    <col customWidth="1" min="10" max="11" width="22.33"/>
    <col customWidth="1" min="12" max="12" width="9.33"/>
    <col customWidth="1" hidden="1" min="13" max="13" width="10.83"/>
    <col customWidth="1" hidden="1" min="14" max="14" width="9.33"/>
    <col customWidth="1" hidden="1" min="15" max="20" width="14.17"/>
    <col customWidth="1" hidden="1" min="21" max="21" width="16.33"/>
    <col customWidth="1" min="22" max="22" width="12.33"/>
    <col customWidth="1" min="23" max="23" width="16.33"/>
    <col customWidth="1" min="24" max="24" width="12.33"/>
    <col customWidth="1" min="25" max="25" width="15.0"/>
    <col customWidth="1" min="26" max="26" width="11.0"/>
    <col customWidth="1" min="27" max="27" width="15.0"/>
    <col customWidth="1" min="28" max="28" width="16.33"/>
    <col customWidth="1" min="29" max="29" width="11.0"/>
    <col customWidth="1" min="30" max="30" width="15.0"/>
    <col customWidth="1" min="31" max="31" width="16.33"/>
    <col customWidth="1" hidden="1" min="44" max="65" width="9.33"/>
  </cols>
  <sheetData>
    <row r="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R1" s="2"/>
      <c r="AS1" s="2"/>
      <c r="AT1" s="2"/>
      <c r="AU1" s="2"/>
      <c r="AV1" s="2"/>
      <c r="AW1" s="2"/>
      <c r="AX1" s="2"/>
      <c r="AY1" s="2"/>
      <c r="AZ1" s="2"/>
      <c r="BA1" s="2"/>
      <c r="BB1" s="2"/>
      <c r="BC1" s="2"/>
      <c r="BD1" s="2"/>
      <c r="BE1" s="2"/>
      <c r="BF1" s="2"/>
      <c r="BG1" s="2"/>
      <c r="BH1" s="2"/>
      <c r="BI1" s="2"/>
      <c r="BJ1" s="2"/>
      <c r="BK1" s="2"/>
      <c r="BL1" s="2"/>
      <c r="BM1" s="2"/>
    </row>
    <row r="2" ht="36.75" customHeight="1">
      <c r="A2" s="2"/>
      <c r="B2" s="2"/>
      <c r="C2" s="2"/>
      <c r="D2" s="2"/>
      <c r="E2" s="2"/>
      <c r="F2" s="2"/>
      <c r="G2" s="2"/>
      <c r="H2" s="2"/>
      <c r="I2" s="2"/>
      <c r="J2" s="2"/>
      <c r="K2" s="2"/>
      <c r="L2" s="2"/>
      <c r="W2" s="2"/>
      <c r="X2" s="2"/>
      <c r="Y2" s="2"/>
      <c r="Z2" s="2"/>
      <c r="AA2" s="2"/>
      <c r="AB2" s="2"/>
      <c r="AC2" s="2"/>
      <c r="AD2" s="2"/>
      <c r="AE2" s="2"/>
      <c r="AF2" s="2"/>
      <c r="AG2" s="2"/>
      <c r="AH2" s="2"/>
      <c r="AI2" s="2"/>
      <c r="AJ2" s="2"/>
      <c r="AK2" s="2"/>
      <c r="AL2" s="2"/>
      <c r="AM2" s="2"/>
      <c r="AN2" s="2"/>
      <c r="AO2" s="2"/>
      <c r="AP2" s="2"/>
      <c r="AQ2" s="2"/>
      <c r="AR2" s="2"/>
      <c r="AS2" s="2"/>
      <c r="AT2" s="3" t="s">
        <v>96</v>
      </c>
      <c r="AU2" s="2"/>
      <c r="AV2" s="2"/>
      <c r="AW2" s="2"/>
      <c r="AX2" s="2"/>
      <c r="AY2" s="2"/>
      <c r="AZ2" s="2"/>
      <c r="BA2" s="2"/>
      <c r="BB2" s="2"/>
      <c r="BC2" s="2"/>
      <c r="BD2" s="2"/>
      <c r="BE2" s="2"/>
      <c r="BF2" s="2"/>
      <c r="BG2" s="2"/>
      <c r="BH2" s="2"/>
      <c r="BI2" s="2"/>
      <c r="BJ2" s="2"/>
      <c r="BK2" s="2"/>
      <c r="BL2" s="2"/>
      <c r="BM2" s="2"/>
    </row>
    <row r="3" ht="6.75" customHeight="1">
      <c r="A3" s="2"/>
      <c r="B3" s="4"/>
      <c r="C3" s="5"/>
      <c r="D3" s="5"/>
      <c r="E3" s="5"/>
      <c r="F3" s="5"/>
      <c r="G3" s="5"/>
      <c r="H3" s="5"/>
      <c r="I3" s="5"/>
      <c r="J3" s="5"/>
      <c r="K3" s="5"/>
      <c r="L3" s="6"/>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t="s">
        <v>84</v>
      </c>
      <c r="AU3" s="2"/>
      <c r="AV3" s="2"/>
      <c r="AW3" s="2"/>
      <c r="AX3" s="2"/>
      <c r="AY3" s="2"/>
      <c r="AZ3" s="2"/>
      <c r="BA3" s="2"/>
      <c r="BB3" s="2"/>
      <c r="BC3" s="2"/>
      <c r="BD3" s="2"/>
      <c r="BE3" s="2"/>
      <c r="BF3" s="2"/>
      <c r="BG3" s="2"/>
      <c r="BH3" s="2"/>
      <c r="BI3" s="2"/>
      <c r="BJ3" s="2"/>
      <c r="BK3" s="2"/>
      <c r="BL3" s="2"/>
      <c r="BM3" s="2"/>
    </row>
    <row r="4" ht="24.75" customHeight="1">
      <c r="A4" s="2"/>
      <c r="B4" s="6"/>
      <c r="C4" s="2"/>
      <c r="D4" s="7" t="s">
        <v>100</v>
      </c>
      <c r="E4" s="2"/>
      <c r="F4" s="2"/>
      <c r="G4" s="2"/>
      <c r="H4" s="2"/>
      <c r="I4" s="2"/>
      <c r="J4" s="2"/>
      <c r="K4" s="2"/>
      <c r="L4" s="6"/>
      <c r="M4" s="97" t="s">
        <v>10</v>
      </c>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t="s">
        <v>4</v>
      </c>
      <c r="AU4" s="2"/>
      <c r="AV4" s="2"/>
      <c r="AW4" s="2"/>
      <c r="AX4" s="2"/>
      <c r="AY4" s="2"/>
      <c r="AZ4" s="2"/>
      <c r="BA4" s="2"/>
      <c r="BB4" s="2"/>
      <c r="BC4" s="2"/>
      <c r="BD4" s="2"/>
      <c r="BE4" s="2"/>
      <c r="BF4" s="2"/>
      <c r="BG4" s="2"/>
      <c r="BH4" s="2"/>
      <c r="BI4" s="2"/>
      <c r="BJ4" s="2"/>
      <c r="BK4" s="2"/>
      <c r="BL4" s="2"/>
      <c r="BM4" s="2"/>
    </row>
    <row r="5" ht="6.75" customHeight="1">
      <c r="A5" s="2"/>
      <c r="B5" s="6"/>
      <c r="C5" s="2"/>
      <c r="D5" s="2"/>
      <c r="E5" s="2"/>
      <c r="F5" s="2"/>
      <c r="G5" s="2"/>
      <c r="H5" s="2"/>
      <c r="I5" s="2"/>
      <c r="J5" s="2"/>
      <c r="K5" s="2"/>
      <c r="L5" s="6"/>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row>
    <row r="6" ht="12.0" customHeight="1">
      <c r="A6" s="2"/>
      <c r="B6" s="6"/>
      <c r="C6" s="2"/>
      <c r="D6" s="15" t="s">
        <v>16</v>
      </c>
      <c r="E6" s="2"/>
      <c r="F6" s="2"/>
      <c r="G6" s="2"/>
      <c r="H6" s="2"/>
      <c r="I6" s="2"/>
      <c r="J6" s="2"/>
      <c r="K6" s="2"/>
      <c r="L6" s="6"/>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row>
    <row r="7" ht="16.5" customHeight="1">
      <c r="A7" s="2"/>
      <c r="B7" s="6"/>
      <c r="C7" s="2"/>
      <c r="D7" s="2"/>
      <c r="E7" s="98" t="str">
        <f>'Rekapitulace stavby'!K6</f>
        <v>Rekonstrukce výdejny v 1.NP a 2.NP v MŠ Pohádka Kolín V</v>
      </c>
      <c r="I7" s="2"/>
      <c r="J7" s="2"/>
      <c r="K7" s="2"/>
      <c r="L7" s="6"/>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row>
    <row r="8" ht="12.0" customHeight="1">
      <c r="A8" s="20"/>
      <c r="B8" s="21"/>
      <c r="C8" s="20"/>
      <c r="D8" s="15" t="s">
        <v>101</v>
      </c>
      <c r="E8" s="20"/>
      <c r="F8" s="20"/>
      <c r="G8" s="20"/>
      <c r="H8" s="20"/>
      <c r="I8" s="20"/>
      <c r="J8" s="20"/>
      <c r="K8" s="20"/>
      <c r="L8" s="21"/>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row>
    <row r="9" ht="16.5" customHeight="1">
      <c r="A9" s="20"/>
      <c r="B9" s="21"/>
      <c r="C9" s="20"/>
      <c r="D9" s="20"/>
      <c r="E9" s="48" t="s">
        <v>508</v>
      </c>
      <c r="I9" s="20"/>
      <c r="J9" s="20"/>
      <c r="K9" s="20"/>
      <c r="L9" s="21"/>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row>
    <row r="10">
      <c r="A10" s="20"/>
      <c r="B10" s="21"/>
      <c r="C10" s="20"/>
      <c r="D10" s="20"/>
      <c r="E10" s="20"/>
      <c r="F10" s="20"/>
      <c r="G10" s="20"/>
      <c r="H10" s="20"/>
      <c r="I10" s="20"/>
      <c r="J10" s="20"/>
      <c r="K10" s="20"/>
      <c r="L10" s="21"/>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row>
    <row r="11" ht="12.0" customHeight="1">
      <c r="A11" s="20"/>
      <c r="B11" s="21"/>
      <c r="C11" s="20"/>
      <c r="D11" s="15" t="s">
        <v>18</v>
      </c>
      <c r="E11" s="20"/>
      <c r="F11" s="11" t="s">
        <v>19</v>
      </c>
      <c r="G11" s="20"/>
      <c r="H11" s="20"/>
      <c r="I11" s="15" t="s">
        <v>20</v>
      </c>
      <c r="J11" s="11" t="s">
        <v>19</v>
      </c>
      <c r="K11" s="20"/>
      <c r="L11" s="21"/>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row>
    <row r="12" ht="12.0" customHeight="1">
      <c r="A12" s="20"/>
      <c r="B12" s="21"/>
      <c r="C12" s="20"/>
      <c r="D12" s="15" t="s">
        <v>21</v>
      </c>
      <c r="E12" s="20"/>
      <c r="F12" s="11" t="s">
        <v>22</v>
      </c>
      <c r="G12" s="20"/>
      <c r="H12" s="20"/>
      <c r="I12" s="15" t="s">
        <v>23</v>
      </c>
      <c r="J12" s="50" t="str">
        <f>'Rekapitulace stavby'!AN8</f>
        <v>13. 3. 2025</v>
      </c>
      <c r="K12" s="20"/>
      <c r="L12" s="21"/>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row>
    <row r="13" ht="10.5" customHeight="1">
      <c r="A13" s="20"/>
      <c r="B13" s="21"/>
      <c r="C13" s="20"/>
      <c r="D13" s="20"/>
      <c r="E13" s="20"/>
      <c r="F13" s="20"/>
      <c r="G13" s="20"/>
      <c r="H13" s="20"/>
      <c r="I13" s="20"/>
      <c r="J13" s="20"/>
      <c r="K13" s="20"/>
      <c r="L13" s="21"/>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row>
    <row r="14" ht="12.0" customHeight="1">
      <c r="A14" s="20"/>
      <c r="B14" s="21"/>
      <c r="C14" s="20"/>
      <c r="D14" s="15" t="s">
        <v>25</v>
      </c>
      <c r="E14" s="20"/>
      <c r="F14" s="20"/>
      <c r="G14" s="20"/>
      <c r="H14" s="20"/>
      <c r="I14" s="15" t="s">
        <v>26</v>
      </c>
      <c r="J14" s="11" t="s">
        <v>27</v>
      </c>
      <c r="K14" s="20"/>
      <c r="L14" s="21"/>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row>
    <row r="15" ht="18.0" customHeight="1">
      <c r="A15" s="20"/>
      <c r="B15" s="21"/>
      <c r="C15" s="20"/>
      <c r="D15" s="20"/>
      <c r="E15" s="11" t="s">
        <v>28</v>
      </c>
      <c r="F15" s="20"/>
      <c r="G15" s="20"/>
      <c r="H15" s="20"/>
      <c r="I15" s="15" t="s">
        <v>29</v>
      </c>
      <c r="J15" s="11" t="s">
        <v>19</v>
      </c>
      <c r="K15" s="20"/>
      <c r="L15" s="21"/>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row>
    <row r="16" ht="6.75" customHeight="1">
      <c r="A16" s="20"/>
      <c r="B16" s="21"/>
      <c r="C16" s="20"/>
      <c r="D16" s="20"/>
      <c r="E16" s="20"/>
      <c r="F16" s="20"/>
      <c r="G16" s="20"/>
      <c r="H16" s="20"/>
      <c r="I16" s="20"/>
      <c r="J16" s="20"/>
      <c r="K16" s="20"/>
      <c r="L16" s="21"/>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row>
    <row r="17" ht="12.0" customHeight="1">
      <c r="A17" s="20"/>
      <c r="B17" s="21"/>
      <c r="C17" s="20"/>
      <c r="D17" s="15" t="s">
        <v>30</v>
      </c>
      <c r="E17" s="20"/>
      <c r="F17" s="20"/>
      <c r="G17" s="20"/>
      <c r="H17" s="20"/>
      <c r="I17" s="15" t="s">
        <v>26</v>
      </c>
      <c r="J17" s="17" t="str">
        <f>'Rekapitulace stavby'!AN13</f>
        <v>Vyplň údaj</v>
      </c>
      <c r="K17" s="20"/>
      <c r="L17" s="21"/>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row>
    <row r="18" ht="18.0" customHeight="1">
      <c r="A18" s="20"/>
      <c r="B18" s="21"/>
      <c r="C18" s="20"/>
      <c r="D18" s="20"/>
      <c r="E18" s="17" t="str">
        <f>'Rekapitulace stavby'!E14</f>
        <v>Vyplň údaj</v>
      </c>
      <c r="I18" s="15" t="s">
        <v>29</v>
      </c>
      <c r="J18" s="17" t="str">
        <f>'Rekapitulace stavby'!AN14</f>
        <v>Vyplň údaj</v>
      </c>
      <c r="K18" s="20"/>
      <c r="L18" s="21"/>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row>
    <row r="19" ht="6.75" customHeight="1">
      <c r="A19" s="20"/>
      <c r="B19" s="21"/>
      <c r="C19" s="20"/>
      <c r="D19" s="20"/>
      <c r="E19" s="20"/>
      <c r="F19" s="20"/>
      <c r="G19" s="20"/>
      <c r="H19" s="20"/>
      <c r="I19" s="20"/>
      <c r="J19" s="20"/>
      <c r="K19" s="20"/>
      <c r="L19" s="21"/>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row>
    <row r="20" ht="12.0" customHeight="1">
      <c r="A20" s="20"/>
      <c r="B20" s="21"/>
      <c r="C20" s="20"/>
      <c r="D20" s="15" t="s">
        <v>32</v>
      </c>
      <c r="E20" s="20"/>
      <c r="F20" s="20"/>
      <c r="G20" s="20"/>
      <c r="H20" s="20"/>
      <c r="I20" s="15" t="s">
        <v>26</v>
      </c>
      <c r="J20" s="11" t="s">
        <v>33</v>
      </c>
      <c r="K20" s="20"/>
      <c r="L20" s="21"/>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row>
    <row r="21" ht="18.0" customHeight="1">
      <c r="A21" s="20"/>
      <c r="B21" s="21"/>
      <c r="C21" s="20"/>
      <c r="D21" s="20"/>
      <c r="E21" s="11" t="s">
        <v>34</v>
      </c>
      <c r="F21" s="20"/>
      <c r="G21" s="20"/>
      <c r="H21" s="20"/>
      <c r="I21" s="15" t="s">
        <v>29</v>
      </c>
      <c r="J21" s="11" t="s">
        <v>35</v>
      </c>
      <c r="K21" s="20"/>
      <c r="L21" s="21"/>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row>
    <row r="22" ht="6.75" customHeight="1">
      <c r="A22" s="20"/>
      <c r="B22" s="21"/>
      <c r="C22" s="20"/>
      <c r="D22" s="20"/>
      <c r="E22" s="20"/>
      <c r="F22" s="20"/>
      <c r="G22" s="20"/>
      <c r="H22" s="20"/>
      <c r="I22" s="20"/>
      <c r="J22" s="20"/>
      <c r="K22" s="20"/>
      <c r="L22" s="21"/>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row>
    <row r="23" ht="12.0" customHeight="1">
      <c r="A23" s="20"/>
      <c r="B23" s="21"/>
      <c r="C23" s="20"/>
      <c r="D23" s="15" t="s">
        <v>37</v>
      </c>
      <c r="E23" s="20"/>
      <c r="F23" s="20"/>
      <c r="G23" s="20"/>
      <c r="H23" s="20"/>
      <c r="I23" s="15" t="s">
        <v>26</v>
      </c>
      <c r="J23" s="11" t="s">
        <v>33</v>
      </c>
      <c r="K23" s="20"/>
      <c r="L23" s="21"/>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row>
    <row r="24" ht="18.0" customHeight="1">
      <c r="A24" s="20"/>
      <c r="B24" s="21"/>
      <c r="C24" s="20"/>
      <c r="D24" s="20"/>
      <c r="E24" s="11" t="s">
        <v>34</v>
      </c>
      <c r="F24" s="20"/>
      <c r="G24" s="20"/>
      <c r="H24" s="20"/>
      <c r="I24" s="15" t="s">
        <v>29</v>
      </c>
      <c r="J24" s="11" t="s">
        <v>35</v>
      </c>
      <c r="K24" s="20"/>
      <c r="L24" s="21"/>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row>
    <row r="25" ht="6.75" customHeight="1">
      <c r="A25" s="20"/>
      <c r="B25" s="21"/>
      <c r="C25" s="20"/>
      <c r="D25" s="20"/>
      <c r="E25" s="20"/>
      <c r="F25" s="20"/>
      <c r="G25" s="20"/>
      <c r="H25" s="20"/>
      <c r="I25" s="20"/>
      <c r="J25" s="20"/>
      <c r="K25" s="20"/>
      <c r="L25" s="21"/>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row>
    <row r="26" ht="12.0" customHeight="1">
      <c r="A26" s="20"/>
      <c r="B26" s="21"/>
      <c r="C26" s="20"/>
      <c r="D26" s="15" t="s">
        <v>38</v>
      </c>
      <c r="E26" s="20"/>
      <c r="F26" s="20"/>
      <c r="G26" s="20"/>
      <c r="H26" s="20"/>
      <c r="I26" s="20"/>
      <c r="J26" s="20"/>
      <c r="K26" s="20"/>
      <c r="L26" s="21"/>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row>
    <row r="27" ht="16.5" customHeight="1">
      <c r="A27" s="99"/>
      <c r="B27" s="100"/>
      <c r="C27" s="99"/>
      <c r="D27" s="99"/>
      <c r="E27" s="18" t="s">
        <v>19</v>
      </c>
      <c r="I27" s="99"/>
      <c r="J27" s="99"/>
      <c r="K27" s="99"/>
      <c r="L27" s="100"/>
      <c r="M27" s="99"/>
      <c r="N27" s="99"/>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row>
    <row r="28" ht="6.75" customHeight="1">
      <c r="A28" s="20"/>
      <c r="B28" s="21"/>
      <c r="C28" s="20"/>
      <c r="D28" s="20"/>
      <c r="E28" s="20"/>
      <c r="F28" s="20"/>
      <c r="G28" s="20"/>
      <c r="H28" s="20"/>
      <c r="I28" s="20"/>
      <c r="J28" s="20"/>
      <c r="K28" s="20"/>
      <c r="L28" s="21"/>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row>
    <row r="29" ht="6.75" customHeight="1">
      <c r="A29" s="20"/>
      <c r="B29" s="21"/>
      <c r="C29" s="20"/>
      <c r="D29" s="54"/>
      <c r="E29" s="54"/>
      <c r="F29" s="54"/>
      <c r="G29" s="54"/>
      <c r="H29" s="54"/>
      <c r="I29" s="54"/>
      <c r="J29" s="54"/>
      <c r="K29" s="54"/>
      <c r="L29" s="21"/>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row>
    <row r="30" ht="24.75" customHeight="1">
      <c r="A30" s="20"/>
      <c r="B30" s="21"/>
      <c r="C30" s="20"/>
      <c r="D30" s="101" t="s">
        <v>40</v>
      </c>
      <c r="E30" s="20"/>
      <c r="F30" s="20"/>
      <c r="G30" s="20"/>
      <c r="H30" s="20"/>
      <c r="I30" s="20"/>
      <c r="J30" s="72">
        <f>ROUND(J83, 2)</f>
        <v>0</v>
      </c>
      <c r="K30" s="20"/>
      <c r="L30" s="21"/>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row>
    <row r="31" ht="6.75" customHeight="1">
      <c r="A31" s="20"/>
      <c r="B31" s="21"/>
      <c r="C31" s="20"/>
      <c r="D31" s="54"/>
      <c r="E31" s="54"/>
      <c r="F31" s="54"/>
      <c r="G31" s="54"/>
      <c r="H31" s="54"/>
      <c r="I31" s="54"/>
      <c r="J31" s="54"/>
      <c r="K31" s="54"/>
      <c r="L31" s="21"/>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row>
    <row r="32" ht="14.25" customHeight="1">
      <c r="A32" s="20"/>
      <c r="B32" s="21"/>
      <c r="C32" s="20"/>
      <c r="D32" s="20"/>
      <c r="E32" s="20"/>
      <c r="F32" s="26" t="s">
        <v>42</v>
      </c>
      <c r="G32" s="20"/>
      <c r="H32" s="20"/>
      <c r="I32" s="26" t="s">
        <v>41</v>
      </c>
      <c r="J32" s="26" t="s">
        <v>43</v>
      </c>
      <c r="K32" s="20"/>
      <c r="L32" s="21"/>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row>
    <row r="33" ht="14.25" customHeight="1">
      <c r="A33" s="20"/>
      <c r="B33" s="21"/>
      <c r="C33" s="20"/>
      <c r="D33" s="102" t="s">
        <v>44</v>
      </c>
      <c r="E33" s="15" t="s">
        <v>45</v>
      </c>
      <c r="F33" s="103">
        <f>ROUND((SUM(BE83:BE135)),  2)</f>
        <v>0</v>
      </c>
      <c r="G33" s="20"/>
      <c r="H33" s="20"/>
      <c r="I33" s="104">
        <v>0.21</v>
      </c>
      <c r="J33" s="103">
        <f>ROUND(((SUM(BE83:BE135))*I33),  2)</f>
        <v>0</v>
      </c>
      <c r="K33" s="20"/>
      <c r="L33" s="21"/>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row>
    <row r="34" ht="14.25" customHeight="1">
      <c r="A34" s="20"/>
      <c r="B34" s="21"/>
      <c r="C34" s="20"/>
      <c r="D34" s="20"/>
      <c r="E34" s="15" t="s">
        <v>46</v>
      </c>
      <c r="F34" s="103">
        <f>ROUND((SUM(BF83:BF135)),  2)</f>
        <v>0</v>
      </c>
      <c r="G34" s="20"/>
      <c r="H34" s="20"/>
      <c r="I34" s="104">
        <v>0.12</v>
      </c>
      <c r="J34" s="103">
        <f>ROUND(((SUM(BF83:BF135))*I34),  2)</f>
        <v>0</v>
      </c>
      <c r="K34" s="20"/>
      <c r="L34" s="21"/>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row>
    <row r="35" ht="14.25" hidden="1" customHeight="1">
      <c r="A35" s="20"/>
      <c r="B35" s="21"/>
      <c r="C35" s="20"/>
      <c r="D35" s="20"/>
      <c r="E35" s="15" t="s">
        <v>47</v>
      </c>
      <c r="F35" s="103">
        <f>ROUND((SUM(BG83:BG135)),  2)</f>
        <v>0</v>
      </c>
      <c r="G35" s="20"/>
      <c r="H35" s="20"/>
      <c r="I35" s="104">
        <v>0.21</v>
      </c>
      <c r="J35" s="103">
        <f t="shared" ref="J35:J37" si="1">0</f>
        <v>0</v>
      </c>
      <c r="K35" s="20"/>
      <c r="L35" s="21"/>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row>
    <row r="36" ht="14.25" hidden="1" customHeight="1">
      <c r="A36" s="20"/>
      <c r="B36" s="21"/>
      <c r="C36" s="20"/>
      <c r="D36" s="20"/>
      <c r="E36" s="15" t="s">
        <v>48</v>
      </c>
      <c r="F36" s="103">
        <f>ROUND((SUM(BH83:BH135)),  2)</f>
        <v>0</v>
      </c>
      <c r="G36" s="20"/>
      <c r="H36" s="20"/>
      <c r="I36" s="104">
        <v>0.12</v>
      </c>
      <c r="J36" s="103">
        <f t="shared" si="1"/>
        <v>0</v>
      </c>
      <c r="K36" s="20"/>
      <c r="L36" s="21"/>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row>
    <row r="37" ht="14.25" hidden="1" customHeight="1">
      <c r="A37" s="20"/>
      <c r="B37" s="21"/>
      <c r="C37" s="20"/>
      <c r="D37" s="20"/>
      <c r="E37" s="15" t="s">
        <v>49</v>
      </c>
      <c r="F37" s="103">
        <f>ROUND((SUM(BI83:BI135)),  2)</f>
        <v>0</v>
      </c>
      <c r="G37" s="20"/>
      <c r="H37" s="20"/>
      <c r="I37" s="104">
        <v>0.0</v>
      </c>
      <c r="J37" s="103">
        <f t="shared" si="1"/>
        <v>0</v>
      </c>
      <c r="K37" s="20"/>
      <c r="L37" s="21"/>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row>
    <row r="38" ht="6.75" customHeight="1">
      <c r="A38" s="20"/>
      <c r="B38" s="21"/>
      <c r="C38" s="20"/>
      <c r="D38" s="20"/>
      <c r="E38" s="20"/>
      <c r="F38" s="20"/>
      <c r="G38" s="20"/>
      <c r="H38" s="20"/>
      <c r="I38" s="20"/>
      <c r="J38" s="20"/>
      <c r="K38" s="20"/>
      <c r="L38" s="21"/>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row>
    <row r="39" ht="24.75" customHeight="1">
      <c r="A39" s="20"/>
      <c r="B39" s="21"/>
      <c r="C39" s="105"/>
      <c r="D39" s="106" t="s">
        <v>50</v>
      </c>
      <c r="E39" s="59"/>
      <c r="F39" s="59"/>
      <c r="G39" s="107" t="s">
        <v>51</v>
      </c>
      <c r="H39" s="108" t="s">
        <v>52</v>
      </c>
      <c r="I39" s="59"/>
      <c r="J39" s="109">
        <f>SUM(J30:J37)</f>
        <v>0</v>
      </c>
      <c r="K39" s="110"/>
      <c r="L39" s="21"/>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row>
    <row r="40" ht="14.25" customHeight="1">
      <c r="A40" s="20"/>
      <c r="B40" s="39"/>
      <c r="C40" s="40"/>
      <c r="D40" s="40"/>
      <c r="E40" s="40"/>
      <c r="F40" s="40"/>
      <c r="G40" s="40"/>
      <c r="H40" s="40"/>
      <c r="I40" s="40"/>
      <c r="J40" s="40"/>
      <c r="K40" s="40"/>
      <c r="L40" s="21"/>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R41" s="2"/>
      <c r="AS41" s="2"/>
      <c r="AT41" s="2"/>
      <c r="AU41" s="2"/>
      <c r="AV41" s="2"/>
      <c r="AW41" s="2"/>
      <c r="AX41" s="2"/>
      <c r="AY41" s="2"/>
      <c r="AZ41" s="2"/>
      <c r="BA41" s="2"/>
      <c r="BB41" s="2"/>
      <c r="BC41" s="2"/>
      <c r="BD41" s="2"/>
      <c r="BE41" s="2"/>
      <c r="BF41" s="2"/>
      <c r="BG41" s="2"/>
      <c r="BH41" s="2"/>
      <c r="BI41" s="2"/>
      <c r="BJ41" s="2"/>
      <c r="BK41" s="2"/>
      <c r="BL41" s="2"/>
      <c r="BM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R42" s="2"/>
      <c r="AS42" s="2"/>
      <c r="AT42" s="2"/>
      <c r="AU42" s="2"/>
      <c r="AV42" s="2"/>
      <c r="AW42" s="2"/>
      <c r="AX42" s="2"/>
      <c r="AY42" s="2"/>
      <c r="AZ42" s="2"/>
      <c r="BA42" s="2"/>
      <c r="BB42" s="2"/>
      <c r="BC42" s="2"/>
      <c r="BD42" s="2"/>
      <c r="BE42" s="2"/>
      <c r="BF42" s="2"/>
      <c r="BG42" s="2"/>
      <c r="BH42" s="2"/>
      <c r="BI42" s="2"/>
      <c r="BJ42" s="2"/>
      <c r="BK42" s="2"/>
      <c r="BL42" s="2"/>
      <c r="BM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R43" s="2"/>
      <c r="AS43" s="2"/>
      <c r="AT43" s="2"/>
      <c r="AU43" s="2"/>
      <c r="AV43" s="2"/>
      <c r="AW43" s="2"/>
      <c r="AX43" s="2"/>
      <c r="AY43" s="2"/>
      <c r="AZ43" s="2"/>
      <c r="BA43" s="2"/>
      <c r="BB43" s="2"/>
      <c r="BC43" s="2"/>
      <c r="BD43" s="2"/>
      <c r="BE43" s="2"/>
      <c r="BF43" s="2"/>
      <c r="BG43" s="2"/>
      <c r="BH43" s="2"/>
      <c r="BI43" s="2"/>
      <c r="BJ43" s="2"/>
      <c r="BK43" s="2"/>
      <c r="BL43" s="2"/>
      <c r="BM43" s="2"/>
    </row>
    <row r="44" ht="6.75" customHeight="1">
      <c r="A44" s="20"/>
      <c r="B44" s="41"/>
      <c r="C44" s="42"/>
      <c r="D44" s="42"/>
      <c r="E44" s="42"/>
      <c r="F44" s="42"/>
      <c r="G44" s="42"/>
      <c r="H44" s="42"/>
      <c r="I44" s="42"/>
      <c r="J44" s="42"/>
      <c r="K44" s="42"/>
      <c r="L44" s="21"/>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row>
    <row r="45" ht="24.75" customHeight="1">
      <c r="A45" s="20"/>
      <c r="B45" s="21"/>
      <c r="C45" s="7" t="s">
        <v>103</v>
      </c>
      <c r="D45" s="20"/>
      <c r="E45" s="20"/>
      <c r="F45" s="20"/>
      <c r="G45" s="20"/>
      <c r="H45" s="20"/>
      <c r="I45" s="20"/>
      <c r="J45" s="20"/>
      <c r="K45" s="20"/>
      <c r="L45" s="21"/>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row>
    <row r="46" ht="6.75" customHeight="1">
      <c r="A46" s="20"/>
      <c r="B46" s="21"/>
      <c r="C46" s="20"/>
      <c r="D46" s="20"/>
      <c r="E46" s="20"/>
      <c r="F46" s="20"/>
      <c r="G46" s="20"/>
      <c r="H46" s="20"/>
      <c r="I46" s="20"/>
      <c r="J46" s="20"/>
      <c r="K46" s="20"/>
      <c r="L46" s="21"/>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row>
    <row r="47" ht="12.0" customHeight="1">
      <c r="A47" s="20"/>
      <c r="B47" s="21"/>
      <c r="C47" s="15" t="s">
        <v>16</v>
      </c>
      <c r="D47" s="20"/>
      <c r="E47" s="20"/>
      <c r="F47" s="20"/>
      <c r="G47" s="20"/>
      <c r="H47" s="20"/>
      <c r="I47" s="20"/>
      <c r="J47" s="20"/>
      <c r="K47" s="20"/>
      <c r="L47" s="21"/>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row>
    <row r="48" ht="16.5" customHeight="1">
      <c r="A48" s="20"/>
      <c r="B48" s="21"/>
      <c r="C48" s="20"/>
      <c r="D48" s="20"/>
      <c r="E48" s="98" t="str">
        <f>E7</f>
        <v>Rekonstrukce výdejny v 1.NP a 2.NP v MŠ Pohádka Kolín V</v>
      </c>
      <c r="I48" s="20"/>
      <c r="J48" s="20"/>
      <c r="K48" s="20"/>
      <c r="L48" s="21"/>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row>
    <row r="49" ht="12.0" customHeight="1">
      <c r="A49" s="20"/>
      <c r="B49" s="21"/>
      <c r="C49" s="15" t="s">
        <v>101</v>
      </c>
      <c r="D49" s="20"/>
      <c r="E49" s="20"/>
      <c r="F49" s="20"/>
      <c r="G49" s="20"/>
      <c r="H49" s="20"/>
      <c r="I49" s="20"/>
      <c r="J49" s="20"/>
      <c r="K49" s="20"/>
      <c r="L49" s="21"/>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c r="BB49" s="20"/>
      <c r="BC49" s="20"/>
      <c r="BD49" s="20"/>
      <c r="BE49" s="20"/>
      <c r="BF49" s="20"/>
      <c r="BG49" s="20"/>
      <c r="BH49" s="20"/>
      <c r="BI49" s="20"/>
      <c r="BJ49" s="20"/>
      <c r="BK49" s="20"/>
      <c r="BL49" s="20"/>
      <c r="BM49" s="20"/>
    </row>
    <row r="50" ht="16.5" customHeight="1">
      <c r="A50" s="20"/>
      <c r="B50" s="21"/>
      <c r="C50" s="20"/>
      <c r="D50" s="20"/>
      <c r="E50" s="48" t="str">
        <f>E9</f>
        <v>05 - TZB</v>
      </c>
      <c r="I50" s="20"/>
      <c r="J50" s="20"/>
      <c r="K50" s="20"/>
      <c r="L50" s="21"/>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row>
    <row r="51" ht="6.75" customHeight="1">
      <c r="A51" s="20"/>
      <c r="B51" s="21"/>
      <c r="C51" s="20"/>
      <c r="D51" s="20"/>
      <c r="E51" s="20"/>
      <c r="F51" s="20"/>
      <c r="G51" s="20"/>
      <c r="H51" s="20"/>
      <c r="I51" s="20"/>
      <c r="J51" s="20"/>
      <c r="K51" s="20"/>
      <c r="L51" s="21"/>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row>
    <row r="52" ht="12.0" customHeight="1">
      <c r="A52" s="20"/>
      <c r="B52" s="21"/>
      <c r="C52" s="15" t="s">
        <v>21</v>
      </c>
      <c r="D52" s="20"/>
      <c r="E52" s="20"/>
      <c r="F52" s="11" t="str">
        <f>F12</f>
        <v>Chelčického 1299</v>
      </c>
      <c r="G52" s="20"/>
      <c r="H52" s="20"/>
      <c r="I52" s="15" t="s">
        <v>23</v>
      </c>
      <c r="J52" s="50" t="str">
        <f>IF(J12="","",J12)</f>
        <v>13. 3. 2025</v>
      </c>
      <c r="K52" s="20"/>
      <c r="L52" s="21"/>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c r="BB52" s="20"/>
      <c r="BC52" s="20"/>
      <c r="BD52" s="20"/>
      <c r="BE52" s="20"/>
      <c r="BF52" s="20"/>
      <c r="BG52" s="20"/>
      <c r="BH52" s="20"/>
      <c r="BI52" s="20"/>
      <c r="BJ52" s="20"/>
      <c r="BK52" s="20"/>
      <c r="BL52" s="20"/>
      <c r="BM52" s="20"/>
    </row>
    <row r="53" ht="6.75" customHeight="1">
      <c r="A53" s="20"/>
      <c r="B53" s="21"/>
      <c r="C53" s="20"/>
      <c r="D53" s="20"/>
      <c r="E53" s="20"/>
      <c r="F53" s="20"/>
      <c r="G53" s="20"/>
      <c r="H53" s="20"/>
      <c r="I53" s="20"/>
      <c r="J53" s="20"/>
      <c r="K53" s="20"/>
      <c r="L53" s="21"/>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c r="BK53" s="20"/>
      <c r="BL53" s="20"/>
      <c r="BM53" s="20"/>
    </row>
    <row r="54" ht="15.0" customHeight="1">
      <c r="A54" s="20"/>
      <c r="B54" s="21"/>
      <c r="C54" s="15" t="s">
        <v>25</v>
      </c>
      <c r="D54" s="20"/>
      <c r="E54" s="20"/>
      <c r="F54" s="11" t="str">
        <f>E15</f>
        <v>Město Kolín </v>
      </c>
      <c r="G54" s="20"/>
      <c r="H54" s="20"/>
      <c r="I54" s="15" t="s">
        <v>32</v>
      </c>
      <c r="J54" s="18" t="str">
        <f>E21</f>
        <v>Proiectura Dana s.r.o.</v>
      </c>
      <c r="K54" s="20"/>
      <c r="L54" s="21"/>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row>
    <row r="55" ht="15.0" customHeight="1">
      <c r="A55" s="20"/>
      <c r="B55" s="21"/>
      <c r="C55" s="15" t="s">
        <v>30</v>
      </c>
      <c r="D55" s="20"/>
      <c r="E55" s="20"/>
      <c r="F55" s="111" t="str">
        <f>IF(E18="","",E18)</f>
        <v>Vyplň údaj</v>
      </c>
      <c r="G55" s="20"/>
      <c r="H55" s="20"/>
      <c r="I55" s="15" t="s">
        <v>37</v>
      </c>
      <c r="J55" s="18" t="str">
        <f>E24</f>
        <v>Proiectura Dana s.r.o.</v>
      </c>
      <c r="K55" s="20"/>
      <c r="L55" s="21"/>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row>
    <row r="56" ht="9.75" customHeight="1">
      <c r="A56" s="20"/>
      <c r="B56" s="21"/>
      <c r="C56" s="20"/>
      <c r="D56" s="20"/>
      <c r="E56" s="20"/>
      <c r="F56" s="20"/>
      <c r="G56" s="20"/>
      <c r="H56" s="20"/>
      <c r="I56" s="20"/>
      <c r="J56" s="20"/>
      <c r="K56" s="20"/>
      <c r="L56" s="21"/>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0"/>
      <c r="BH56" s="20"/>
      <c r="BI56" s="20"/>
      <c r="BJ56" s="20"/>
      <c r="BK56" s="20"/>
      <c r="BL56" s="20"/>
      <c r="BM56" s="20"/>
    </row>
    <row r="57" ht="29.25" customHeight="1">
      <c r="A57" s="20"/>
      <c r="B57" s="21"/>
      <c r="C57" s="112" t="s">
        <v>104</v>
      </c>
      <c r="D57" s="105"/>
      <c r="E57" s="105"/>
      <c r="F57" s="105"/>
      <c r="G57" s="105"/>
      <c r="H57" s="105"/>
      <c r="I57" s="105"/>
      <c r="J57" s="113" t="s">
        <v>105</v>
      </c>
      <c r="K57" s="105"/>
      <c r="L57" s="21"/>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c r="BK57" s="20"/>
      <c r="BL57" s="20"/>
      <c r="BM57" s="20"/>
    </row>
    <row r="58" ht="9.75" customHeight="1">
      <c r="A58" s="20"/>
      <c r="B58" s="21"/>
      <c r="C58" s="20"/>
      <c r="D58" s="20"/>
      <c r="E58" s="20"/>
      <c r="F58" s="20"/>
      <c r="G58" s="20"/>
      <c r="H58" s="20"/>
      <c r="I58" s="20"/>
      <c r="J58" s="20"/>
      <c r="K58" s="20"/>
      <c r="L58" s="21"/>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row>
    <row r="59" ht="22.5" customHeight="1">
      <c r="A59" s="20"/>
      <c r="B59" s="21"/>
      <c r="C59" s="114" t="s">
        <v>72</v>
      </c>
      <c r="D59" s="20"/>
      <c r="E59" s="20"/>
      <c r="F59" s="20"/>
      <c r="G59" s="20"/>
      <c r="H59" s="20"/>
      <c r="I59" s="20"/>
      <c r="J59" s="72">
        <f t="shared" ref="J59:J61" si="2">J83</f>
        <v>0</v>
      </c>
      <c r="K59" s="20"/>
      <c r="L59" s="21"/>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3" t="s">
        <v>106</v>
      </c>
      <c r="AV59" s="20"/>
      <c r="AW59" s="20"/>
      <c r="AX59" s="20"/>
      <c r="AY59" s="20"/>
      <c r="AZ59" s="20"/>
      <c r="BA59" s="20"/>
      <c r="BB59" s="20"/>
      <c r="BC59" s="20"/>
      <c r="BD59" s="20"/>
      <c r="BE59" s="20"/>
      <c r="BF59" s="20"/>
      <c r="BG59" s="20"/>
      <c r="BH59" s="20"/>
      <c r="BI59" s="20"/>
      <c r="BJ59" s="20"/>
      <c r="BK59" s="20"/>
      <c r="BL59" s="20"/>
      <c r="BM59" s="20"/>
    </row>
    <row r="60" ht="24.75" customHeight="1">
      <c r="A60" s="115"/>
      <c r="B60" s="116"/>
      <c r="C60" s="115"/>
      <c r="D60" s="117" t="s">
        <v>110</v>
      </c>
      <c r="E60" s="118"/>
      <c r="F60" s="118"/>
      <c r="G60" s="118"/>
      <c r="H60" s="118"/>
      <c r="I60" s="118"/>
      <c r="J60" s="119">
        <f t="shared" si="2"/>
        <v>0</v>
      </c>
      <c r="K60" s="115"/>
      <c r="L60" s="116"/>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5"/>
      <c r="AL60" s="115"/>
      <c r="AM60" s="115"/>
      <c r="AN60" s="115"/>
      <c r="AO60" s="115"/>
      <c r="AP60" s="115"/>
      <c r="AQ60" s="115"/>
      <c r="AR60" s="115"/>
      <c r="AS60" s="115"/>
      <c r="AT60" s="115"/>
      <c r="AU60" s="115"/>
      <c r="AV60" s="115"/>
      <c r="AW60" s="115"/>
      <c r="AX60" s="115"/>
      <c r="AY60" s="115"/>
      <c r="AZ60" s="115"/>
      <c r="BA60" s="115"/>
      <c r="BB60" s="115"/>
      <c r="BC60" s="115"/>
      <c r="BD60" s="115"/>
      <c r="BE60" s="115"/>
      <c r="BF60" s="115"/>
      <c r="BG60" s="115"/>
      <c r="BH60" s="115"/>
      <c r="BI60" s="115"/>
      <c r="BJ60" s="115"/>
      <c r="BK60" s="115"/>
      <c r="BL60" s="115"/>
      <c r="BM60" s="115"/>
    </row>
    <row r="61" ht="19.5" customHeight="1">
      <c r="A61" s="120"/>
      <c r="B61" s="121"/>
      <c r="C61" s="120"/>
      <c r="D61" s="122" t="s">
        <v>111</v>
      </c>
      <c r="E61" s="123"/>
      <c r="F61" s="123"/>
      <c r="G61" s="123"/>
      <c r="H61" s="123"/>
      <c r="I61" s="123"/>
      <c r="J61" s="124">
        <f t="shared" si="2"/>
        <v>0</v>
      </c>
      <c r="K61" s="120"/>
      <c r="L61" s="121"/>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0"/>
      <c r="BB61" s="120"/>
      <c r="BC61" s="120"/>
      <c r="BD61" s="120"/>
      <c r="BE61" s="120"/>
      <c r="BF61" s="120"/>
      <c r="BG61" s="120"/>
      <c r="BH61" s="120"/>
      <c r="BI61" s="120"/>
      <c r="BJ61" s="120"/>
      <c r="BK61" s="120"/>
      <c r="BL61" s="120"/>
      <c r="BM61" s="120"/>
    </row>
    <row r="62" ht="19.5" customHeight="1">
      <c r="A62" s="120"/>
      <c r="B62" s="121"/>
      <c r="C62" s="120"/>
      <c r="D62" s="122" t="s">
        <v>113</v>
      </c>
      <c r="E62" s="123"/>
      <c r="F62" s="123"/>
      <c r="G62" s="123"/>
      <c r="H62" s="123"/>
      <c r="I62" s="123"/>
      <c r="J62" s="124">
        <f>J87</f>
        <v>0</v>
      </c>
      <c r="K62" s="120"/>
      <c r="L62" s="121"/>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0"/>
      <c r="BB62" s="120"/>
      <c r="BC62" s="120"/>
      <c r="BD62" s="120"/>
      <c r="BE62" s="120"/>
      <c r="BF62" s="120"/>
      <c r="BG62" s="120"/>
      <c r="BH62" s="120"/>
      <c r="BI62" s="120"/>
      <c r="BJ62" s="120"/>
      <c r="BK62" s="120"/>
      <c r="BL62" s="120"/>
      <c r="BM62" s="120"/>
    </row>
    <row r="63" ht="19.5" customHeight="1">
      <c r="A63" s="120"/>
      <c r="B63" s="121"/>
      <c r="C63" s="120"/>
      <c r="D63" s="122" t="s">
        <v>509</v>
      </c>
      <c r="E63" s="123"/>
      <c r="F63" s="123"/>
      <c r="G63" s="123"/>
      <c r="H63" s="123"/>
      <c r="I63" s="123"/>
      <c r="J63" s="124">
        <f>J109</f>
        <v>0</v>
      </c>
      <c r="K63" s="120"/>
      <c r="L63" s="121"/>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c r="BA63" s="120"/>
      <c r="BB63" s="120"/>
      <c r="BC63" s="120"/>
      <c r="BD63" s="120"/>
      <c r="BE63" s="120"/>
      <c r="BF63" s="120"/>
      <c r="BG63" s="120"/>
      <c r="BH63" s="120"/>
      <c r="BI63" s="120"/>
      <c r="BJ63" s="120"/>
      <c r="BK63" s="120"/>
      <c r="BL63" s="120"/>
      <c r="BM63" s="120"/>
    </row>
    <row r="64" ht="21.75" customHeight="1">
      <c r="A64" s="20"/>
      <c r="B64" s="21"/>
      <c r="C64" s="20"/>
      <c r="D64" s="20"/>
      <c r="E64" s="20"/>
      <c r="F64" s="20"/>
      <c r="G64" s="20"/>
      <c r="H64" s="20"/>
      <c r="I64" s="20"/>
      <c r="J64" s="20"/>
      <c r="K64" s="20"/>
      <c r="L64" s="21"/>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c r="AY64" s="20"/>
      <c r="AZ64" s="20"/>
      <c r="BA64" s="20"/>
      <c r="BB64" s="20"/>
      <c r="BC64" s="20"/>
      <c r="BD64" s="20"/>
      <c r="BE64" s="20"/>
      <c r="BF64" s="20"/>
      <c r="BG64" s="20"/>
      <c r="BH64" s="20"/>
      <c r="BI64" s="20"/>
      <c r="BJ64" s="20"/>
      <c r="BK64" s="20"/>
      <c r="BL64" s="20"/>
      <c r="BM64" s="20"/>
    </row>
    <row r="65" ht="6.75" customHeight="1">
      <c r="A65" s="20"/>
      <c r="B65" s="39"/>
      <c r="C65" s="40"/>
      <c r="D65" s="40"/>
      <c r="E65" s="40"/>
      <c r="F65" s="40"/>
      <c r="G65" s="40"/>
      <c r="H65" s="40"/>
      <c r="I65" s="40"/>
      <c r="J65" s="40"/>
      <c r="K65" s="40"/>
      <c r="L65" s="21"/>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c r="AY65" s="20"/>
      <c r="AZ65" s="20"/>
      <c r="BA65" s="20"/>
      <c r="BB65" s="20"/>
      <c r="BC65" s="20"/>
      <c r="BD65" s="20"/>
      <c r="BE65" s="20"/>
      <c r="BF65" s="20"/>
      <c r="BG65" s="20"/>
      <c r="BH65" s="20"/>
      <c r="BI65" s="20"/>
      <c r="BJ65" s="20"/>
      <c r="BK65" s="20"/>
      <c r="BL65" s="20"/>
      <c r="BM65" s="20"/>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R66" s="2"/>
      <c r="AS66" s="2"/>
      <c r="AT66" s="2"/>
      <c r="AU66" s="2"/>
      <c r="AV66" s="2"/>
      <c r="AW66" s="2"/>
      <c r="AX66" s="2"/>
      <c r="AY66" s="2"/>
      <c r="AZ66" s="2"/>
      <c r="BA66" s="2"/>
      <c r="BB66" s="2"/>
      <c r="BC66" s="2"/>
      <c r="BD66" s="2"/>
      <c r="BE66" s="2"/>
      <c r="BF66" s="2"/>
      <c r="BG66" s="2"/>
      <c r="BH66" s="2"/>
      <c r="BI66" s="2"/>
      <c r="BJ66" s="2"/>
      <c r="BK66" s="2"/>
      <c r="BL66" s="2"/>
      <c r="BM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R67" s="2"/>
      <c r="AS67" s="2"/>
      <c r="AT67" s="2"/>
      <c r="AU67" s="2"/>
      <c r="AV67" s="2"/>
      <c r="AW67" s="2"/>
      <c r="AX67" s="2"/>
      <c r="AY67" s="2"/>
      <c r="AZ67" s="2"/>
      <c r="BA67" s="2"/>
      <c r="BB67" s="2"/>
      <c r="BC67" s="2"/>
      <c r="BD67" s="2"/>
      <c r="BE67" s="2"/>
      <c r="BF67" s="2"/>
      <c r="BG67" s="2"/>
      <c r="BH67" s="2"/>
      <c r="BI67" s="2"/>
      <c r="BJ67" s="2"/>
      <c r="BK67" s="2"/>
      <c r="BL67" s="2"/>
      <c r="BM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R68" s="2"/>
      <c r="AS68" s="2"/>
      <c r="AT68" s="2"/>
      <c r="AU68" s="2"/>
      <c r="AV68" s="2"/>
      <c r="AW68" s="2"/>
      <c r="AX68" s="2"/>
      <c r="AY68" s="2"/>
      <c r="AZ68" s="2"/>
      <c r="BA68" s="2"/>
      <c r="BB68" s="2"/>
      <c r="BC68" s="2"/>
      <c r="BD68" s="2"/>
      <c r="BE68" s="2"/>
      <c r="BF68" s="2"/>
      <c r="BG68" s="2"/>
      <c r="BH68" s="2"/>
      <c r="BI68" s="2"/>
      <c r="BJ68" s="2"/>
      <c r="BK68" s="2"/>
      <c r="BL68" s="2"/>
      <c r="BM68" s="2"/>
    </row>
    <row r="69" ht="6.75" customHeight="1">
      <c r="A69" s="20"/>
      <c r="B69" s="41"/>
      <c r="C69" s="42"/>
      <c r="D69" s="42"/>
      <c r="E69" s="42"/>
      <c r="F69" s="42"/>
      <c r="G69" s="42"/>
      <c r="H69" s="42"/>
      <c r="I69" s="42"/>
      <c r="J69" s="42"/>
      <c r="K69" s="42"/>
      <c r="L69" s="21"/>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20"/>
      <c r="AV69" s="20"/>
      <c r="AW69" s="20"/>
      <c r="AX69" s="20"/>
      <c r="AY69" s="20"/>
      <c r="AZ69" s="20"/>
      <c r="BA69" s="20"/>
      <c r="BB69" s="20"/>
      <c r="BC69" s="20"/>
      <c r="BD69" s="20"/>
      <c r="BE69" s="20"/>
      <c r="BF69" s="20"/>
      <c r="BG69" s="20"/>
      <c r="BH69" s="20"/>
      <c r="BI69" s="20"/>
      <c r="BJ69" s="20"/>
      <c r="BK69" s="20"/>
      <c r="BL69" s="20"/>
      <c r="BM69" s="20"/>
    </row>
    <row r="70" ht="24.75" customHeight="1">
      <c r="A70" s="20"/>
      <c r="B70" s="21"/>
      <c r="C70" s="7" t="s">
        <v>119</v>
      </c>
      <c r="D70" s="20"/>
      <c r="E70" s="20"/>
      <c r="F70" s="20"/>
      <c r="G70" s="20"/>
      <c r="H70" s="20"/>
      <c r="I70" s="20"/>
      <c r="J70" s="20"/>
      <c r="K70" s="20"/>
      <c r="L70" s="21"/>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c r="AW70" s="20"/>
      <c r="AX70" s="20"/>
      <c r="AY70" s="20"/>
      <c r="AZ70" s="20"/>
      <c r="BA70" s="20"/>
      <c r="BB70" s="20"/>
      <c r="BC70" s="20"/>
      <c r="BD70" s="20"/>
      <c r="BE70" s="20"/>
      <c r="BF70" s="20"/>
      <c r="BG70" s="20"/>
      <c r="BH70" s="20"/>
      <c r="BI70" s="20"/>
      <c r="BJ70" s="20"/>
      <c r="BK70" s="20"/>
      <c r="BL70" s="20"/>
      <c r="BM70" s="20"/>
    </row>
    <row r="71" ht="6.75" customHeight="1">
      <c r="A71" s="20"/>
      <c r="B71" s="21"/>
      <c r="C71" s="20"/>
      <c r="D71" s="20"/>
      <c r="E71" s="20"/>
      <c r="F71" s="20"/>
      <c r="G71" s="20"/>
      <c r="H71" s="20"/>
      <c r="I71" s="20"/>
      <c r="J71" s="20"/>
      <c r="K71" s="20"/>
      <c r="L71" s="21"/>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c r="AY71" s="20"/>
      <c r="AZ71" s="20"/>
      <c r="BA71" s="20"/>
      <c r="BB71" s="20"/>
      <c r="BC71" s="20"/>
      <c r="BD71" s="20"/>
      <c r="BE71" s="20"/>
      <c r="BF71" s="20"/>
      <c r="BG71" s="20"/>
      <c r="BH71" s="20"/>
      <c r="BI71" s="20"/>
      <c r="BJ71" s="20"/>
      <c r="BK71" s="20"/>
      <c r="BL71" s="20"/>
      <c r="BM71" s="20"/>
    </row>
    <row r="72" ht="12.0" customHeight="1">
      <c r="A72" s="20"/>
      <c r="B72" s="21"/>
      <c r="C72" s="15" t="s">
        <v>16</v>
      </c>
      <c r="D72" s="20"/>
      <c r="E72" s="20"/>
      <c r="F72" s="20"/>
      <c r="G72" s="20"/>
      <c r="H72" s="20"/>
      <c r="I72" s="20"/>
      <c r="J72" s="20"/>
      <c r="K72" s="20"/>
      <c r="L72" s="21"/>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c r="AY72" s="20"/>
      <c r="AZ72" s="20"/>
      <c r="BA72" s="20"/>
      <c r="BB72" s="20"/>
      <c r="BC72" s="20"/>
      <c r="BD72" s="20"/>
      <c r="BE72" s="20"/>
      <c r="BF72" s="20"/>
      <c r="BG72" s="20"/>
      <c r="BH72" s="20"/>
      <c r="BI72" s="20"/>
      <c r="BJ72" s="20"/>
      <c r="BK72" s="20"/>
      <c r="BL72" s="20"/>
      <c r="BM72" s="20"/>
    </row>
    <row r="73" ht="16.5" customHeight="1">
      <c r="A73" s="20"/>
      <c r="B73" s="21"/>
      <c r="C73" s="20"/>
      <c r="D73" s="20"/>
      <c r="E73" s="98" t="str">
        <f>E7</f>
        <v>Rekonstrukce výdejny v 1.NP a 2.NP v MŠ Pohádka Kolín V</v>
      </c>
      <c r="I73" s="20"/>
      <c r="J73" s="20"/>
      <c r="K73" s="20"/>
      <c r="L73" s="21"/>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c r="AY73" s="20"/>
      <c r="AZ73" s="20"/>
      <c r="BA73" s="20"/>
      <c r="BB73" s="20"/>
      <c r="BC73" s="20"/>
      <c r="BD73" s="20"/>
      <c r="BE73" s="20"/>
      <c r="BF73" s="20"/>
      <c r="BG73" s="20"/>
      <c r="BH73" s="20"/>
      <c r="BI73" s="20"/>
      <c r="BJ73" s="20"/>
      <c r="BK73" s="20"/>
      <c r="BL73" s="20"/>
      <c r="BM73" s="20"/>
    </row>
    <row r="74" ht="12.0" customHeight="1">
      <c r="A74" s="20"/>
      <c r="B74" s="21"/>
      <c r="C74" s="15" t="s">
        <v>101</v>
      </c>
      <c r="D74" s="20"/>
      <c r="E74" s="20"/>
      <c r="F74" s="20"/>
      <c r="G74" s="20"/>
      <c r="H74" s="20"/>
      <c r="I74" s="20"/>
      <c r="J74" s="20"/>
      <c r="K74" s="20"/>
      <c r="L74" s="21"/>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row>
    <row r="75" ht="16.5" customHeight="1">
      <c r="A75" s="20"/>
      <c r="B75" s="21"/>
      <c r="C75" s="20"/>
      <c r="D75" s="20"/>
      <c r="E75" s="48" t="str">
        <f>E9</f>
        <v>05 - TZB</v>
      </c>
      <c r="I75" s="20"/>
      <c r="J75" s="20"/>
      <c r="K75" s="20"/>
      <c r="L75" s="21"/>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row>
    <row r="76" ht="6.75" customHeight="1">
      <c r="A76" s="20"/>
      <c r="B76" s="21"/>
      <c r="C76" s="20"/>
      <c r="D76" s="20"/>
      <c r="E76" s="20"/>
      <c r="F76" s="20"/>
      <c r="G76" s="20"/>
      <c r="H76" s="20"/>
      <c r="I76" s="20"/>
      <c r="J76" s="20"/>
      <c r="K76" s="20"/>
      <c r="L76" s="21"/>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row>
    <row r="77" ht="12.0" customHeight="1">
      <c r="A77" s="20"/>
      <c r="B77" s="21"/>
      <c r="C77" s="15" t="s">
        <v>21</v>
      </c>
      <c r="D77" s="20"/>
      <c r="E77" s="20"/>
      <c r="F77" s="11" t="str">
        <f>F12</f>
        <v>Chelčického 1299</v>
      </c>
      <c r="G77" s="20"/>
      <c r="H77" s="20"/>
      <c r="I77" s="15" t="s">
        <v>23</v>
      </c>
      <c r="J77" s="50" t="str">
        <f>IF(J12="","",J12)</f>
        <v>13. 3. 2025</v>
      </c>
      <c r="K77" s="20"/>
      <c r="L77" s="21"/>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c r="BA77" s="20"/>
      <c r="BB77" s="20"/>
      <c r="BC77" s="20"/>
      <c r="BD77" s="20"/>
      <c r="BE77" s="20"/>
      <c r="BF77" s="20"/>
      <c r="BG77" s="20"/>
      <c r="BH77" s="20"/>
      <c r="BI77" s="20"/>
      <c r="BJ77" s="20"/>
      <c r="BK77" s="20"/>
      <c r="BL77" s="20"/>
      <c r="BM77" s="20"/>
    </row>
    <row r="78" ht="6.75" customHeight="1">
      <c r="A78" s="20"/>
      <c r="B78" s="21"/>
      <c r="C78" s="20"/>
      <c r="D78" s="20"/>
      <c r="E78" s="20"/>
      <c r="F78" s="20"/>
      <c r="G78" s="20"/>
      <c r="H78" s="20"/>
      <c r="I78" s="20"/>
      <c r="J78" s="20"/>
      <c r="K78" s="20"/>
      <c r="L78" s="21"/>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c r="AY78" s="20"/>
      <c r="AZ78" s="20"/>
      <c r="BA78" s="20"/>
      <c r="BB78" s="20"/>
      <c r="BC78" s="20"/>
      <c r="BD78" s="20"/>
      <c r="BE78" s="20"/>
      <c r="BF78" s="20"/>
      <c r="BG78" s="20"/>
      <c r="BH78" s="20"/>
      <c r="BI78" s="20"/>
      <c r="BJ78" s="20"/>
      <c r="BK78" s="20"/>
      <c r="BL78" s="20"/>
      <c r="BM78" s="20"/>
    </row>
    <row r="79" ht="15.0" customHeight="1">
      <c r="A79" s="20"/>
      <c r="B79" s="21"/>
      <c r="C79" s="15" t="s">
        <v>25</v>
      </c>
      <c r="D79" s="20"/>
      <c r="E79" s="20"/>
      <c r="F79" s="11" t="str">
        <f>E15</f>
        <v>Město Kolín </v>
      </c>
      <c r="G79" s="20"/>
      <c r="H79" s="20"/>
      <c r="I79" s="15" t="s">
        <v>32</v>
      </c>
      <c r="J79" s="18" t="str">
        <f>E21</f>
        <v>Proiectura Dana s.r.o.</v>
      </c>
      <c r="K79" s="20"/>
      <c r="L79" s="21"/>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c r="AY79" s="20"/>
      <c r="AZ79" s="20"/>
      <c r="BA79" s="20"/>
      <c r="BB79" s="20"/>
      <c r="BC79" s="20"/>
      <c r="BD79" s="20"/>
      <c r="BE79" s="20"/>
      <c r="BF79" s="20"/>
      <c r="BG79" s="20"/>
      <c r="BH79" s="20"/>
      <c r="BI79" s="20"/>
      <c r="BJ79" s="20"/>
      <c r="BK79" s="20"/>
      <c r="BL79" s="20"/>
      <c r="BM79" s="20"/>
    </row>
    <row r="80" ht="15.0" customHeight="1">
      <c r="A80" s="20"/>
      <c r="B80" s="21"/>
      <c r="C80" s="15" t="s">
        <v>30</v>
      </c>
      <c r="D80" s="20"/>
      <c r="E80" s="20"/>
      <c r="F80" s="111" t="str">
        <f>IF(E18="","",E18)</f>
        <v>Vyplň údaj</v>
      </c>
      <c r="G80" s="20"/>
      <c r="H80" s="20"/>
      <c r="I80" s="15" t="s">
        <v>37</v>
      </c>
      <c r="J80" s="18" t="str">
        <f>E24</f>
        <v>Proiectura Dana s.r.o.</v>
      </c>
      <c r="K80" s="20"/>
      <c r="L80" s="21"/>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c r="AY80" s="20"/>
      <c r="AZ80" s="20"/>
      <c r="BA80" s="20"/>
      <c r="BB80" s="20"/>
      <c r="BC80" s="20"/>
      <c r="BD80" s="20"/>
      <c r="BE80" s="20"/>
      <c r="BF80" s="20"/>
      <c r="BG80" s="20"/>
      <c r="BH80" s="20"/>
      <c r="BI80" s="20"/>
      <c r="BJ80" s="20"/>
      <c r="BK80" s="20"/>
      <c r="BL80" s="20"/>
      <c r="BM80" s="20"/>
    </row>
    <row r="81" ht="9.75" customHeight="1">
      <c r="A81" s="20"/>
      <c r="B81" s="21"/>
      <c r="C81" s="20"/>
      <c r="D81" s="20"/>
      <c r="E81" s="20"/>
      <c r="F81" s="20"/>
      <c r="G81" s="20"/>
      <c r="H81" s="20"/>
      <c r="I81" s="20"/>
      <c r="J81" s="20"/>
      <c r="K81" s="20"/>
      <c r="L81" s="21"/>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c r="AY81" s="20"/>
      <c r="AZ81" s="20"/>
      <c r="BA81" s="20"/>
      <c r="BB81" s="20"/>
      <c r="BC81" s="20"/>
      <c r="BD81" s="20"/>
      <c r="BE81" s="20"/>
      <c r="BF81" s="20"/>
      <c r="BG81" s="20"/>
      <c r="BH81" s="20"/>
      <c r="BI81" s="20"/>
      <c r="BJ81" s="20"/>
      <c r="BK81" s="20"/>
      <c r="BL81" s="20"/>
      <c r="BM81" s="20"/>
    </row>
    <row r="82" ht="29.25" customHeight="1">
      <c r="A82" s="125"/>
      <c r="B82" s="126"/>
      <c r="C82" s="127" t="s">
        <v>120</v>
      </c>
      <c r="D82" s="128" t="s">
        <v>59</v>
      </c>
      <c r="E82" s="128" t="s">
        <v>55</v>
      </c>
      <c r="F82" s="128" t="s">
        <v>56</v>
      </c>
      <c r="G82" s="128" t="s">
        <v>121</v>
      </c>
      <c r="H82" s="128" t="s">
        <v>122</v>
      </c>
      <c r="I82" s="128" t="s">
        <v>123</v>
      </c>
      <c r="J82" s="128" t="s">
        <v>105</v>
      </c>
      <c r="K82" s="129" t="s">
        <v>124</v>
      </c>
      <c r="L82" s="126"/>
      <c r="M82" s="63" t="s">
        <v>19</v>
      </c>
      <c r="N82" s="64" t="s">
        <v>44</v>
      </c>
      <c r="O82" s="64" t="s">
        <v>125</v>
      </c>
      <c r="P82" s="64" t="s">
        <v>126</v>
      </c>
      <c r="Q82" s="64" t="s">
        <v>127</v>
      </c>
      <c r="R82" s="64" t="s">
        <v>128</v>
      </c>
      <c r="S82" s="64" t="s">
        <v>129</v>
      </c>
      <c r="T82" s="65" t="s">
        <v>130</v>
      </c>
      <c r="U82" s="125"/>
      <c r="V82" s="125"/>
      <c r="W82" s="125"/>
      <c r="X82" s="125"/>
      <c r="Y82" s="125"/>
      <c r="Z82" s="125"/>
      <c r="AA82" s="125"/>
      <c r="AB82" s="125"/>
      <c r="AC82" s="125"/>
      <c r="AD82" s="125"/>
      <c r="AE82" s="125"/>
      <c r="AF82" s="125"/>
      <c r="AG82" s="125"/>
      <c r="AH82" s="125"/>
      <c r="AI82" s="125"/>
      <c r="AJ82" s="125"/>
      <c r="AK82" s="125"/>
      <c r="AL82" s="125"/>
      <c r="AM82" s="125"/>
      <c r="AN82" s="125"/>
      <c r="AO82" s="125"/>
      <c r="AP82" s="125"/>
      <c r="AQ82" s="125"/>
      <c r="AR82" s="125"/>
      <c r="AS82" s="125"/>
      <c r="AT82" s="125"/>
      <c r="AU82" s="125"/>
      <c r="AV82" s="125"/>
      <c r="AW82" s="125"/>
      <c r="AX82" s="125"/>
      <c r="AY82" s="125"/>
      <c r="AZ82" s="125"/>
      <c r="BA82" s="125"/>
      <c r="BB82" s="125"/>
      <c r="BC82" s="125"/>
      <c r="BD82" s="125"/>
      <c r="BE82" s="125"/>
      <c r="BF82" s="125"/>
      <c r="BG82" s="125"/>
      <c r="BH82" s="125"/>
      <c r="BI82" s="125"/>
      <c r="BJ82" s="125"/>
      <c r="BK82" s="125"/>
      <c r="BL82" s="125"/>
      <c r="BM82" s="125"/>
    </row>
    <row r="83" ht="22.5" customHeight="1">
      <c r="A83" s="20"/>
      <c r="B83" s="21"/>
      <c r="C83" s="69" t="s">
        <v>131</v>
      </c>
      <c r="D83" s="20"/>
      <c r="E83" s="20"/>
      <c r="F83" s="20"/>
      <c r="G83" s="20"/>
      <c r="H83" s="20"/>
      <c r="I83" s="20"/>
      <c r="J83" s="130">
        <f t="shared" ref="J83:J85" si="3">BK83</f>
        <v>0</v>
      </c>
      <c r="K83" s="20"/>
      <c r="L83" s="21"/>
      <c r="M83" s="66"/>
      <c r="N83" s="54"/>
      <c r="O83" s="54"/>
      <c r="P83" s="131">
        <f>P84</f>
        <v>0</v>
      </c>
      <c r="Q83" s="54"/>
      <c r="R83" s="131">
        <f>R84</f>
        <v>0</v>
      </c>
      <c r="S83" s="54"/>
      <c r="T83" s="132">
        <f>T84</f>
        <v>0</v>
      </c>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3" t="s">
        <v>73</v>
      </c>
      <c r="AU83" s="3" t="s">
        <v>106</v>
      </c>
      <c r="AV83" s="20"/>
      <c r="AW83" s="20"/>
      <c r="AX83" s="20"/>
      <c r="AY83" s="20"/>
      <c r="AZ83" s="20"/>
      <c r="BA83" s="20"/>
      <c r="BB83" s="20"/>
      <c r="BC83" s="20"/>
      <c r="BD83" s="20"/>
      <c r="BE83" s="20"/>
      <c r="BF83" s="20"/>
      <c r="BG83" s="20"/>
      <c r="BH83" s="20"/>
      <c r="BI83" s="20"/>
      <c r="BJ83" s="20"/>
      <c r="BK83" s="133">
        <f>BK84</f>
        <v>0</v>
      </c>
      <c r="BL83" s="20"/>
      <c r="BM83" s="20"/>
    </row>
    <row r="84" ht="25.5" customHeight="1">
      <c r="A84" s="134"/>
      <c r="B84" s="135"/>
      <c r="C84" s="134"/>
      <c r="D84" s="136" t="s">
        <v>73</v>
      </c>
      <c r="E84" s="137" t="s">
        <v>180</v>
      </c>
      <c r="F84" s="137" t="s">
        <v>181</v>
      </c>
      <c r="G84" s="134"/>
      <c r="H84" s="134"/>
      <c r="I84" s="134"/>
      <c r="J84" s="138">
        <f t="shared" si="3"/>
        <v>0</v>
      </c>
      <c r="K84" s="134"/>
      <c r="L84" s="135"/>
      <c r="M84" s="139"/>
      <c r="N84" s="134"/>
      <c r="O84" s="134"/>
      <c r="P84" s="140">
        <f>P85+P87+P109</f>
        <v>0</v>
      </c>
      <c r="Q84" s="134"/>
      <c r="R84" s="140">
        <f>R85+R87+R109</f>
        <v>0</v>
      </c>
      <c r="S84" s="134"/>
      <c r="T84" s="141">
        <f>T85+T87+T109</f>
        <v>0</v>
      </c>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6" t="s">
        <v>84</v>
      </c>
      <c r="AS84" s="134"/>
      <c r="AT84" s="142" t="s">
        <v>73</v>
      </c>
      <c r="AU84" s="142" t="s">
        <v>74</v>
      </c>
      <c r="AV84" s="134"/>
      <c r="AW84" s="134"/>
      <c r="AX84" s="134"/>
      <c r="AY84" s="136" t="s">
        <v>134</v>
      </c>
      <c r="AZ84" s="134"/>
      <c r="BA84" s="134"/>
      <c r="BB84" s="134"/>
      <c r="BC84" s="134"/>
      <c r="BD84" s="134"/>
      <c r="BE84" s="134"/>
      <c r="BF84" s="134"/>
      <c r="BG84" s="134"/>
      <c r="BH84" s="134"/>
      <c r="BI84" s="134"/>
      <c r="BJ84" s="134"/>
      <c r="BK84" s="143">
        <f>BK85+BK87+BK109</f>
        <v>0</v>
      </c>
      <c r="BL84" s="134"/>
      <c r="BM84" s="134"/>
    </row>
    <row r="85" ht="22.5" customHeight="1">
      <c r="A85" s="134"/>
      <c r="B85" s="135"/>
      <c r="C85" s="134"/>
      <c r="D85" s="136" t="s">
        <v>73</v>
      </c>
      <c r="E85" s="144" t="s">
        <v>182</v>
      </c>
      <c r="F85" s="144" t="s">
        <v>183</v>
      </c>
      <c r="G85" s="134"/>
      <c r="H85" s="134"/>
      <c r="I85" s="134"/>
      <c r="J85" s="145">
        <f t="shared" si="3"/>
        <v>0</v>
      </c>
      <c r="K85" s="134"/>
      <c r="L85" s="135"/>
      <c r="M85" s="139"/>
      <c r="N85" s="134"/>
      <c r="O85" s="134"/>
      <c r="P85" s="140">
        <f>P86</f>
        <v>0</v>
      </c>
      <c r="Q85" s="134"/>
      <c r="R85" s="140">
        <f>R86</f>
        <v>0</v>
      </c>
      <c r="S85" s="134"/>
      <c r="T85" s="141">
        <f>T86</f>
        <v>0</v>
      </c>
      <c r="U85" s="134"/>
      <c r="V85" s="134"/>
      <c r="W85" s="134"/>
      <c r="X85" s="134"/>
      <c r="Y85" s="134"/>
      <c r="Z85" s="134"/>
      <c r="AA85" s="134"/>
      <c r="AB85" s="134"/>
      <c r="AC85" s="134"/>
      <c r="AD85" s="134"/>
      <c r="AE85" s="134"/>
      <c r="AF85" s="134"/>
      <c r="AG85" s="134"/>
      <c r="AH85" s="134"/>
      <c r="AI85" s="134"/>
      <c r="AJ85" s="134"/>
      <c r="AK85" s="134"/>
      <c r="AL85" s="134"/>
      <c r="AM85" s="134"/>
      <c r="AN85" s="134"/>
      <c r="AO85" s="134"/>
      <c r="AP85" s="134"/>
      <c r="AQ85" s="134"/>
      <c r="AR85" s="136" t="s">
        <v>84</v>
      </c>
      <c r="AS85" s="134"/>
      <c r="AT85" s="142" t="s">
        <v>73</v>
      </c>
      <c r="AU85" s="142" t="s">
        <v>82</v>
      </c>
      <c r="AV85" s="134"/>
      <c r="AW85" s="134"/>
      <c r="AX85" s="134"/>
      <c r="AY85" s="136" t="s">
        <v>134</v>
      </c>
      <c r="AZ85" s="134"/>
      <c r="BA85" s="134"/>
      <c r="BB85" s="134"/>
      <c r="BC85" s="134"/>
      <c r="BD85" s="134"/>
      <c r="BE85" s="134"/>
      <c r="BF85" s="134"/>
      <c r="BG85" s="134"/>
      <c r="BH85" s="134"/>
      <c r="BI85" s="134"/>
      <c r="BJ85" s="134"/>
      <c r="BK85" s="143">
        <f>BK86</f>
        <v>0</v>
      </c>
      <c r="BL85" s="134"/>
      <c r="BM85" s="134"/>
    </row>
    <row r="86" ht="24.75" customHeight="1">
      <c r="A86" s="20"/>
      <c r="B86" s="21"/>
      <c r="C86" s="146" t="s">
        <v>82</v>
      </c>
      <c r="D86" s="146" t="s">
        <v>137</v>
      </c>
      <c r="E86" s="147" t="s">
        <v>185</v>
      </c>
      <c r="F86" s="199" t="s">
        <v>510</v>
      </c>
      <c r="G86" s="149" t="s">
        <v>187</v>
      </c>
      <c r="H86" s="150">
        <v>2.0</v>
      </c>
      <c r="I86" s="151"/>
      <c r="J86" s="152">
        <f>ROUND(I86*H86,2)</f>
        <v>0</v>
      </c>
      <c r="K86" s="148" t="s">
        <v>19</v>
      </c>
      <c r="L86" s="21"/>
      <c r="M86" s="153" t="s">
        <v>19</v>
      </c>
      <c r="N86" s="154" t="s">
        <v>45</v>
      </c>
      <c r="O86" s="20"/>
      <c r="P86" s="155">
        <f>O86*H86</f>
        <v>0</v>
      </c>
      <c r="Q86" s="155">
        <v>0.0</v>
      </c>
      <c r="R86" s="155">
        <f>Q86*H86</f>
        <v>0</v>
      </c>
      <c r="S86" s="155">
        <v>0.0</v>
      </c>
      <c r="T86" s="156">
        <f>S86*H86</f>
        <v>0</v>
      </c>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157" t="s">
        <v>188</v>
      </c>
      <c r="AS86" s="20"/>
      <c r="AT86" s="157" t="s">
        <v>137</v>
      </c>
      <c r="AU86" s="157" t="s">
        <v>84</v>
      </c>
      <c r="AV86" s="20"/>
      <c r="AW86" s="20"/>
      <c r="AX86" s="20"/>
      <c r="AY86" s="3" t="s">
        <v>134</v>
      </c>
      <c r="AZ86" s="20"/>
      <c r="BA86" s="20"/>
      <c r="BB86" s="20"/>
      <c r="BC86" s="20"/>
      <c r="BD86" s="20"/>
      <c r="BE86" s="158">
        <f>IF(N86="základní",J86,0)</f>
        <v>0</v>
      </c>
      <c r="BF86" s="158">
        <f>IF(N86="snížená",J86,0)</f>
        <v>0</v>
      </c>
      <c r="BG86" s="158">
        <f>IF(N86="zákl. přenesená",J86,0)</f>
        <v>0</v>
      </c>
      <c r="BH86" s="158">
        <f>IF(N86="sníž. přenesená",J86,0)</f>
        <v>0</v>
      </c>
      <c r="BI86" s="158">
        <f>IF(N86="nulová",J86,0)</f>
        <v>0</v>
      </c>
      <c r="BJ86" s="3" t="s">
        <v>82</v>
      </c>
      <c r="BK86" s="158">
        <f>ROUND(I86*H86,2)</f>
        <v>0</v>
      </c>
      <c r="BL86" s="3" t="s">
        <v>188</v>
      </c>
      <c r="BM86" s="157" t="s">
        <v>511</v>
      </c>
    </row>
    <row r="87" ht="22.5" customHeight="1">
      <c r="A87" s="134"/>
      <c r="B87" s="135"/>
      <c r="C87" s="134"/>
      <c r="D87" s="136" t="s">
        <v>73</v>
      </c>
      <c r="E87" s="144" t="s">
        <v>195</v>
      </c>
      <c r="F87" s="144" t="s">
        <v>196</v>
      </c>
      <c r="G87" s="134"/>
      <c r="H87" s="134"/>
      <c r="I87" s="134"/>
      <c r="J87" s="145">
        <f>BK87</f>
        <v>0</v>
      </c>
      <c r="K87" s="134"/>
      <c r="L87" s="135"/>
      <c r="M87" s="139"/>
      <c r="N87" s="134"/>
      <c r="O87" s="134"/>
      <c r="P87" s="140">
        <f>SUM(P88:P108)</f>
        <v>0</v>
      </c>
      <c r="Q87" s="134"/>
      <c r="R87" s="140">
        <f>SUM(R88:R108)</f>
        <v>0</v>
      </c>
      <c r="S87" s="134"/>
      <c r="T87" s="141">
        <f>SUM(T88:T108)</f>
        <v>0</v>
      </c>
      <c r="U87" s="134"/>
      <c r="V87" s="134"/>
      <c r="W87" s="134"/>
      <c r="X87" s="134"/>
      <c r="Y87" s="134"/>
      <c r="Z87" s="134"/>
      <c r="AA87" s="134"/>
      <c r="AB87" s="134"/>
      <c r="AC87" s="134"/>
      <c r="AD87" s="134"/>
      <c r="AE87" s="134"/>
      <c r="AF87" s="134"/>
      <c r="AG87" s="134"/>
      <c r="AH87" s="134"/>
      <c r="AI87" s="134"/>
      <c r="AJ87" s="134"/>
      <c r="AK87" s="134"/>
      <c r="AL87" s="134"/>
      <c r="AM87" s="134"/>
      <c r="AN87" s="134"/>
      <c r="AO87" s="134"/>
      <c r="AP87" s="134"/>
      <c r="AQ87" s="134"/>
      <c r="AR87" s="136" t="s">
        <v>84</v>
      </c>
      <c r="AS87" s="134"/>
      <c r="AT87" s="142" t="s">
        <v>73</v>
      </c>
      <c r="AU87" s="142" t="s">
        <v>82</v>
      </c>
      <c r="AV87" s="134"/>
      <c r="AW87" s="134"/>
      <c r="AX87" s="134"/>
      <c r="AY87" s="136" t="s">
        <v>134</v>
      </c>
      <c r="AZ87" s="134"/>
      <c r="BA87" s="134"/>
      <c r="BB87" s="134"/>
      <c r="BC87" s="134"/>
      <c r="BD87" s="134"/>
      <c r="BE87" s="134"/>
      <c r="BF87" s="134"/>
      <c r="BG87" s="134"/>
      <c r="BH87" s="134"/>
      <c r="BI87" s="134"/>
      <c r="BJ87" s="134"/>
      <c r="BK87" s="143">
        <f>SUM(BK88:BK108)</f>
        <v>0</v>
      </c>
      <c r="BL87" s="134"/>
      <c r="BM87" s="134"/>
    </row>
    <row r="88" ht="16.5" customHeight="1">
      <c r="A88" s="20"/>
      <c r="B88" s="21"/>
      <c r="C88" s="146" t="s">
        <v>84</v>
      </c>
      <c r="D88" s="146" t="s">
        <v>137</v>
      </c>
      <c r="E88" s="147" t="s">
        <v>512</v>
      </c>
      <c r="F88" s="148" t="s">
        <v>513</v>
      </c>
      <c r="G88" s="149" t="s">
        <v>148</v>
      </c>
      <c r="H88" s="150">
        <v>250.0</v>
      </c>
      <c r="I88" s="151"/>
      <c r="J88" s="152">
        <f t="shared" ref="J88:J108" si="4">ROUND(I88*H88,2)</f>
        <v>0</v>
      </c>
      <c r="K88" s="148" t="s">
        <v>19</v>
      </c>
      <c r="L88" s="21"/>
      <c r="M88" s="153" t="s">
        <v>19</v>
      </c>
      <c r="N88" s="154" t="s">
        <v>45</v>
      </c>
      <c r="O88" s="20"/>
      <c r="P88" s="155">
        <f t="shared" ref="P88:P108" si="5">O88*H88</f>
        <v>0</v>
      </c>
      <c r="Q88" s="155">
        <v>0.0</v>
      </c>
      <c r="R88" s="155">
        <f t="shared" ref="R88:R108" si="6">Q88*H88</f>
        <v>0</v>
      </c>
      <c r="S88" s="155">
        <v>0.0</v>
      </c>
      <c r="T88" s="156">
        <f t="shared" ref="T88:T108" si="7">S88*H88</f>
        <v>0</v>
      </c>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157" t="s">
        <v>142</v>
      </c>
      <c r="AS88" s="20"/>
      <c r="AT88" s="157" t="s">
        <v>137</v>
      </c>
      <c r="AU88" s="157" t="s">
        <v>84</v>
      </c>
      <c r="AV88" s="20"/>
      <c r="AW88" s="20"/>
      <c r="AX88" s="20"/>
      <c r="AY88" s="3" t="s">
        <v>134</v>
      </c>
      <c r="AZ88" s="20"/>
      <c r="BA88" s="20"/>
      <c r="BB88" s="20"/>
      <c r="BC88" s="20"/>
      <c r="BD88" s="20"/>
      <c r="BE88" s="158">
        <f t="shared" ref="BE88:BE108" si="8">IF(N88="základní",J88,0)</f>
        <v>0</v>
      </c>
      <c r="BF88" s="158">
        <f t="shared" ref="BF88:BF108" si="9">IF(N88="snížená",J88,0)</f>
        <v>0</v>
      </c>
      <c r="BG88" s="158">
        <f t="shared" ref="BG88:BG108" si="10">IF(N88="zákl. přenesená",J88,0)</f>
        <v>0</v>
      </c>
      <c r="BH88" s="158">
        <f t="shared" ref="BH88:BH108" si="11">IF(N88="sníž. přenesená",J88,0)</f>
        <v>0</v>
      </c>
      <c r="BI88" s="158">
        <f t="shared" ref="BI88:BI108" si="12">IF(N88="nulová",J88,0)</f>
        <v>0</v>
      </c>
      <c r="BJ88" s="3" t="s">
        <v>82</v>
      </c>
      <c r="BK88" s="158">
        <f t="shared" ref="BK88:BK108" si="13">ROUND(I88*H88,2)</f>
        <v>0</v>
      </c>
      <c r="BL88" s="3" t="s">
        <v>142</v>
      </c>
      <c r="BM88" s="157" t="s">
        <v>514</v>
      </c>
    </row>
    <row r="89" ht="16.5" customHeight="1">
      <c r="A89" s="20"/>
      <c r="B89" s="21"/>
      <c r="C89" s="146" t="s">
        <v>153</v>
      </c>
      <c r="D89" s="146" t="s">
        <v>137</v>
      </c>
      <c r="E89" s="147" t="s">
        <v>515</v>
      </c>
      <c r="F89" s="148" t="s">
        <v>516</v>
      </c>
      <c r="G89" s="149" t="s">
        <v>148</v>
      </c>
      <c r="H89" s="150">
        <v>70.0</v>
      </c>
      <c r="I89" s="151"/>
      <c r="J89" s="152">
        <f t="shared" si="4"/>
        <v>0</v>
      </c>
      <c r="K89" s="148" t="s">
        <v>19</v>
      </c>
      <c r="L89" s="21"/>
      <c r="M89" s="153" t="s">
        <v>19</v>
      </c>
      <c r="N89" s="154" t="s">
        <v>45</v>
      </c>
      <c r="O89" s="20"/>
      <c r="P89" s="155">
        <f t="shared" si="5"/>
        <v>0</v>
      </c>
      <c r="Q89" s="155">
        <v>0.0</v>
      </c>
      <c r="R89" s="155">
        <f t="shared" si="6"/>
        <v>0</v>
      </c>
      <c r="S89" s="155">
        <v>0.0</v>
      </c>
      <c r="T89" s="156">
        <f t="shared" si="7"/>
        <v>0</v>
      </c>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157" t="s">
        <v>142</v>
      </c>
      <c r="AS89" s="20"/>
      <c r="AT89" s="157" t="s">
        <v>137</v>
      </c>
      <c r="AU89" s="157" t="s">
        <v>84</v>
      </c>
      <c r="AV89" s="20"/>
      <c r="AW89" s="20"/>
      <c r="AX89" s="20"/>
      <c r="AY89" s="3" t="s">
        <v>134</v>
      </c>
      <c r="AZ89" s="20"/>
      <c r="BA89" s="20"/>
      <c r="BB89" s="20"/>
      <c r="BC89" s="20"/>
      <c r="BD89" s="20"/>
      <c r="BE89" s="158">
        <f t="shared" si="8"/>
        <v>0</v>
      </c>
      <c r="BF89" s="158">
        <f t="shared" si="9"/>
        <v>0</v>
      </c>
      <c r="BG89" s="158">
        <f t="shared" si="10"/>
        <v>0</v>
      </c>
      <c r="BH89" s="158">
        <f t="shared" si="11"/>
        <v>0</v>
      </c>
      <c r="BI89" s="158">
        <f t="shared" si="12"/>
        <v>0</v>
      </c>
      <c r="BJ89" s="3" t="s">
        <v>82</v>
      </c>
      <c r="BK89" s="158">
        <f t="shared" si="13"/>
        <v>0</v>
      </c>
      <c r="BL89" s="3" t="s">
        <v>142</v>
      </c>
      <c r="BM89" s="157" t="s">
        <v>517</v>
      </c>
    </row>
    <row r="90" ht="16.5" customHeight="1">
      <c r="A90" s="20"/>
      <c r="B90" s="21"/>
      <c r="C90" s="146" t="s">
        <v>142</v>
      </c>
      <c r="D90" s="146" t="s">
        <v>137</v>
      </c>
      <c r="E90" s="147" t="s">
        <v>518</v>
      </c>
      <c r="F90" s="148" t="s">
        <v>519</v>
      </c>
      <c r="G90" s="149" t="s">
        <v>148</v>
      </c>
      <c r="H90" s="150">
        <v>100.0</v>
      </c>
      <c r="I90" s="151"/>
      <c r="J90" s="152">
        <f t="shared" si="4"/>
        <v>0</v>
      </c>
      <c r="K90" s="148" t="s">
        <v>19</v>
      </c>
      <c r="L90" s="21"/>
      <c r="M90" s="153" t="s">
        <v>19</v>
      </c>
      <c r="N90" s="154" t="s">
        <v>45</v>
      </c>
      <c r="O90" s="20"/>
      <c r="P90" s="155">
        <f t="shared" si="5"/>
        <v>0</v>
      </c>
      <c r="Q90" s="155">
        <v>0.0</v>
      </c>
      <c r="R90" s="155">
        <f t="shared" si="6"/>
        <v>0</v>
      </c>
      <c r="S90" s="155">
        <v>0.0</v>
      </c>
      <c r="T90" s="156">
        <f t="shared" si="7"/>
        <v>0</v>
      </c>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157" t="s">
        <v>142</v>
      </c>
      <c r="AS90" s="20"/>
      <c r="AT90" s="157" t="s">
        <v>137</v>
      </c>
      <c r="AU90" s="157" t="s">
        <v>84</v>
      </c>
      <c r="AV90" s="20"/>
      <c r="AW90" s="20"/>
      <c r="AX90" s="20"/>
      <c r="AY90" s="3" t="s">
        <v>134</v>
      </c>
      <c r="AZ90" s="20"/>
      <c r="BA90" s="20"/>
      <c r="BB90" s="20"/>
      <c r="BC90" s="20"/>
      <c r="BD90" s="20"/>
      <c r="BE90" s="158">
        <f t="shared" si="8"/>
        <v>0</v>
      </c>
      <c r="BF90" s="158">
        <f t="shared" si="9"/>
        <v>0</v>
      </c>
      <c r="BG90" s="158">
        <f t="shared" si="10"/>
        <v>0</v>
      </c>
      <c r="BH90" s="158">
        <f t="shared" si="11"/>
        <v>0</v>
      </c>
      <c r="BI90" s="158">
        <f t="shared" si="12"/>
        <v>0</v>
      </c>
      <c r="BJ90" s="3" t="s">
        <v>82</v>
      </c>
      <c r="BK90" s="158">
        <f t="shared" si="13"/>
        <v>0</v>
      </c>
      <c r="BL90" s="3" t="s">
        <v>142</v>
      </c>
      <c r="BM90" s="157" t="s">
        <v>520</v>
      </c>
    </row>
    <row r="91" ht="16.5" customHeight="1">
      <c r="A91" s="20"/>
      <c r="B91" s="21"/>
      <c r="C91" s="146" t="s">
        <v>163</v>
      </c>
      <c r="D91" s="146" t="s">
        <v>137</v>
      </c>
      <c r="E91" s="147" t="s">
        <v>521</v>
      </c>
      <c r="F91" s="148" t="s">
        <v>522</v>
      </c>
      <c r="G91" s="149" t="s">
        <v>523</v>
      </c>
      <c r="H91" s="150">
        <v>10.0</v>
      </c>
      <c r="I91" s="151"/>
      <c r="J91" s="152">
        <f t="shared" si="4"/>
        <v>0</v>
      </c>
      <c r="K91" s="148" t="s">
        <v>19</v>
      </c>
      <c r="L91" s="21"/>
      <c r="M91" s="153" t="s">
        <v>19</v>
      </c>
      <c r="N91" s="154" t="s">
        <v>45</v>
      </c>
      <c r="O91" s="20"/>
      <c r="P91" s="155">
        <f t="shared" si="5"/>
        <v>0</v>
      </c>
      <c r="Q91" s="155">
        <v>0.0</v>
      </c>
      <c r="R91" s="155">
        <f t="shared" si="6"/>
        <v>0</v>
      </c>
      <c r="S91" s="155">
        <v>0.0</v>
      </c>
      <c r="T91" s="156">
        <f t="shared" si="7"/>
        <v>0</v>
      </c>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157" t="s">
        <v>142</v>
      </c>
      <c r="AS91" s="20"/>
      <c r="AT91" s="157" t="s">
        <v>137</v>
      </c>
      <c r="AU91" s="157" t="s">
        <v>84</v>
      </c>
      <c r="AV91" s="20"/>
      <c r="AW91" s="20"/>
      <c r="AX91" s="20"/>
      <c r="AY91" s="3" t="s">
        <v>134</v>
      </c>
      <c r="AZ91" s="20"/>
      <c r="BA91" s="20"/>
      <c r="BB91" s="20"/>
      <c r="BC91" s="20"/>
      <c r="BD91" s="20"/>
      <c r="BE91" s="158">
        <f t="shared" si="8"/>
        <v>0</v>
      </c>
      <c r="BF91" s="158">
        <f t="shared" si="9"/>
        <v>0</v>
      </c>
      <c r="BG91" s="158">
        <f t="shared" si="10"/>
        <v>0</v>
      </c>
      <c r="BH91" s="158">
        <f t="shared" si="11"/>
        <v>0</v>
      </c>
      <c r="BI91" s="158">
        <f t="shared" si="12"/>
        <v>0</v>
      </c>
      <c r="BJ91" s="3" t="s">
        <v>82</v>
      </c>
      <c r="BK91" s="158">
        <f t="shared" si="13"/>
        <v>0</v>
      </c>
      <c r="BL91" s="3" t="s">
        <v>142</v>
      </c>
      <c r="BM91" s="157" t="s">
        <v>524</v>
      </c>
    </row>
    <row r="92" ht="16.5" customHeight="1">
      <c r="A92" s="20"/>
      <c r="B92" s="21"/>
      <c r="C92" s="146" t="s">
        <v>168</v>
      </c>
      <c r="D92" s="146" t="s">
        <v>137</v>
      </c>
      <c r="E92" s="147" t="s">
        <v>525</v>
      </c>
      <c r="F92" s="148" t="s">
        <v>526</v>
      </c>
      <c r="G92" s="149" t="s">
        <v>523</v>
      </c>
      <c r="H92" s="150">
        <v>20.0</v>
      </c>
      <c r="I92" s="151"/>
      <c r="J92" s="152">
        <f t="shared" si="4"/>
        <v>0</v>
      </c>
      <c r="K92" s="148" t="s">
        <v>19</v>
      </c>
      <c r="L92" s="21"/>
      <c r="M92" s="153" t="s">
        <v>19</v>
      </c>
      <c r="N92" s="154" t="s">
        <v>45</v>
      </c>
      <c r="O92" s="20"/>
      <c r="P92" s="155">
        <f t="shared" si="5"/>
        <v>0</v>
      </c>
      <c r="Q92" s="155">
        <v>0.0</v>
      </c>
      <c r="R92" s="155">
        <f t="shared" si="6"/>
        <v>0</v>
      </c>
      <c r="S92" s="155">
        <v>0.0</v>
      </c>
      <c r="T92" s="156">
        <f t="shared" si="7"/>
        <v>0</v>
      </c>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157" t="s">
        <v>142</v>
      </c>
      <c r="AS92" s="20"/>
      <c r="AT92" s="157" t="s">
        <v>137</v>
      </c>
      <c r="AU92" s="157" t="s">
        <v>84</v>
      </c>
      <c r="AV92" s="20"/>
      <c r="AW92" s="20"/>
      <c r="AX92" s="20"/>
      <c r="AY92" s="3" t="s">
        <v>134</v>
      </c>
      <c r="AZ92" s="20"/>
      <c r="BA92" s="20"/>
      <c r="BB92" s="20"/>
      <c r="BC92" s="20"/>
      <c r="BD92" s="20"/>
      <c r="BE92" s="158">
        <f t="shared" si="8"/>
        <v>0</v>
      </c>
      <c r="BF92" s="158">
        <f t="shared" si="9"/>
        <v>0</v>
      </c>
      <c r="BG92" s="158">
        <f t="shared" si="10"/>
        <v>0</v>
      </c>
      <c r="BH92" s="158">
        <f t="shared" si="11"/>
        <v>0</v>
      </c>
      <c r="BI92" s="158">
        <f t="shared" si="12"/>
        <v>0</v>
      </c>
      <c r="BJ92" s="3" t="s">
        <v>82</v>
      </c>
      <c r="BK92" s="158">
        <f t="shared" si="13"/>
        <v>0</v>
      </c>
      <c r="BL92" s="3" t="s">
        <v>142</v>
      </c>
      <c r="BM92" s="157" t="s">
        <v>527</v>
      </c>
    </row>
    <row r="93" ht="16.5" customHeight="1">
      <c r="A93" s="20"/>
      <c r="B93" s="21"/>
      <c r="C93" s="146" t="s">
        <v>175</v>
      </c>
      <c r="D93" s="146" t="s">
        <v>137</v>
      </c>
      <c r="E93" s="147" t="s">
        <v>528</v>
      </c>
      <c r="F93" s="148" t="s">
        <v>529</v>
      </c>
      <c r="G93" s="149" t="s">
        <v>523</v>
      </c>
      <c r="H93" s="150">
        <v>20.0</v>
      </c>
      <c r="I93" s="151"/>
      <c r="J93" s="152">
        <f t="shared" si="4"/>
        <v>0</v>
      </c>
      <c r="K93" s="148" t="s">
        <v>19</v>
      </c>
      <c r="L93" s="21"/>
      <c r="M93" s="153" t="s">
        <v>19</v>
      </c>
      <c r="N93" s="154" t="s">
        <v>45</v>
      </c>
      <c r="O93" s="20"/>
      <c r="P93" s="155">
        <f t="shared" si="5"/>
        <v>0</v>
      </c>
      <c r="Q93" s="155">
        <v>0.0</v>
      </c>
      <c r="R93" s="155">
        <f t="shared" si="6"/>
        <v>0</v>
      </c>
      <c r="S93" s="155">
        <v>0.0</v>
      </c>
      <c r="T93" s="156">
        <f t="shared" si="7"/>
        <v>0</v>
      </c>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157" t="s">
        <v>142</v>
      </c>
      <c r="AS93" s="20"/>
      <c r="AT93" s="157" t="s">
        <v>137</v>
      </c>
      <c r="AU93" s="157" t="s">
        <v>84</v>
      </c>
      <c r="AV93" s="20"/>
      <c r="AW93" s="20"/>
      <c r="AX93" s="20"/>
      <c r="AY93" s="3" t="s">
        <v>134</v>
      </c>
      <c r="AZ93" s="20"/>
      <c r="BA93" s="20"/>
      <c r="BB93" s="20"/>
      <c r="BC93" s="20"/>
      <c r="BD93" s="20"/>
      <c r="BE93" s="158">
        <f t="shared" si="8"/>
        <v>0</v>
      </c>
      <c r="BF93" s="158">
        <f t="shared" si="9"/>
        <v>0</v>
      </c>
      <c r="BG93" s="158">
        <f t="shared" si="10"/>
        <v>0</v>
      </c>
      <c r="BH93" s="158">
        <f t="shared" si="11"/>
        <v>0</v>
      </c>
      <c r="BI93" s="158">
        <f t="shared" si="12"/>
        <v>0</v>
      </c>
      <c r="BJ93" s="3" t="s">
        <v>82</v>
      </c>
      <c r="BK93" s="158">
        <f t="shared" si="13"/>
        <v>0</v>
      </c>
      <c r="BL93" s="3" t="s">
        <v>142</v>
      </c>
      <c r="BM93" s="157" t="s">
        <v>530</v>
      </c>
    </row>
    <row r="94" ht="16.5" customHeight="1">
      <c r="A94" s="20"/>
      <c r="B94" s="21"/>
      <c r="C94" s="146" t="s">
        <v>184</v>
      </c>
      <c r="D94" s="146" t="s">
        <v>137</v>
      </c>
      <c r="E94" s="147" t="s">
        <v>531</v>
      </c>
      <c r="F94" s="148" t="s">
        <v>532</v>
      </c>
      <c r="G94" s="149" t="s">
        <v>523</v>
      </c>
      <c r="H94" s="150">
        <v>6.0</v>
      </c>
      <c r="I94" s="151"/>
      <c r="J94" s="152">
        <f t="shared" si="4"/>
        <v>0</v>
      </c>
      <c r="K94" s="148" t="s">
        <v>19</v>
      </c>
      <c r="L94" s="21"/>
      <c r="M94" s="153" t="s">
        <v>19</v>
      </c>
      <c r="N94" s="154" t="s">
        <v>45</v>
      </c>
      <c r="O94" s="20"/>
      <c r="P94" s="155">
        <f t="shared" si="5"/>
        <v>0</v>
      </c>
      <c r="Q94" s="155">
        <v>0.0</v>
      </c>
      <c r="R94" s="155">
        <f t="shared" si="6"/>
        <v>0</v>
      </c>
      <c r="S94" s="155">
        <v>0.0</v>
      </c>
      <c r="T94" s="156">
        <f t="shared" si="7"/>
        <v>0</v>
      </c>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157" t="s">
        <v>142</v>
      </c>
      <c r="AS94" s="20"/>
      <c r="AT94" s="157" t="s">
        <v>137</v>
      </c>
      <c r="AU94" s="157" t="s">
        <v>84</v>
      </c>
      <c r="AV94" s="20"/>
      <c r="AW94" s="20"/>
      <c r="AX94" s="20"/>
      <c r="AY94" s="3" t="s">
        <v>134</v>
      </c>
      <c r="AZ94" s="20"/>
      <c r="BA94" s="20"/>
      <c r="BB94" s="20"/>
      <c r="BC94" s="20"/>
      <c r="BD94" s="20"/>
      <c r="BE94" s="158">
        <f t="shared" si="8"/>
        <v>0</v>
      </c>
      <c r="BF94" s="158">
        <f t="shared" si="9"/>
        <v>0</v>
      </c>
      <c r="BG94" s="158">
        <f t="shared" si="10"/>
        <v>0</v>
      </c>
      <c r="BH94" s="158">
        <f t="shared" si="11"/>
        <v>0</v>
      </c>
      <c r="BI94" s="158">
        <f t="shared" si="12"/>
        <v>0</v>
      </c>
      <c r="BJ94" s="3" t="s">
        <v>82</v>
      </c>
      <c r="BK94" s="158">
        <f t="shared" si="13"/>
        <v>0</v>
      </c>
      <c r="BL94" s="3" t="s">
        <v>142</v>
      </c>
      <c r="BM94" s="157" t="s">
        <v>533</v>
      </c>
    </row>
    <row r="95" ht="16.5" customHeight="1">
      <c r="A95" s="20"/>
      <c r="B95" s="21"/>
      <c r="C95" s="146" t="s">
        <v>135</v>
      </c>
      <c r="D95" s="146" t="s">
        <v>137</v>
      </c>
      <c r="E95" s="147" t="s">
        <v>534</v>
      </c>
      <c r="F95" s="148" t="s">
        <v>535</v>
      </c>
      <c r="G95" s="149" t="s">
        <v>523</v>
      </c>
      <c r="H95" s="150">
        <v>7.0</v>
      </c>
      <c r="I95" s="151"/>
      <c r="J95" s="152">
        <f t="shared" si="4"/>
        <v>0</v>
      </c>
      <c r="K95" s="148" t="s">
        <v>19</v>
      </c>
      <c r="L95" s="21"/>
      <c r="M95" s="153" t="s">
        <v>19</v>
      </c>
      <c r="N95" s="154" t="s">
        <v>45</v>
      </c>
      <c r="O95" s="20"/>
      <c r="P95" s="155">
        <f t="shared" si="5"/>
        <v>0</v>
      </c>
      <c r="Q95" s="155">
        <v>0.0</v>
      </c>
      <c r="R95" s="155">
        <f t="shared" si="6"/>
        <v>0</v>
      </c>
      <c r="S95" s="155">
        <v>0.0</v>
      </c>
      <c r="T95" s="156">
        <f t="shared" si="7"/>
        <v>0</v>
      </c>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157" t="s">
        <v>142</v>
      </c>
      <c r="AS95" s="20"/>
      <c r="AT95" s="157" t="s">
        <v>137</v>
      </c>
      <c r="AU95" s="157" t="s">
        <v>84</v>
      </c>
      <c r="AV95" s="20"/>
      <c r="AW95" s="20"/>
      <c r="AX95" s="20"/>
      <c r="AY95" s="3" t="s">
        <v>134</v>
      </c>
      <c r="AZ95" s="20"/>
      <c r="BA95" s="20"/>
      <c r="BB95" s="20"/>
      <c r="BC95" s="20"/>
      <c r="BD95" s="20"/>
      <c r="BE95" s="158">
        <f t="shared" si="8"/>
        <v>0</v>
      </c>
      <c r="BF95" s="158">
        <f t="shared" si="9"/>
        <v>0</v>
      </c>
      <c r="BG95" s="158">
        <f t="shared" si="10"/>
        <v>0</v>
      </c>
      <c r="BH95" s="158">
        <f t="shared" si="11"/>
        <v>0</v>
      </c>
      <c r="BI95" s="158">
        <f t="shared" si="12"/>
        <v>0</v>
      </c>
      <c r="BJ95" s="3" t="s">
        <v>82</v>
      </c>
      <c r="BK95" s="158">
        <f t="shared" si="13"/>
        <v>0</v>
      </c>
      <c r="BL95" s="3" t="s">
        <v>142</v>
      </c>
      <c r="BM95" s="157" t="s">
        <v>536</v>
      </c>
    </row>
    <row r="96" ht="16.5" customHeight="1">
      <c r="A96" s="20"/>
      <c r="B96" s="21"/>
      <c r="C96" s="146" t="s">
        <v>197</v>
      </c>
      <c r="D96" s="146" t="s">
        <v>137</v>
      </c>
      <c r="E96" s="147" t="s">
        <v>537</v>
      </c>
      <c r="F96" s="148" t="s">
        <v>538</v>
      </c>
      <c r="G96" s="149" t="s">
        <v>523</v>
      </c>
      <c r="H96" s="150">
        <v>2.0</v>
      </c>
      <c r="I96" s="151"/>
      <c r="J96" s="152">
        <f t="shared" si="4"/>
        <v>0</v>
      </c>
      <c r="K96" s="148" t="s">
        <v>19</v>
      </c>
      <c r="L96" s="21"/>
      <c r="M96" s="153" t="s">
        <v>19</v>
      </c>
      <c r="N96" s="154" t="s">
        <v>45</v>
      </c>
      <c r="O96" s="20"/>
      <c r="P96" s="155">
        <f t="shared" si="5"/>
        <v>0</v>
      </c>
      <c r="Q96" s="155">
        <v>0.0</v>
      </c>
      <c r="R96" s="155">
        <f t="shared" si="6"/>
        <v>0</v>
      </c>
      <c r="S96" s="155">
        <v>0.0</v>
      </c>
      <c r="T96" s="156">
        <f t="shared" si="7"/>
        <v>0</v>
      </c>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157" t="s">
        <v>142</v>
      </c>
      <c r="AS96" s="20"/>
      <c r="AT96" s="157" t="s">
        <v>137</v>
      </c>
      <c r="AU96" s="157" t="s">
        <v>84</v>
      </c>
      <c r="AV96" s="20"/>
      <c r="AW96" s="20"/>
      <c r="AX96" s="20"/>
      <c r="AY96" s="3" t="s">
        <v>134</v>
      </c>
      <c r="AZ96" s="20"/>
      <c r="BA96" s="20"/>
      <c r="BB96" s="20"/>
      <c r="BC96" s="20"/>
      <c r="BD96" s="20"/>
      <c r="BE96" s="158">
        <f t="shared" si="8"/>
        <v>0</v>
      </c>
      <c r="BF96" s="158">
        <f t="shared" si="9"/>
        <v>0</v>
      </c>
      <c r="BG96" s="158">
        <f t="shared" si="10"/>
        <v>0</v>
      </c>
      <c r="BH96" s="158">
        <f t="shared" si="11"/>
        <v>0</v>
      </c>
      <c r="BI96" s="158">
        <f t="shared" si="12"/>
        <v>0</v>
      </c>
      <c r="BJ96" s="3" t="s">
        <v>82</v>
      </c>
      <c r="BK96" s="158">
        <f t="shared" si="13"/>
        <v>0</v>
      </c>
      <c r="BL96" s="3" t="s">
        <v>142</v>
      </c>
      <c r="BM96" s="157" t="s">
        <v>539</v>
      </c>
    </row>
    <row r="97" ht="16.5" customHeight="1">
      <c r="A97" s="20"/>
      <c r="B97" s="21"/>
      <c r="C97" s="146" t="s">
        <v>203</v>
      </c>
      <c r="D97" s="146" t="s">
        <v>137</v>
      </c>
      <c r="E97" s="147" t="s">
        <v>540</v>
      </c>
      <c r="F97" s="148" t="s">
        <v>541</v>
      </c>
      <c r="G97" s="149" t="s">
        <v>523</v>
      </c>
      <c r="H97" s="150">
        <v>2.0</v>
      </c>
      <c r="I97" s="151"/>
      <c r="J97" s="152">
        <f t="shared" si="4"/>
        <v>0</v>
      </c>
      <c r="K97" s="148" t="s">
        <v>19</v>
      </c>
      <c r="L97" s="21"/>
      <c r="M97" s="153" t="s">
        <v>19</v>
      </c>
      <c r="N97" s="154" t="s">
        <v>45</v>
      </c>
      <c r="O97" s="20"/>
      <c r="P97" s="155">
        <f t="shared" si="5"/>
        <v>0</v>
      </c>
      <c r="Q97" s="155">
        <v>0.0</v>
      </c>
      <c r="R97" s="155">
        <f t="shared" si="6"/>
        <v>0</v>
      </c>
      <c r="S97" s="155">
        <v>0.0</v>
      </c>
      <c r="T97" s="156">
        <f t="shared" si="7"/>
        <v>0</v>
      </c>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157" t="s">
        <v>142</v>
      </c>
      <c r="AS97" s="20"/>
      <c r="AT97" s="157" t="s">
        <v>137</v>
      </c>
      <c r="AU97" s="157" t="s">
        <v>84</v>
      </c>
      <c r="AV97" s="20"/>
      <c r="AW97" s="20"/>
      <c r="AX97" s="20"/>
      <c r="AY97" s="3" t="s">
        <v>134</v>
      </c>
      <c r="AZ97" s="20"/>
      <c r="BA97" s="20"/>
      <c r="BB97" s="20"/>
      <c r="BC97" s="20"/>
      <c r="BD97" s="20"/>
      <c r="BE97" s="158">
        <f t="shared" si="8"/>
        <v>0</v>
      </c>
      <c r="BF97" s="158">
        <f t="shared" si="9"/>
        <v>0</v>
      </c>
      <c r="BG97" s="158">
        <f t="shared" si="10"/>
        <v>0</v>
      </c>
      <c r="BH97" s="158">
        <f t="shared" si="11"/>
        <v>0</v>
      </c>
      <c r="BI97" s="158">
        <f t="shared" si="12"/>
        <v>0</v>
      </c>
      <c r="BJ97" s="3" t="s">
        <v>82</v>
      </c>
      <c r="BK97" s="158">
        <f t="shared" si="13"/>
        <v>0</v>
      </c>
      <c r="BL97" s="3" t="s">
        <v>142</v>
      </c>
      <c r="BM97" s="157" t="s">
        <v>542</v>
      </c>
    </row>
    <row r="98" ht="16.5" customHeight="1">
      <c r="A98" s="20"/>
      <c r="B98" s="21"/>
      <c r="C98" s="146" t="s">
        <v>8</v>
      </c>
      <c r="D98" s="146" t="s">
        <v>137</v>
      </c>
      <c r="E98" s="147" t="s">
        <v>543</v>
      </c>
      <c r="F98" s="148" t="s">
        <v>544</v>
      </c>
      <c r="G98" s="149" t="s">
        <v>523</v>
      </c>
      <c r="H98" s="150">
        <v>25.0</v>
      </c>
      <c r="I98" s="151"/>
      <c r="J98" s="152">
        <f t="shared" si="4"/>
        <v>0</v>
      </c>
      <c r="K98" s="148" t="s">
        <v>19</v>
      </c>
      <c r="L98" s="21"/>
      <c r="M98" s="153" t="s">
        <v>19</v>
      </c>
      <c r="N98" s="154" t="s">
        <v>45</v>
      </c>
      <c r="O98" s="20"/>
      <c r="P98" s="155">
        <f t="shared" si="5"/>
        <v>0</v>
      </c>
      <c r="Q98" s="155">
        <v>0.0</v>
      </c>
      <c r="R98" s="155">
        <f t="shared" si="6"/>
        <v>0</v>
      </c>
      <c r="S98" s="155">
        <v>0.0</v>
      </c>
      <c r="T98" s="156">
        <f t="shared" si="7"/>
        <v>0</v>
      </c>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157" t="s">
        <v>142</v>
      </c>
      <c r="AS98" s="20"/>
      <c r="AT98" s="157" t="s">
        <v>137</v>
      </c>
      <c r="AU98" s="157" t="s">
        <v>84</v>
      </c>
      <c r="AV98" s="20"/>
      <c r="AW98" s="20"/>
      <c r="AX98" s="20"/>
      <c r="AY98" s="3" t="s">
        <v>134</v>
      </c>
      <c r="AZ98" s="20"/>
      <c r="BA98" s="20"/>
      <c r="BB98" s="20"/>
      <c r="BC98" s="20"/>
      <c r="BD98" s="20"/>
      <c r="BE98" s="158">
        <f t="shared" si="8"/>
        <v>0</v>
      </c>
      <c r="BF98" s="158">
        <f t="shared" si="9"/>
        <v>0</v>
      </c>
      <c r="BG98" s="158">
        <f t="shared" si="10"/>
        <v>0</v>
      </c>
      <c r="BH98" s="158">
        <f t="shared" si="11"/>
        <v>0</v>
      </c>
      <c r="BI98" s="158">
        <f t="shared" si="12"/>
        <v>0</v>
      </c>
      <c r="BJ98" s="3" t="s">
        <v>82</v>
      </c>
      <c r="BK98" s="158">
        <f t="shared" si="13"/>
        <v>0</v>
      </c>
      <c r="BL98" s="3" t="s">
        <v>142</v>
      </c>
      <c r="BM98" s="157" t="s">
        <v>545</v>
      </c>
    </row>
    <row r="99" ht="16.5" customHeight="1">
      <c r="A99" s="20"/>
      <c r="B99" s="21"/>
      <c r="C99" s="146" t="s">
        <v>218</v>
      </c>
      <c r="D99" s="146" t="s">
        <v>137</v>
      </c>
      <c r="E99" s="147" t="s">
        <v>546</v>
      </c>
      <c r="F99" s="148" t="s">
        <v>547</v>
      </c>
      <c r="G99" s="149" t="s">
        <v>523</v>
      </c>
      <c r="H99" s="150">
        <v>4.0</v>
      </c>
      <c r="I99" s="151"/>
      <c r="J99" s="152">
        <f t="shared" si="4"/>
        <v>0</v>
      </c>
      <c r="K99" s="148" t="s">
        <v>19</v>
      </c>
      <c r="L99" s="21"/>
      <c r="M99" s="153" t="s">
        <v>19</v>
      </c>
      <c r="N99" s="154" t="s">
        <v>45</v>
      </c>
      <c r="O99" s="20"/>
      <c r="P99" s="155">
        <f t="shared" si="5"/>
        <v>0</v>
      </c>
      <c r="Q99" s="155">
        <v>0.0</v>
      </c>
      <c r="R99" s="155">
        <f t="shared" si="6"/>
        <v>0</v>
      </c>
      <c r="S99" s="155">
        <v>0.0</v>
      </c>
      <c r="T99" s="156">
        <f t="shared" si="7"/>
        <v>0</v>
      </c>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157" t="s">
        <v>142</v>
      </c>
      <c r="AS99" s="20"/>
      <c r="AT99" s="157" t="s">
        <v>137</v>
      </c>
      <c r="AU99" s="157" t="s">
        <v>84</v>
      </c>
      <c r="AV99" s="20"/>
      <c r="AW99" s="20"/>
      <c r="AX99" s="20"/>
      <c r="AY99" s="3" t="s">
        <v>134</v>
      </c>
      <c r="AZ99" s="20"/>
      <c r="BA99" s="20"/>
      <c r="BB99" s="20"/>
      <c r="BC99" s="20"/>
      <c r="BD99" s="20"/>
      <c r="BE99" s="158">
        <f t="shared" si="8"/>
        <v>0</v>
      </c>
      <c r="BF99" s="158">
        <f t="shared" si="9"/>
        <v>0</v>
      </c>
      <c r="BG99" s="158">
        <f t="shared" si="10"/>
        <v>0</v>
      </c>
      <c r="BH99" s="158">
        <f t="shared" si="11"/>
        <v>0</v>
      </c>
      <c r="BI99" s="158">
        <f t="shared" si="12"/>
        <v>0</v>
      </c>
      <c r="BJ99" s="3" t="s">
        <v>82</v>
      </c>
      <c r="BK99" s="158">
        <f t="shared" si="13"/>
        <v>0</v>
      </c>
      <c r="BL99" s="3" t="s">
        <v>142</v>
      </c>
      <c r="BM99" s="157" t="s">
        <v>548</v>
      </c>
    </row>
    <row r="100" ht="16.5" customHeight="1">
      <c r="A100" s="20"/>
      <c r="B100" s="21"/>
      <c r="C100" s="146" t="s">
        <v>226</v>
      </c>
      <c r="D100" s="146" t="s">
        <v>137</v>
      </c>
      <c r="E100" s="147" t="s">
        <v>549</v>
      </c>
      <c r="F100" s="148" t="s">
        <v>550</v>
      </c>
      <c r="G100" s="149" t="s">
        <v>523</v>
      </c>
      <c r="H100" s="150">
        <v>6.0</v>
      </c>
      <c r="I100" s="151"/>
      <c r="J100" s="152">
        <f t="shared" si="4"/>
        <v>0</v>
      </c>
      <c r="K100" s="148" t="s">
        <v>19</v>
      </c>
      <c r="L100" s="21"/>
      <c r="M100" s="153" t="s">
        <v>19</v>
      </c>
      <c r="N100" s="154" t="s">
        <v>45</v>
      </c>
      <c r="O100" s="20"/>
      <c r="P100" s="155">
        <f t="shared" si="5"/>
        <v>0</v>
      </c>
      <c r="Q100" s="155">
        <v>0.0</v>
      </c>
      <c r="R100" s="155">
        <f t="shared" si="6"/>
        <v>0</v>
      </c>
      <c r="S100" s="155">
        <v>0.0</v>
      </c>
      <c r="T100" s="156">
        <f t="shared" si="7"/>
        <v>0</v>
      </c>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157" t="s">
        <v>142</v>
      </c>
      <c r="AS100" s="20"/>
      <c r="AT100" s="157" t="s">
        <v>137</v>
      </c>
      <c r="AU100" s="157" t="s">
        <v>84</v>
      </c>
      <c r="AV100" s="20"/>
      <c r="AW100" s="20"/>
      <c r="AX100" s="20"/>
      <c r="AY100" s="3" t="s">
        <v>134</v>
      </c>
      <c r="AZ100" s="20"/>
      <c r="BA100" s="20"/>
      <c r="BB100" s="20"/>
      <c r="BC100" s="20"/>
      <c r="BD100" s="20"/>
      <c r="BE100" s="158">
        <f t="shared" si="8"/>
        <v>0</v>
      </c>
      <c r="BF100" s="158">
        <f t="shared" si="9"/>
        <v>0</v>
      </c>
      <c r="BG100" s="158">
        <f t="shared" si="10"/>
        <v>0</v>
      </c>
      <c r="BH100" s="158">
        <f t="shared" si="11"/>
        <v>0</v>
      </c>
      <c r="BI100" s="158">
        <f t="shared" si="12"/>
        <v>0</v>
      </c>
      <c r="BJ100" s="3" t="s">
        <v>82</v>
      </c>
      <c r="BK100" s="158">
        <f t="shared" si="13"/>
        <v>0</v>
      </c>
      <c r="BL100" s="3" t="s">
        <v>142</v>
      </c>
      <c r="BM100" s="157" t="s">
        <v>551</v>
      </c>
    </row>
    <row r="101" ht="16.5" customHeight="1">
      <c r="A101" s="20"/>
      <c r="B101" s="21"/>
      <c r="C101" s="146" t="s">
        <v>234</v>
      </c>
      <c r="D101" s="146" t="s">
        <v>137</v>
      </c>
      <c r="E101" s="147" t="s">
        <v>552</v>
      </c>
      <c r="F101" s="148" t="s">
        <v>553</v>
      </c>
      <c r="G101" s="149" t="s">
        <v>523</v>
      </c>
      <c r="H101" s="150">
        <v>2.0</v>
      </c>
      <c r="I101" s="151"/>
      <c r="J101" s="152">
        <f t="shared" si="4"/>
        <v>0</v>
      </c>
      <c r="K101" s="148" t="s">
        <v>19</v>
      </c>
      <c r="L101" s="21"/>
      <c r="M101" s="153" t="s">
        <v>19</v>
      </c>
      <c r="N101" s="154" t="s">
        <v>45</v>
      </c>
      <c r="O101" s="20"/>
      <c r="P101" s="155">
        <f t="shared" si="5"/>
        <v>0</v>
      </c>
      <c r="Q101" s="155">
        <v>0.0</v>
      </c>
      <c r="R101" s="155">
        <f t="shared" si="6"/>
        <v>0</v>
      </c>
      <c r="S101" s="155">
        <v>0.0</v>
      </c>
      <c r="T101" s="156">
        <f t="shared" si="7"/>
        <v>0</v>
      </c>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157" t="s">
        <v>142</v>
      </c>
      <c r="AS101" s="20"/>
      <c r="AT101" s="157" t="s">
        <v>137</v>
      </c>
      <c r="AU101" s="157" t="s">
        <v>84</v>
      </c>
      <c r="AV101" s="20"/>
      <c r="AW101" s="20"/>
      <c r="AX101" s="20"/>
      <c r="AY101" s="3" t="s">
        <v>134</v>
      </c>
      <c r="AZ101" s="20"/>
      <c r="BA101" s="20"/>
      <c r="BB101" s="20"/>
      <c r="BC101" s="20"/>
      <c r="BD101" s="20"/>
      <c r="BE101" s="158">
        <f t="shared" si="8"/>
        <v>0</v>
      </c>
      <c r="BF101" s="158">
        <f t="shared" si="9"/>
        <v>0</v>
      </c>
      <c r="BG101" s="158">
        <f t="shared" si="10"/>
        <v>0</v>
      </c>
      <c r="BH101" s="158">
        <f t="shared" si="11"/>
        <v>0</v>
      </c>
      <c r="BI101" s="158">
        <f t="shared" si="12"/>
        <v>0</v>
      </c>
      <c r="BJ101" s="3" t="s">
        <v>82</v>
      </c>
      <c r="BK101" s="158">
        <f t="shared" si="13"/>
        <v>0</v>
      </c>
      <c r="BL101" s="3" t="s">
        <v>142</v>
      </c>
      <c r="BM101" s="157" t="s">
        <v>554</v>
      </c>
    </row>
    <row r="102" ht="16.5" customHeight="1">
      <c r="A102" s="20"/>
      <c r="B102" s="21"/>
      <c r="C102" s="146" t="s">
        <v>188</v>
      </c>
      <c r="D102" s="146" t="s">
        <v>137</v>
      </c>
      <c r="E102" s="147" t="s">
        <v>555</v>
      </c>
      <c r="F102" s="148" t="s">
        <v>556</v>
      </c>
      <c r="G102" s="149" t="s">
        <v>523</v>
      </c>
      <c r="H102" s="150">
        <v>2.0</v>
      </c>
      <c r="I102" s="151"/>
      <c r="J102" s="152">
        <f t="shared" si="4"/>
        <v>0</v>
      </c>
      <c r="K102" s="148" t="s">
        <v>19</v>
      </c>
      <c r="L102" s="21"/>
      <c r="M102" s="153" t="s">
        <v>19</v>
      </c>
      <c r="N102" s="154" t="s">
        <v>45</v>
      </c>
      <c r="O102" s="20"/>
      <c r="P102" s="155">
        <f t="shared" si="5"/>
        <v>0</v>
      </c>
      <c r="Q102" s="155">
        <v>0.0</v>
      </c>
      <c r="R102" s="155">
        <f t="shared" si="6"/>
        <v>0</v>
      </c>
      <c r="S102" s="155">
        <v>0.0</v>
      </c>
      <c r="T102" s="156">
        <f t="shared" si="7"/>
        <v>0</v>
      </c>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157" t="s">
        <v>142</v>
      </c>
      <c r="AS102" s="20"/>
      <c r="AT102" s="157" t="s">
        <v>137</v>
      </c>
      <c r="AU102" s="157" t="s">
        <v>84</v>
      </c>
      <c r="AV102" s="20"/>
      <c r="AW102" s="20"/>
      <c r="AX102" s="20"/>
      <c r="AY102" s="3" t="s">
        <v>134</v>
      </c>
      <c r="AZ102" s="20"/>
      <c r="BA102" s="20"/>
      <c r="BB102" s="20"/>
      <c r="BC102" s="20"/>
      <c r="BD102" s="20"/>
      <c r="BE102" s="158">
        <f t="shared" si="8"/>
        <v>0</v>
      </c>
      <c r="BF102" s="158">
        <f t="shared" si="9"/>
        <v>0</v>
      </c>
      <c r="BG102" s="158">
        <f t="shared" si="10"/>
        <v>0</v>
      </c>
      <c r="BH102" s="158">
        <f t="shared" si="11"/>
        <v>0</v>
      </c>
      <c r="BI102" s="158">
        <f t="shared" si="12"/>
        <v>0</v>
      </c>
      <c r="BJ102" s="3" t="s">
        <v>82</v>
      </c>
      <c r="BK102" s="158">
        <f t="shared" si="13"/>
        <v>0</v>
      </c>
      <c r="BL102" s="3" t="s">
        <v>142</v>
      </c>
      <c r="BM102" s="157" t="s">
        <v>557</v>
      </c>
    </row>
    <row r="103" ht="16.5" customHeight="1">
      <c r="A103" s="20"/>
      <c r="B103" s="21"/>
      <c r="C103" s="146" t="s">
        <v>320</v>
      </c>
      <c r="D103" s="146" t="s">
        <v>137</v>
      </c>
      <c r="E103" s="147" t="s">
        <v>558</v>
      </c>
      <c r="F103" s="148" t="s">
        <v>559</v>
      </c>
      <c r="G103" s="149" t="s">
        <v>523</v>
      </c>
      <c r="H103" s="150">
        <v>1.0</v>
      </c>
      <c r="I103" s="151"/>
      <c r="J103" s="152">
        <f t="shared" si="4"/>
        <v>0</v>
      </c>
      <c r="K103" s="148" t="s">
        <v>19</v>
      </c>
      <c r="L103" s="21"/>
      <c r="M103" s="153" t="s">
        <v>19</v>
      </c>
      <c r="N103" s="154" t="s">
        <v>45</v>
      </c>
      <c r="O103" s="20"/>
      <c r="P103" s="155">
        <f t="shared" si="5"/>
        <v>0</v>
      </c>
      <c r="Q103" s="155">
        <v>0.0</v>
      </c>
      <c r="R103" s="155">
        <f t="shared" si="6"/>
        <v>0</v>
      </c>
      <c r="S103" s="155">
        <v>0.0</v>
      </c>
      <c r="T103" s="156">
        <f t="shared" si="7"/>
        <v>0</v>
      </c>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157" t="s">
        <v>142</v>
      </c>
      <c r="AS103" s="20"/>
      <c r="AT103" s="157" t="s">
        <v>137</v>
      </c>
      <c r="AU103" s="157" t="s">
        <v>84</v>
      </c>
      <c r="AV103" s="20"/>
      <c r="AW103" s="20"/>
      <c r="AX103" s="20"/>
      <c r="AY103" s="3" t="s">
        <v>134</v>
      </c>
      <c r="AZ103" s="20"/>
      <c r="BA103" s="20"/>
      <c r="BB103" s="20"/>
      <c r="BC103" s="20"/>
      <c r="BD103" s="20"/>
      <c r="BE103" s="158">
        <f t="shared" si="8"/>
        <v>0</v>
      </c>
      <c r="BF103" s="158">
        <f t="shared" si="9"/>
        <v>0</v>
      </c>
      <c r="BG103" s="158">
        <f t="shared" si="10"/>
        <v>0</v>
      </c>
      <c r="BH103" s="158">
        <f t="shared" si="11"/>
        <v>0</v>
      </c>
      <c r="BI103" s="158">
        <f t="shared" si="12"/>
        <v>0</v>
      </c>
      <c r="BJ103" s="3" t="s">
        <v>82</v>
      </c>
      <c r="BK103" s="158">
        <f t="shared" si="13"/>
        <v>0</v>
      </c>
      <c r="BL103" s="3" t="s">
        <v>142</v>
      </c>
      <c r="BM103" s="157" t="s">
        <v>560</v>
      </c>
    </row>
    <row r="104" ht="16.5" customHeight="1">
      <c r="A104" s="20"/>
      <c r="B104" s="21"/>
      <c r="C104" s="146" t="s">
        <v>325</v>
      </c>
      <c r="D104" s="146" t="s">
        <v>137</v>
      </c>
      <c r="E104" s="147" t="s">
        <v>561</v>
      </c>
      <c r="F104" s="148" t="s">
        <v>562</v>
      </c>
      <c r="G104" s="149" t="s">
        <v>433</v>
      </c>
      <c r="H104" s="150">
        <v>10.0</v>
      </c>
      <c r="I104" s="151"/>
      <c r="J104" s="152">
        <f t="shared" si="4"/>
        <v>0</v>
      </c>
      <c r="K104" s="148" t="s">
        <v>19</v>
      </c>
      <c r="L104" s="21"/>
      <c r="M104" s="153" t="s">
        <v>19</v>
      </c>
      <c r="N104" s="154" t="s">
        <v>45</v>
      </c>
      <c r="O104" s="20"/>
      <c r="P104" s="155">
        <f t="shared" si="5"/>
        <v>0</v>
      </c>
      <c r="Q104" s="155">
        <v>0.0</v>
      </c>
      <c r="R104" s="155">
        <f t="shared" si="6"/>
        <v>0</v>
      </c>
      <c r="S104" s="155">
        <v>0.0</v>
      </c>
      <c r="T104" s="156">
        <f t="shared" si="7"/>
        <v>0</v>
      </c>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157" t="s">
        <v>142</v>
      </c>
      <c r="AS104" s="20"/>
      <c r="AT104" s="157" t="s">
        <v>137</v>
      </c>
      <c r="AU104" s="157" t="s">
        <v>84</v>
      </c>
      <c r="AV104" s="20"/>
      <c r="AW104" s="20"/>
      <c r="AX104" s="20"/>
      <c r="AY104" s="3" t="s">
        <v>134</v>
      </c>
      <c r="AZ104" s="20"/>
      <c r="BA104" s="20"/>
      <c r="BB104" s="20"/>
      <c r="BC104" s="20"/>
      <c r="BD104" s="20"/>
      <c r="BE104" s="158">
        <f t="shared" si="8"/>
        <v>0</v>
      </c>
      <c r="BF104" s="158">
        <f t="shared" si="9"/>
        <v>0</v>
      </c>
      <c r="BG104" s="158">
        <f t="shared" si="10"/>
        <v>0</v>
      </c>
      <c r="BH104" s="158">
        <f t="shared" si="11"/>
        <v>0</v>
      </c>
      <c r="BI104" s="158">
        <f t="shared" si="12"/>
        <v>0</v>
      </c>
      <c r="BJ104" s="3" t="s">
        <v>82</v>
      </c>
      <c r="BK104" s="158">
        <f t="shared" si="13"/>
        <v>0</v>
      </c>
      <c r="BL104" s="3" t="s">
        <v>142</v>
      </c>
      <c r="BM104" s="157" t="s">
        <v>563</v>
      </c>
    </row>
    <row r="105" ht="16.5" customHeight="1">
      <c r="A105" s="20"/>
      <c r="B105" s="21"/>
      <c r="C105" s="146" t="s">
        <v>330</v>
      </c>
      <c r="D105" s="146" t="s">
        <v>137</v>
      </c>
      <c r="E105" s="147" t="s">
        <v>564</v>
      </c>
      <c r="F105" s="148" t="s">
        <v>565</v>
      </c>
      <c r="G105" s="149" t="s">
        <v>433</v>
      </c>
      <c r="H105" s="150">
        <v>16.0</v>
      </c>
      <c r="I105" s="151"/>
      <c r="J105" s="152">
        <f t="shared" si="4"/>
        <v>0</v>
      </c>
      <c r="K105" s="148" t="s">
        <v>19</v>
      </c>
      <c r="L105" s="21"/>
      <c r="M105" s="153" t="s">
        <v>19</v>
      </c>
      <c r="N105" s="154" t="s">
        <v>45</v>
      </c>
      <c r="O105" s="20"/>
      <c r="P105" s="155">
        <f t="shared" si="5"/>
        <v>0</v>
      </c>
      <c r="Q105" s="155">
        <v>0.0</v>
      </c>
      <c r="R105" s="155">
        <f t="shared" si="6"/>
        <v>0</v>
      </c>
      <c r="S105" s="155">
        <v>0.0</v>
      </c>
      <c r="T105" s="156">
        <f t="shared" si="7"/>
        <v>0</v>
      </c>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157" t="s">
        <v>142</v>
      </c>
      <c r="AS105" s="20"/>
      <c r="AT105" s="157" t="s">
        <v>137</v>
      </c>
      <c r="AU105" s="157" t="s">
        <v>84</v>
      </c>
      <c r="AV105" s="20"/>
      <c r="AW105" s="20"/>
      <c r="AX105" s="20"/>
      <c r="AY105" s="3" t="s">
        <v>134</v>
      </c>
      <c r="AZ105" s="20"/>
      <c r="BA105" s="20"/>
      <c r="BB105" s="20"/>
      <c r="BC105" s="20"/>
      <c r="BD105" s="20"/>
      <c r="BE105" s="158">
        <f t="shared" si="8"/>
        <v>0</v>
      </c>
      <c r="BF105" s="158">
        <f t="shared" si="9"/>
        <v>0</v>
      </c>
      <c r="BG105" s="158">
        <f t="shared" si="10"/>
        <v>0</v>
      </c>
      <c r="BH105" s="158">
        <f t="shared" si="11"/>
        <v>0</v>
      </c>
      <c r="BI105" s="158">
        <f t="shared" si="12"/>
        <v>0</v>
      </c>
      <c r="BJ105" s="3" t="s">
        <v>82</v>
      </c>
      <c r="BK105" s="158">
        <f t="shared" si="13"/>
        <v>0</v>
      </c>
      <c r="BL105" s="3" t="s">
        <v>142</v>
      </c>
      <c r="BM105" s="157" t="s">
        <v>566</v>
      </c>
    </row>
    <row r="106" ht="16.5" customHeight="1">
      <c r="A106" s="20"/>
      <c r="B106" s="21"/>
      <c r="C106" s="146" t="s">
        <v>335</v>
      </c>
      <c r="D106" s="146" t="s">
        <v>137</v>
      </c>
      <c r="E106" s="147" t="s">
        <v>567</v>
      </c>
      <c r="F106" s="148" t="s">
        <v>568</v>
      </c>
      <c r="G106" s="149" t="s">
        <v>569</v>
      </c>
      <c r="H106" s="200"/>
      <c r="I106" s="151"/>
      <c r="J106" s="152">
        <f t="shared" si="4"/>
        <v>0</v>
      </c>
      <c r="K106" s="148" t="s">
        <v>19</v>
      </c>
      <c r="L106" s="21"/>
      <c r="M106" s="153" t="s">
        <v>19</v>
      </c>
      <c r="N106" s="154" t="s">
        <v>45</v>
      </c>
      <c r="O106" s="20"/>
      <c r="P106" s="155">
        <f t="shared" si="5"/>
        <v>0</v>
      </c>
      <c r="Q106" s="155">
        <v>0.0</v>
      </c>
      <c r="R106" s="155">
        <f t="shared" si="6"/>
        <v>0</v>
      </c>
      <c r="S106" s="155">
        <v>0.0</v>
      </c>
      <c r="T106" s="156">
        <f t="shared" si="7"/>
        <v>0</v>
      </c>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157" t="s">
        <v>142</v>
      </c>
      <c r="AS106" s="20"/>
      <c r="AT106" s="157" t="s">
        <v>137</v>
      </c>
      <c r="AU106" s="157" t="s">
        <v>84</v>
      </c>
      <c r="AV106" s="20"/>
      <c r="AW106" s="20"/>
      <c r="AX106" s="20"/>
      <c r="AY106" s="3" t="s">
        <v>134</v>
      </c>
      <c r="AZ106" s="20"/>
      <c r="BA106" s="20"/>
      <c r="BB106" s="20"/>
      <c r="BC106" s="20"/>
      <c r="BD106" s="20"/>
      <c r="BE106" s="158">
        <f t="shared" si="8"/>
        <v>0</v>
      </c>
      <c r="BF106" s="158">
        <f t="shared" si="9"/>
        <v>0</v>
      </c>
      <c r="BG106" s="158">
        <f t="shared" si="10"/>
        <v>0</v>
      </c>
      <c r="BH106" s="158">
        <f t="shared" si="11"/>
        <v>0</v>
      </c>
      <c r="BI106" s="158">
        <f t="shared" si="12"/>
        <v>0</v>
      </c>
      <c r="BJ106" s="3" t="s">
        <v>82</v>
      </c>
      <c r="BK106" s="158">
        <f t="shared" si="13"/>
        <v>0</v>
      </c>
      <c r="BL106" s="3" t="s">
        <v>142</v>
      </c>
      <c r="BM106" s="157" t="s">
        <v>570</v>
      </c>
    </row>
    <row r="107" ht="16.5" customHeight="1">
      <c r="A107" s="20"/>
      <c r="B107" s="21"/>
      <c r="C107" s="146" t="s">
        <v>7</v>
      </c>
      <c r="D107" s="146" t="s">
        <v>137</v>
      </c>
      <c r="E107" s="147" t="s">
        <v>571</v>
      </c>
      <c r="F107" s="148" t="s">
        <v>572</v>
      </c>
      <c r="G107" s="149" t="s">
        <v>569</v>
      </c>
      <c r="H107" s="200"/>
      <c r="I107" s="151"/>
      <c r="J107" s="152">
        <f t="shared" si="4"/>
        <v>0</v>
      </c>
      <c r="K107" s="148" t="s">
        <v>19</v>
      </c>
      <c r="L107" s="21"/>
      <c r="M107" s="153" t="s">
        <v>19</v>
      </c>
      <c r="N107" s="154" t="s">
        <v>45</v>
      </c>
      <c r="O107" s="20"/>
      <c r="P107" s="155">
        <f t="shared" si="5"/>
        <v>0</v>
      </c>
      <c r="Q107" s="155">
        <v>0.0</v>
      </c>
      <c r="R107" s="155">
        <f t="shared" si="6"/>
        <v>0</v>
      </c>
      <c r="S107" s="155">
        <v>0.0</v>
      </c>
      <c r="T107" s="156">
        <f t="shared" si="7"/>
        <v>0</v>
      </c>
      <c r="U107" s="20"/>
      <c r="V107" s="20"/>
      <c r="W107" s="20"/>
      <c r="X107" s="20"/>
      <c r="Y107" s="20"/>
      <c r="Z107" s="20"/>
      <c r="AA107" s="20"/>
      <c r="AB107" s="20"/>
      <c r="AC107" s="20"/>
      <c r="AD107" s="20"/>
      <c r="AE107" s="20"/>
      <c r="AF107" s="20"/>
      <c r="AG107" s="20"/>
      <c r="AH107" s="20"/>
      <c r="AI107" s="20"/>
      <c r="AJ107" s="20"/>
      <c r="AK107" s="20"/>
      <c r="AL107" s="20"/>
      <c r="AM107" s="20"/>
      <c r="AN107" s="20"/>
      <c r="AO107" s="20"/>
      <c r="AP107" s="20"/>
      <c r="AQ107" s="20"/>
      <c r="AR107" s="157" t="s">
        <v>142</v>
      </c>
      <c r="AS107" s="20"/>
      <c r="AT107" s="157" t="s">
        <v>137</v>
      </c>
      <c r="AU107" s="157" t="s">
        <v>84</v>
      </c>
      <c r="AV107" s="20"/>
      <c r="AW107" s="20"/>
      <c r="AX107" s="20"/>
      <c r="AY107" s="3" t="s">
        <v>134</v>
      </c>
      <c r="AZ107" s="20"/>
      <c r="BA107" s="20"/>
      <c r="BB107" s="20"/>
      <c r="BC107" s="20"/>
      <c r="BD107" s="20"/>
      <c r="BE107" s="158">
        <f t="shared" si="8"/>
        <v>0</v>
      </c>
      <c r="BF107" s="158">
        <f t="shared" si="9"/>
        <v>0</v>
      </c>
      <c r="BG107" s="158">
        <f t="shared" si="10"/>
        <v>0</v>
      </c>
      <c r="BH107" s="158">
        <f t="shared" si="11"/>
        <v>0</v>
      </c>
      <c r="BI107" s="158">
        <f t="shared" si="12"/>
        <v>0</v>
      </c>
      <c r="BJ107" s="3" t="s">
        <v>82</v>
      </c>
      <c r="BK107" s="158">
        <f t="shared" si="13"/>
        <v>0</v>
      </c>
      <c r="BL107" s="3" t="s">
        <v>142</v>
      </c>
      <c r="BM107" s="157" t="s">
        <v>573</v>
      </c>
    </row>
    <row r="108" ht="16.5" customHeight="1">
      <c r="A108" s="20"/>
      <c r="B108" s="21"/>
      <c r="C108" s="146" t="s">
        <v>344</v>
      </c>
      <c r="D108" s="146" t="s">
        <v>137</v>
      </c>
      <c r="E108" s="147" t="s">
        <v>574</v>
      </c>
      <c r="F108" s="148" t="s">
        <v>575</v>
      </c>
      <c r="G108" s="149" t="s">
        <v>576</v>
      </c>
      <c r="H108" s="150">
        <v>1.0</v>
      </c>
      <c r="I108" s="151"/>
      <c r="J108" s="152">
        <f t="shared" si="4"/>
        <v>0</v>
      </c>
      <c r="K108" s="148" t="s">
        <v>19</v>
      </c>
      <c r="L108" s="21"/>
      <c r="M108" s="153" t="s">
        <v>19</v>
      </c>
      <c r="N108" s="154" t="s">
        <v>45</v>
      </c>
      <c r="O108" s="20"/>
      <c r="P108" s="155">
        <f t="shared" si="5"/>
        <v>0</v>
      </c>
      <c r="Q108" s="155">
        <v>0.0</v>
      </c>
      <c r="R108" s="155">
        <f t="shared" si="6"/>
        <v>0</v>
      </c>
      <c r="S108" s="155">
        <v>0.0</v>
      </c>
      <c r="T108" s="156">
        <f t="shared" si="7"/>
        <v>0</v>
      </c>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157" t="s">
        <v>142</v>
      </c>
      <c r="AS108" s="20"/>
      <c r="AT108" s="157" t="s">
        <v>137</v>
      </c>
      <c r="AU108" s="157" t="s">
        <v>84</v>
      </c>
      <c r="AV108" s="20"/>
      <c r="AW108" s="20"/>
      <c r="AX108" s="20"/>
      <c r="AY108" s="3" t="s">
        <v>134</v>
      </c>
      <c r="AZ108" s="20"/>
      <c r="BA108" s="20"/>
      <c r="BB108" s="20"/>
      <c r="BC108" s="20"/>
      <c r="BD108" s="20"/>
      <c r="BE108" s="158">
        <f t="shared" si="8"/>
        <v>0</v>
      </c>
      <c r="BF108" s="158">
        <f t="shared" si="9"/>
        <v>0</v>
      </c>
      <c r="BG108" s="158">
        <f t="shared" si="10"/>
        <v>0</v>
      </c>
      <c r="BH108" s="158">
        <f t="shared" si="11"/>
        <v>0</v>
      </c>
      <c r="BI108" s="158">
        <f t="shared" si="12"/>
        <v>0</v>
      </c>
      <c r="BJ108" s="3" t="s">
        <v>82</v>
      </c>
      <c r="BK108" s="158">
        <f t="shared" si="13"/>
        <v>0</v>
      </c>
      <c r="BL108" s="3" t="s">
        <v>142</v>
      </c>
      <c r="BM108" s="157" t="s">
        <v>577</v>
      </c>
    </row>
    <row r="109" ht="22.5" customHeight="1">
      <c r="A109" s="134"/>
      <c r="B109" s="135"/>
      <c r="C109" s="134"/>
      <c r="D109" s="136" t="s">
        <v>73</v>
      </c>
      <c r="E109" s="144" t="s">
        <v>578</v>
      </c>
      <c r="F109" s="144" t="s">
        <v>579</v>
      </c>
      <c r="G109" s="134"/>
      <c r="H109" s="134"/>
      <c r="I109" s="134"/>
      <c r="J109" s="145">
        <f>BK109</f>
        <v>0</v>
      </c>
      <c r="K109" s="134"/>
      <c r="L109" s="135"/>
      <c r="M109" s="139"/>
      <c r="N109" s="134"/>
      <c r="O109" s="134"/>
      <c r="P109" s="140">
        <f>SUM(P110:P135)</f>
        <v>0</v>
      </c>
      <c r="Q109" s="134"/>
      <c r="R109" s="140">
        <f>SUM(R110:R135)</f>
        <v>0</v>
      </c>
      <c r="S109" s="134"/>
      <c r="T109" s="141">
        <f>SUM(T110:T135)</f>
        <v>0</v>
      </c>
      <c r="U109" s="134"/>
      <c r="V109" s="134"/>
      <c r="W109" s="134"/>
      <c r="X109" s="134"/>
      <c r="Y109" s="134"/>
      <c r="Z109" s="134"/>
      <c r="AA109" s="134"/>
      <c r="AB109" s="134"/>
      <c r="AC109" s="134"/>
      <c r="AD109" s="134"/>
      <c r="AE109" s="134"/>
      <c r="AF109" s="134"/>
      <c r="AG109" s="134"/>
      <c r="AH109" s="134"/>
      <c r="AI109" s="134"/>
      <c r="AJ109" s="134"/>
      <c r="AK109" s="134"/>
      <c r="AL109" s="134"/>
      <c r="AM109" s="134"/>
      <c r="AN109" s="134"/>
      <c r="AO109" s="134"/>
      <c r="AP109" s="134"/>
      <c r="AQ109" s="134"/>
      <c r="AR109" s="136" t="s">
        <v>84</v>
      </c>
      <c r="AS109" s="134"/>
      <c r="AT109" s="142" t="s">
        <v>73</v>
      </c>
      <c r="AU109" s="142" t="s">
        <v>82</v>
      </c>
      <c r="AV109" s="134"/>
      <c r="AW109" s="134"/>
      <c r="AX109" s="134"/>
      <c r="AY109" s="136" t="s">
        <v>134</v>
      </c>
      <c r="AZ109" s="134"/>
      <c r="BA109" s="134"/>
      <c r="BB109" s="134"/>
      <c r="BC109" s="134"/>
      <c r="BD109" s="134"/>
      <c r="BE109" s="134"/>
      <c r="BF109" s="134"/>
      <c r="BG109" s="134"/>
      <c r="BH109" s="134"/>
      <c r="BI109" s="134"/>
      <c r="BJ109" s="134"/>
      <c r="BK109" s="143">
        <f>SUM(BK110:BK135)</f>
        <v>0</v>
      </c>
      <c r="BL109" s="134"/>
      <c r="BM109" s="134"/>
    </row>
    <row r="110" ht="101.25" customHeight="1">
      <c r="A110" s="20"/>
      <c r="B110" s="21"/>
      <c r="C110" s="146" t="s">
        <v>349</v>
      </c>
      <c r="D110" s="146" t="s">
        <v>137</v>
      </c>
      <c r="E110" s="147" t="s">
        <v>580</v>
      </c>
      <c r="F110" s="148" t="s">
        <v>581</v>
      </c>
      <c r="G110" s="149" t="s">
        <v>523</v>
      </c>
      <c r="H110" s="150">
        <v>1.0</v>
      </c>
      <c r="I110" s="151"/>
      <c r="J110" s="152">
        <f t="shared" ref="J110:J135" si="14">ROUND(I110*H110,2)</f>
        <v>0</v>
      </c>
      <c r="K110" s="148" t="s">
        <v>19</v>
      </c>
      <c r="L110" s="21"/>
      <c r="M110" s="153" t="s">
        <v>19</v>
      </c>
      <c r="N110" s="154" t="s">
        <v>45</v>
      </c>
      <c r="O110" s="20"/>
      <c r="P110" s="155">
        <f t="shared" ref="P110:P135" si="15">O110*H110</f>
        <v>0</v>
      </c>
      <c r="Q110" s="155">
        <v>0.0</v>
      </c>
      <c r="R110" s="155">
        <f t="shared" ref="R110:R135" si="16">Q110*H110</f>
        <v>0</v>
      </c>
      <c r="S110" s="155">
        <v>0.0</v>
      </c>
      <c r="T110" s="156">
        <f t="shared" ref="T110:T135" si="17">S110*H110</f>
        <v>0</v>
      </c>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157" t="s">
        <v>142</v>
      </c>
      <c r="AS110" s="20"/>
      <c r="AT110" s="157" t="s">
        <v>137</v>
      </c>
      <c r="AU110" s="157" t="s">
        <v>84</v>
      </c>
      <c r="AV110" s="20"/>
      <c r="AW110" s="20"/>
      <c r="AX110" s="20"/>
      <c r="AY110" s="3" t="s">
        <v>134</v>
      </c>
      <c r="AZ110" s="20"/>
      <c r="BA110" s="20"/>
      <c r="BB110" s="20"/>
      <c r="BC110" s="20"/>
      <c r="BD110" s="20"/>
      <c r="BE110" s="158">
        <f t="shared" ref="BE110:BE135" si="18">IF(N110="základní",J110,0)</f>
        <v>0</v>
      </c>
      <c r="BF110" s="158">
        <f t="shared" ref="BF110:BF135" si="19">IF(N110="snížená",J110,0)</f>
        <v>0</v>
      </c>
      <c r="BG110" s="158">
        <f t="shared" ref="BG110:BG135" si="20">IF(N110="zákl. přenesená",J110,0)</f>
        <v>0</v>
      </c>
      <c r="BH110" s="158">
        <f t="shared" ref="BH110:BH135" si="21">IF(N110="sníž. přenesená",J110,0)</f>
        <v>0</v>
      </c>
      <c r="BI110" s="158">
        <f t="shared" ref="BI110:BI135" si="22">IF(N110="nulová",J110,0)</f>
        <v>0</v>
      </c>
      <c r="BJ110" s="3" t="s">
        <v>82</v>
      </c>
      <c r="BK110" s="158">
        <f t="shared" ref="BK110:BK135" si="23">ROUND(I110*H110,2)</f>
        <v>0</v>
      </c>
      <c r="BL110" s="3" t="s">
        <v>142</v>
      </c>
      <c r="BM110" s="157" t="s">
        <v>582</v>
      </c>
    </row>
    <row r="111" ht="66.75" customHeight="1">
      <c r="A111" s="20"/>
      <c r="B111" s="21"/>
      <c r="C111" s="146" t="s">
        <v>354</v>
      </c>
      <c r="D111" s="146" t="s">
        <v>137</v>
      </c>
      <c r="E111" s="147" t="s">
        <v>583</v>
      </c>
      <c r="F111" s="148" t="s">
        <v>584</v>
      </c>
      <c r="G111" s="149" t="s">
        <v>523</v>
      </c>
      <c r="H111" s="150">
        <v>1.0</v>
      </c>
      <c r="I111" s="151"/>
      <c r="J111" s="152">
        <f t="shared" si="14"/>
        <v>0</v>
      </c>
      <c r="K111" s="148" t="s">
        <v>19</v>
      </c>
      <c r="L111" s="21"/>
      <c r="M111" s="153" t="s">
        <v>19</v>
      </c>
      <c r="N111" s="154" t="s">
        <v>45</v>
      </c>
      <c r="O111" s="20"/>
      <c r="P111" s="155">
        <f t="shared" si="15"/>
        <v>0</v>
      </c>
      <c r="Q111" s="155">
        <v>0.0</v>
      </c>
      <c r="R111" s="155">
        <f t="shared" si="16"/>
        <v>0</v>
      </c>
      <c r="S111" s="155">
        <v>0.0</v>
      </c>
      <c r="T111" s="156">
        <f t="shared" si="17"/>
        <v>0</v>
      </c>
      <c r="U111" s="20"/>
      <c r="V111" s="20"/>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157" t="s">
        <v>142</v>
      </c>
      <c r="AS111" s="20"/>
      <c r="AT111" s="157" t="s">
        <v>137</v>
      </c>
      <c r="AU111" s="157" t="s">
        <v>84</v>
      </c>
      <c r="AV111" s="20"/>
      <c r="AW111" s="20"/>
      <c r="AX111" s="20"/>
      <c r="AY111" s="3" t="s">
        <v>134</v>
      </c>
      <c r="AZ111" s="20"/>
      <c r="BA111" s="20"/>
      <c r="BB111" s="20"/>
      <c r="BC111" s="20"/>
      <c r="BD111" s="20"/>
      <c r="BE111" s="158">
        <f t="shared" si="18"/>
        <v>0</v>
      </c>
      <c r="BF111" s="158">
        <f t="shared" si="19"/>
        <v>0</v>
      </c>
      <c r="BG111" s="158">
        <f t="shared" si="20"/>
        <v>0</v>
      </c>
      <c r="BH111" s="158">
        <f t="shared" si="21"/>
        <v>0</v>
      </c>
      <c r="BI111" s="158">
        <f t="shared" si="22"/>
        <v>0</v>
      </c>
      <c r="BJ111" s="3" t="s">
        <v>82</v>
      </c>
      <c r="BK111" s="158">
        <f t="shared" si="23"/>
        <v>0</v>
      </c>
      <c r="BL111" s="3" t="s">
        <v>142</v>
      </c>
      <c r="BM111" s="157" t="s">
        <v>585</v>
      </c>
    </row>
    <row r="112" ht="78.0" customHeight="1">
      <c r="A112" s="20"/>
      <c r="B112" s="21"/>
      <c r="C112" s="146" t="s">
        <v>359</v>
      </c>
      <c r="D112" s="146" t="s">
        <v>137</v>
      </c>
      <c r="E112" s="147" t="s">
        <v>586</v>
      </c>
      <c r="F112" s="148" t="s">
        <v>587</v>
      </c>
      <c r="G112" s="149" t="s">
        <v>523</v>
      </c>
      <c r="H112" s="150">
        <v>1.0</v>
      </c>
      <c r="I112" s="151"/>
      <c r="J112" s="152">
        <f t="shared" si="14"/>
        <v>0</v>
      </c>
      <c r="K112" s="148" t="s">
        <v>19</v>
      </c>
      <c r="L112" s="21"/>
      <c r="M112" s="153" t="s">
        <v>19</v>
      </c>
      <c r="N112" s="154" t="s">
        <v>45</v>
      </c>
      <c r="O112" s="20"/>
      <c r="P112" s="155">
        <f t="shared" si="15"/>
        <v>0</v>
      </c>
      <c r="Q112" s="155">
        <v>0.0</v>
      </c>
      <c r="R112" s="155">
        <f t="shared" si="16"/>
        <v>0</v>
      </c>
      <c r="S112" s="155">
        <v>0.0</v>
      </c>
      <c r="T112" s="156">
        <f t="shared" si="17"/>
        <v>0</v>
      </c>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157" t="s">
        <v>142</v>
      </c>
      <c r="AS112" s="20"/>
      <c r="AT112" s="157" t="s">
        <v>137</v>
      </c>
      <c r="AU112" s="157" t="s">
        <v>84</v>
      </c>
      <c r="AV112" s="20"/>
      <c r="AW112" s="20"/>
      <c r="AX112" s="20"/>
      <c r="AY112" s="3" t="s">
        <v>134</v>
      </c>
      <c r="AZ112" s="20"/>
      <c r="BA112" s="20"/>
      <c r="BB112" s="20"/>
      <c r="BC112" s="20"/>
      <c r="BD112" s="20"/>
      <c r="BE112" s="158">
        <f t="shared" si="18"/>
        <v>0</v>
      </c>
      <c r="BF112" s="158">
        <f t="shared" si="19"/>
        <v>0</v>
      </c>
      <c r="BG112" s="158">
        <f t="shared" si="20"/>
        <v>0</v>
      </c>
      <c r="BH112" s="158">
        <f t="shared" si="21"/>
        <v>0</v>
      </c>
      <c r="BI112" s="158">
        <f t="shared" si="22"/>
        <v>0</v>
      </c>
      <c r="BJ112" s="3" t="s">
        <v>82</v>
      </c>
      <c r="BK112" s="158">
        <f t="shared" si="23"/>
        <v>0</v>
      </c>
      <c r="BL112" s="3" t="s">
        <v>142</v>
      </c>
      <c r="BM112" s="157" t="s">
        <v>588</v>
      </c>
    </row>
    <row r="113" ht="78.0" customHeight="1">
      <c r="A113" s="20"/>
      <c r="B113" s="21"/>
      <c r="C113" s="146" t="s">
        <v>364</v>
      </c>
      <c r="D113" s="146" t="s">
        <v>137</v>
      </c>
      <c r="E113" s="147" t="s">
        <v>586</v>
      </c>
      <c r="F113" s="148" t="s">
        <v>587</v>
      </c>
      <c r="G113" s="149" t="s">
        <v>523</v>
      </c>
      <c r="H113" s="150">
        <v>1.0</v>
      </c>
      <c r="I113" s="151"/>
      <c r="J113" s="152">
        <f t="shared" si="14"/>
        <v>0</v>
      </c>
      <c r="K113" s="148" t="s">
        <v>19</v>
      </c>
      <c r="L113" s="21"/>
      <c r="M113" s="153" t="s">
        <v>19</v>
      </c>
      <c r="N113" s="154" t="s">
        <v>45</v>
      </c>
      <c r="O113" s="20"/>
      <c r="P113" s="155">
        <f t="shared" si="15"/>
        <v>0</v>
      </c>
      <c r="Q113" s="155">
        <v>0.0</v>
      </c>
      <c r="R113" s="155">
        <f t="shared" si="16"/>
        <v>0</v>
      </c>
      <c r="S113" s="155">
        <v>0.0</v>
      </c>
      <c r="T113" s="156">
        <f t="shared" si="17"/>
        <v>0</v>
      </c>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157" t="s">
        <v>142</v>
      </c>
      <c r="AS113" s="20"/>
      <c r="AT113" s="157" t="s">
        <v>137</v>
      </c>
      <c r="AU113" s="157" t="s">
        <v>84</v>
      </c>
      <c r="AV113" s="20"/>
      <c r="AW113" s="20"/>
      <c r="AX113" s="20"/>
      <c r="AY113" s="3" t="s">
        <v>134</v>
      </c>
      <c r="AZ113" s="20"/>
      <c r="BA113" s="20"/>
      <c r="BB113" s="20"/>
      <c r="BC113" s="20"/>
      <c r="BD113" s="20"/>
      <c r="BE113" s="158">
        <f t="shared" si="18"/>
        <v>0</v>
      </c>
      <c r="BF113" s="158">
        <f t="shared" si="19"/>
        <v>0</v>
      </c>
      <c r="BG113" s="158">
        <f t="shared" si="20"/>
        <v>0</v>
      </c>
      <c r="BH113" s="158">
        <f t="shared" si="21"/>
        <v>0</v>
      </c>
      <c r="BI113" s="158">
        <f t="shared" si="22"/>
        <v>0</v>
      </c>
      <c r="BJ113" s="3" t="s">
        <v>82</v>
      </c>
      <c r="BK113" s="158">
        <f t="shared" si="23"/>
        <v>0</v>
      </c>
      <c r="BL113" s="3" t="s">
        <v>142</v>
      </c>
      <c r="BM113" s="157" t="s">
        <v>589</v>
      </c>
    </row>
    <row r="114" ht="24.0" customHeight="1">
      <c r="A114" s="20"/>
      <c r="B114" s="21"/>
      <c r="C114" s="146" t="s">
        <v>369</v>
      </c>
      <c r="D114" s="146" t="s">
        <v>137</v>
      </c>
      <c r="E114" s="147" t="s">
        <v>590</v>
      </c>
      <c r="F114" s="148" t="s">
        <v>591</v>
      </c>
      <c r="G114" s="149" t="s">
        <v>523</v>
      </c>
      <c r="H114" s="150">
        <v>1.0</v>
      </c>
      <c r="I114" s="151"/>
      <c r="J114" s="152">
        <f t="shared" si="14"/>
        <v>0</v>
      </c>
      <c r="K114" s="148" t="s">
        <v>19</v>
      </c>
      <c r="L114" s="21"/>
      <c r="M114" s="153" t="s">
        <v>19</v>
      </c>
      <c r="N114" s="154" t="s">
        <v>45</v>
      </c>
      <c r="O114" s="20"/>
      <c r="P114" s="155">
        <f t="shared" si="15"/>
        <v>0</v>
      </c>
      <c r="Q114" s="155">
        <v>0.0</v>
      </c>
      <c r="R114" s="155">
        <f t="shared" si="16"/>
        <v>0</v>
      </c>
      <c r="S114" s="155">
        <v>0.0</v>
      </c>
      <c r="T114" s="156">
        <f t="shared" si="17"/>
        <v>0</v>
      </c>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157" t="s">
        <v>142</v>
      </c>
      <c r="AS114" s="20"/>
      <c r="AT114" s="157" t="s">
        <v>137</v>
      </c>
      <c r="AU114" s="157" t="s">
        <v>84</v>
      </c>
      <c r="AV114" s="20"/>
      <c r="AW114" s="20"/>
      <c r="AX114" s="20"/>
      <c r="AY114" s="3" t="s">
        <v>134</v>
      </c>
      <c r="AZ114" s="20"/>
      <c r="BA114" s="20"/>
      <c r="BB114" s="20"/>
      <c r="BC114" s="20"/>
      <c r="BD114" s="20"/>
      <c r="BE114" s="158">
        <f t="shared" si="18"/>
        <v>0</v>
      </c>
      <c r="BF114" s="158">
        <f t="shared" si="19"/>
        <v>0</v>
      </c>
      <c r="BG114" s="158">
        <f t="shared" si="20"/>
        <v>0</v>
      </c>
      <c r="BH114" s="158">
        <f t="shared" si="21"/>
        <v>0</v>
      </c>
      <c r="BI114" s="158">
        <f t="shared" si="22"/>
        <v>0</v>
      </c>
      <c r="BJ114" s="3" t="s">
        <v>82</v>
      </c>
      <c r="BK114" s="158">
        <f t="shared" si="23"/>
        <v>0</v>
      </c>
      <c r="BL114" s="3" t="s">
        <v>142</v>
      </c>
      <c r="BM114" s="157" t="s">
        <v>592</v>
      </c>
    </row>
    <row r="115" ht="24.0" customHeight="1">
      <c r="A115" s="20"/>
      <c r="B115" s="21"/>
      <c r="C115" s="146" t="s">
        <v>372</v>
      </c>
      <c r="D115" s="146" t="s">
        <v>137</v>
      </c>
      <c r="E115" s="147" t="s">
        <v>590</v>
      </c>
      <c r="F115" s="148" t="s">
        <v>591</v>
      </c>
      <c r="G115" s="149" t="s">
        <v>523</v>
      </c>
      <c r="H115" s="150">
        <v>1.0</v>
      </c>
      <c r="I115" s="151"/>
      <c r="J115" s="152">
        <f t="shared" si="14"/>
        <v>0</v>
      </c>
      <c r="K115" s="148" t="s">
        <v>19</v>
      </c>
      <c r="L115" s="21"/>
      <c r="M115" s="153" t="s">
        <v>19</v>
      </c>
      <c r="N115" s="154" t="s">
        <v>45</v>
      </c>
      <c r="O115" s="20"/>
      <c r="P115" s="155">
        <f t="shared" si="15"/>
        <v>0</v>
      </c>
      <c r="Q115" s="155">
        <v>0.0</v>
      </c>
      <c r="R115" s="155">
        <f t="shared" si="16"/>
        <v>0</v>
      </c>
      <c r="S115" s="155">
        <v>0.0</v>
      </c>
      <c r="T115" s="156">
        <f t="shared" si="17"/>
        <v>0</v>
      </c>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157" t="s">
        <v>142</v>
      </c>
      <c r="AS115" s="20"/>
      <c r="AT115" s="157" t="s">
        <v>137</v>
      </c>
      <c r="AU115" s="157" t="s">
        <v>84</v>
      </c>
      <c r="AV115" s="20"/>
      <c r="AW115" s="20"/>
      <c r="AX115" s="20"/>
      <c r="AY115" s="3" t="s">
        <v>134</v>
      </c>
      <c r="AZ115" s="20"/>
      <c r="BA115" s="20"/>
      <c r="BB115" s="20"/>
      <c r="BC115" s="20"/>
      <c r="BD115" s="20"/>
      <c r="BE115" s="158">
        <f t="shared" si="18"/>
        <v>0</v>
      </c>
      <c r="BF115" s="158">
        <f t="shared" si="19"/>
        <v>0</v>
      </c>
      <c r="BG115" s="158">
        <f t="shared" si="20"/>
        <v>0</v>
      </c>
      <c r="BH115" s="158">
        <f t="shared" si="21"/>
        <v>0</v>
      </c>
      <c r="BI115" s="158">
        <f t="shared" si="22"/>
        <v>0</v>
      </c>
      <c r="BJ115" s="3" t="s">
        <v>82</v>
      </c>
      <c r="BK115" s="158">
        <f t="shared" si="23"/>
        <v>0</v>
      </c>
      <c r="BL115" s="3" t="s">
        <v>142</v>
      </c>
      <c r="BM115" s="157" t="s">
        <v>593</v>
      </c>
    </row>
    <row r="116" ht="21.75" customHeight="1">
      <c r="A116" s="20"/>
      <c r="B116" s="21"/>
      <c r="C116" s="146" t="s">
        <v>378</v>
      </c>
      <c r="D116" s="146" t="s">
        <v>137</v>
      </c>
      <c r="E116" s="147" t="s">
        <v>594</v>
      </c>
      <c r="F116" s="148" t="s">
        <v>595</v>
      </c>
      <c r="G116" s="149" t="s">
        <v>523</v>
      </c>
      <c r="H116" s="150">
        <v>1.0</v>
      </c>
      <c r="I116" s="151"/>
      <c r="J116" s="152">
        <f t="shared" si="14"/>
        <v>0</v>
      </c>
      <c r="K116" s="148" t="s">
        <v>19</v>
      </c>
      <c r="L116" s="21"/>
      <c r="M116" s="153" t="s">
        <v>19</v>
      </c>
      <c r="N116" s="154" t="s">
        <v>45</v>
      </c>
      <c r="O116" s="20"/>
      <c r="P116" s="155">
        <f t="shared" si="15"/>
        <v>0</v>
      </c>
      <c r="Q116" s="155">
        <v>0.0</v>
      </c>
      <c r="R116" s="155">
        <f t="shared" si="16"/>
        <v>0</v>
      </c>
      <c r="S116" s="155">
        <v>0.0</v>
      </c>
      <c r="T116" s="156">
        <f t="shared" si="17"/>
        <v>0</v>
      </c>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157" t="s">
        <v>142</v>
      </c>
      <c r="AS116" s="20"/>
      <c r="AT116" s="157" t="s">
        <v>137</v>
      </c>
      <c r="AU116" s="157" t="s">
        <v>84</v>
      </c>
      <c r="AV116" s="20"/>
      <c r="AW116" s="20"/>
      <c r="AX116" s="20"/>
      <c r="AY116" s="3" t="s">
        <v>134</v>
      </c>
      <c r="AZ116" s="20"/>
      <c r="BA116" s="20"/>
      <c r="BB116" s="20"/>
      <c r="BC116" s="20"/>
      <c r="BD116" s="20"/>
      <c r="BE116" s="158">
        <f t="shared" si="18"/>
        <v>0</v>
      </c>
      <c r="BF116" s="158">
        <f t="shared" si="19"/>
        <v>0</v>
      </c>
      <c r="BG116" s="158">
        <f t="shared" si="20"/>
        <v>0</v>
      </c>
      <c r="BH116" s="158">
        <f t="shared" si="21"/>
        <v>0</v>
      </c>
      <c r="BI116" s="158">
        <f t="shared" si="22"/>
        <v>0</v>
      </c>
      <c r="BJ116" s="3" t="s">
        <v>82</v>
      </c>
      <c r="BK116" s="158">
        <f t="shared" si="23"/>
        <v>0</v>
      </c>
      <c r="BL116" s="3" t="s">
        <v>142</v>
      </c>
      <c r="BM116" s="157" t="s">
        <v>596</v>
      </c>
    </row>
    <row r="117" ht="21.75" customHeight="1">
      <c r="A117" s="20"/>
      <c r="B117" s="21"/>
      <c r="C117" s="146" t="s">
        <v>383</v>
      </c>
      <c r="D117" s="146" t="s">
        <v>137</v>
      </c>
      <c r="E117" s="147" t="s">
        <v>594</v>
      </c>
      <c r="F117" s="148" t="s">
        <v>595</v>
      </c>
      <c r="G117" s="149" t="s">
        <v>523</v>
      </c>
      <c r="H117" s="150">
        <v>1.0</v>
      </c>
      <c r="I117" s="151"/>
      <c r="J117" s="152">
        <f t="shared" si="14"/>
        <v>0</v>
      </c>
      <c r="K117" s="148" t="s">
        <v>19</v>
      </c>
      <c r="L117" s="21"/>
      <c r="M117" s="153" t="s">
        <v>19</v>
      </c>
      <c r="N117" s="154" t="s">
        <v>45</v>
      </c>
      <c r="O117" s="20"/>
      <c r="P117" s="155">
        <f t="shared" si="15"/>
        <v>0</v>
      </c>
      <c r="Q117" s="155">
        <v>0.0</v>
      </c>
      <c r="R117" s="155">
        <f t="shared" si="16"/>
        <v>0</v>
      </c>
      <c r="S117" s="155">
        <v>0.0</v>
      </c>
      <c r="T117" s="156">
        <f t="shared" si="17"/>
        <v>0</v>
      </c>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157" t="s">
        <v>142</v>
      </c>
      <c r="AS117" s="20"/>
      <c r="AT117" s="157" t="s">
        <v>137</v>
      </c>
      <c r="AU117" s="157" t="s">
        <v>84</v>
      </c>
      <c r="AV117" s="20"/>
      <c r="AW117" s="20"/>
      <c r="AX117" s="20"/>
      <c r="AY117" s="3" t="s">
        <v>134</v>
      </c>
      <c r="AZ117" s="20"/>
      <c r="BA117" s="20"/>
      <c r="BB117" s="20"/>
      <c r="BC117" s="20"/>
      <c r="BD117" s="20"/>
      <c r="BE117" s="158">
        <f t="shared" si="18"/>
        <v>0</v>
      </c>
      <c r="BF117" s="158">
        <f t="shared" si="19"/>
        <v>0</v>
      </c>
      <c r="BG117" s="158">
        <f t="shared" si="20"/>
        <v>0</v>
      </c>
      <c r="BH117" s="158">
        <f t="shared" si="21"/>
        <v>0</v>
      </c>
      <c r="BI117" s="158">
        <f t="shared" si="22"/>
        <v>0</v>
      </c>
      <c r="BJ117" s="3" t="s">
        <v>82</v>
      </c>
      <c r="BK117" s="158">
        <f t="shared" si="23"/>
        <v>0</v>
      </c>
      <c r="BL117" s="3" t="s">
        <v>142</v>
      </c>
      <c r="BM117" s="157" t="s">
        <v>597</v>
      </c>
    </row>
    <row r="118" ht="33.0" customHeight="1">
      <c r="A118" s="20"/>
      <c r="B118" s="21"/>
      <c r="C118" s="146" t="s">
        <v>389</v>
      </c>
      <c r="D118" s="146" t="s">
        <v>137</v>
      </c>
      <c r="E118" s="147" t="s">
        <v>598</v>
      </c>
      <c r="F118" s="148" t="s">
        <v>599</v>
      </c>
      <c r="G118" s="149" t="s">
        <v>523</v>
      </c>
      <c r="H118" s="150">
        <v>1.0</v>
      </c>
      <c r="I118" s="151"/>
      <c r="J118" s="152">
        <f t="shared" si="14"/>
        <v>0</v>
      </c>
      <c r="K118" s="148" t="s">
        <v>19</v>
      </c>
      <c r="L118" s="21"/>
      <c r="M118" s="153" t="s">
        <v>19</v>
      </c>
      <c r="N118" s="154" t="s">
        <v>45</v>
      </c>
      <c r="O118" s="20"/>
      <c r="P118" s="155">
        <f t="shared" si="15"/>
        <v>0</v>
      </c>
      <c r="Q118" s="155">
        <v>0.0</v>
      </c>
      <c r="R118" s="155">
        <f t="shared" si="16"/>
        <v>0</v>
      </c>
      <c r="S118" s="155">
        <v>0.0</v>
      </c>
      <c r="T118" s="156">
        <f t="shared" si="17"/>
        <v>0</v>
      </c>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157" t="s">
        <v>142</v>
      </c>
      <c r="AS118" s="20"/>
      <c r="AT118" s="157" t="s">
        <v>137</v>
      </c>
      <c r="AU118" s="157" t="s">
        <v>84</v>
      </c>
      <c r="AV118" s="20"/>
      <c r="AW118" s="20"/>
      <c r="AX118" s="20"/>
      <c r="AY118" s="3" t="s">
        <v>134</v>
      </c>
      <c r="AZ118" s="20"/>
      <c r="BA118" s="20"/>
      <c r="BB118" s="20"/>
      <c r="BC118" s="20"/>
      <c r="BD118" s="20"/>
      <c r="BE118" s="158">
        <f t="shared" si="18"/>
        <v>0</v>
      </c>
      <c r="BF118" s="158">
        <f t="shared" si="19"/>
        <v>0</v>
      </c>
      <c r="BG118" s="158">
        <f t="shared" si="20"/>
        <v>0</v>
      </c>
      <c r="BH118" s="158">
        <f t="shared" si="21"/>
        <v>0</v>
      </c>
      <c r="BI118" s="158">
        <f t="shared" si="22"/>
        <v>0</v>
      </c>
      <c r="BJ118" s="3" t="s">
        <v>82</v>
      </c>
      <c r="BK118" s="158">
        <f t="shared" si="23"/>
        <v>0</v>
      </c>
      <c r="BL118" s="3" t="s">
        <v>142</v>
      </c>
      <c r="BM118" s="157" t="s">
        <v>600</v>
      </c>
    </row>
    <row r="119" ht="33.0" customHeight="1">
      <c r="A119" s="20"/>
      <c r="B119" s="21"/>
      <c r="C119" s="146" t="s">
        <v>280</v>
      </c>
      <c r="D119" s="146" t="s">
        <v>137</v>
      </c>
      <c r="E119" s="147" t="s">
        <v>598</v>
      </c>
      <c r="F119" s="148" t="s">
        <v>599</v>
      </c>
      <c r="G119" s="149" t="s">
        <v>523</v>
      </c>
      <c r="H119" s="150">
        <v>1.0</v>
      </c>
      <c r="I119" s="151"/>
      <c r="J119" s="152">
        <f t="shared" si="14"/>
        <v>0</v>
      </c>
      <c r="K119" s="148" t="s">
        <v>19</v>
      </c>
      <c r="L119" s="21"/>
      <c r="M119" s="153" t="s">
        <v>19</v>
      </c>
      <c r="N119" s="154" t="s">
        <v>45</v>
      </c>
      <c r="O119" s="20"/>
      <c r="P119" s="155">
        <f t="shared" si="15"/>
        <v>0</v>
      </c>
      <c r="Q119" s="155">
        <v>0.0</v>
      </c>
      <c r="R119" s="155">
        <f t="shared" si="16"/>
        <v>0</v>
      </c>
      <c r="S119" s="155">
        <v>0.0</v>
      </c>
      <c r="T119" s="156">
        <f t="shared" si="17"/>
        <v>0</v>
      </c>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157" t="s">
        <v>142</v>
      </c>
      <c r="AS119" s="20"/>
      <c r="AT119" s="157" t="s">
        <v>137</v>
      </c>
      <c r="AU119" s="157" t="s">
        <v>84</v>
      </c>
      <c r="AV119" s="20"/>
      <c r="AW119" s="20"/>
      <c r="AX119" s="20"/>
      <c r="AY119" s="3" t="s">
        <v>134</v>
      </c>
      <c r="AZ119" s="20"/>
      <c r="BA119" s="20"/>
      <c r="BB119" s="20"/>
      <c r="BC119" s="20"/>
      <c r="BD119" s="20"/>
      <c r="BE119" s="158">
        <f t="shared" si="18"/>
        <v>0</v>
      </c>
      <c r="BF119" s="158">
        <f t="shared" si="19"/>
        <v>0</v>
      </c>
      <c r="BG119" s="158">
        <f t="shared" si="20"/>
        <v>0</v>
      </c>
      <c r="BH119" s="158">
        <f t="shared" si="21"/>
        <v>0</v>
      </c>
      <c r="BI119" s="158">
        <f t="shared" si="22"/>
        <v>0</v>
      </c>
      <c r="BJ119" s="3" t="s">
        <v>82</v>
      </c>
      <c r="BK119" s="158">
        <f t="shared" si="23"/>
        <v>0</v>
      </c>
      <c r="BL119" s="3" t="s">
        <v>142</v>
      </c>
      <c r="BM119" s="157" t="s">
        <v>601</v>
      </c>
    </row>
    <row r="120" ht="24.0" customHeight="1">
      <c r="A120" s="20"/>
      <c r="B120" s="21"/>
      <c r="C120" s="146" t="s">
        <v>396</v>
      </c>
      <c r="D120" s="146" t="s">
        <v>137</v>
      </c>
      <c r="E120" s="147" t="s">
        <v>602</v>
      </c>
      <c r="F120" s="148" t="s">
        <v>603</v>
      </c>
      <c r="G120" s="149" t="s">
        <v>523</v>
      </c>
      <c r="H120" s="150">
        <v>1.0</v>
      </c>
      <c r="I120" s="151"/>
      <c r="J120" s="152">
        <f t="shared" si="14"/>
        <v>0</v>
      </c>
      <c r="K120" s="148" t="s">
        <v>19</v>
      </c>
      <c r="L120" s="21"/>
      <c r="M120" s="153" t="s">
        <v>19</v>
      </c>
      <c r="N120" s="154" t="s">
        <v>45</v>
      </c>
      <c r="O120" s="20"/>
      <c r="P120" s="155">
        <f t="shared" si="15"/>
        <v>0</v>
      </c>
      <c r="Q120" s="155">
        <v>0.0</v>
      </c>
      <c r="R120" s="155">
        <f t="shared" si="16"/>
        <v>0</v>
      </c>
      <c r="S120" s="155">
        <v>0.0</v>
      </c>
      <c r="T120" s="156">
        <f t="shared" si="17"/>
        <v>0</v>
      </c>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157" t="s">
        <v>142</v>
      </c>
      <c r="AS120" s="20"/>
      <c r="AT120" s="157" t="s">
        <v>137</v>
      </c>
      <c r="AU120" s="157" t="s">
        <v>84</v>
      </c>
      <c r="AV120" s="20"/>
      <c r="AW120" s="20"/>
      <c r="AX120" s="20"/>
      <c r="AY120" s="3" t="s">
        <v>134</v>
      </c>
      <c r="AZ120" s="20"/>
      <c r="BA120" s="20"/>
      <c r="BB120" s="20"/>
      <c r="BC120" s="20"/>
      <c r="BD120" s="20"/>
      <c r="BE120" s="158">
        <f t="shared" si="18"/>
        <v>0</v>
      </c>
      <c r="BF120" s="158">
        <f t="shared" si="19"/>
        <v>0</v>
      </c>
      <c r="BG120" s="158">
        <f t="shared" si="20"/>
        <v>0</v>
      </c>
      <c r="BH120" s="158">
        <f t="shared" si="21"/>
        <v>0</v>
      </c>
      <c r="BI120" s="158">
        <f t="shared" si="22"/>
        <v>0</v>
      </c>
      <c r="BJ120" s="3" t="s">
        <v>82</v>
      </c>
      <c r="BK120" s="158">
        <f t="shared" si="23"/>
        <v>0</v>
      </c>
      <c r="BL120" s="3" t="s">
        <v>142</v>
      </c>
      <c r="BM120" s="157" t="s">
        <v>604</v>
      </c>
    </row>
    <row r="121" ht="24.0" customHeight="1">
      <c r="A121" s="20"/>
      <c r="B121" s="21"/>
      <c r="C121" s="146" t="s">
        <v>403</v>
      </c>
      <c r="D121" s="146" t="s">
        <v>137</v>
      </c>
      <c r="E121" s="147" t="s">
        <v>602</v>
      </c>
      <c r="F121" s="148" t="s">
        <v>603</v>
      </c>
      <c r="G121" s="149" t="s">
        <v>523</v>
      </c>
      <c r="H121" s="150">
        <v>1.0</v>
      </c>
      <c r="I121" s="151"/>
      <c r="J121" s="152">
        <f t="shared" si="14"/>
        <v>0</v>
      </c>
      <c r="K121" s="148" t="s">
        <v>19</v>
      </c>
      <c r="L121" s="21"/>
      <c r="M121" s="153" t="s">
        <v>19</v>
      </c>
      <c r="N121" s="154" t="s">
        <v>45</v>
      </c>
      <c r="O121" s="20"/>
      <c r="P121" s="155">
        <f t="shared" si="15"/>
        <v>0</v>
      </c>
      <c r="Q121" s="155">
        <v>0.0</v>
      </c>
      <c r="R121" s="155">
        <f t="shared" si="16"/>
        <v>0</v>
      </c>
      <c r="S121" s="155">
        <v>0.0</v>
      </c>
      <c r="T121" s="156">
        <f t="shared" si="17"/>
        <v>0</v>
      </c>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157" t="s">
        <v>142</v>
      </c>
      <c r="AS121" s="20"/>
      <c r="AT121" s="157" t="s">
        <v>137</v>
      </c>
      <c r="AU121" s="157" t="s">
        <v>84</v>
      </c>
      <c r="AV121" s="20"/>
      <c r="AW121" s="20"/>
      <c r="AX121" s="20"/>
      <c r="AY121" s="3" t="s">
        <v>134</v>
      </c>
      <c r="AZ121" s="20"/>
      <c r="BA121" s="20"/>
      <c r="BB121" s="20"/>
      <c r="BC121" s="20"/>
      <c r="BD121" s="20"/>
      <c r="BE121" s="158">
        <f t="shared" si="18"/>
        <v>0</v>
      </c>
      <c r="BF121" s="158">
        <f t="shared" si="19"/>
        <v>0</v>
      </c>
      <c r="BG121" s="158">
        <f t="shared" si="20"/>
        <v>0</v>
      </c>
      <c r="BH121" s="158">
        <f t="shared" si="21"/>
        <v>0</v>
      </c>
      <c r="BI121" s="158">
        <f t="shared" si="22"/>
        <v>0</v>
      </c>
      <c r="BJ121" s="3" t="s">
        <v>82</v>
      </c>
      <c r="BK121" s="158">
        <f t="shared" si="23"/>
        <v>0</v>
      </c>
      <c r="BL121" s="3" t="s">
        <v>142</v>
      </c>
      <c r="BM121" s="157" t="s">
        <v>605</v>
      </c>
    </row>
    <row r="122" ht="123.0" customHeight="1">
      <c r="A122" s="20"/>
      <c r="B122" s="21"/>
      <c r="C122" s="146" t="s">
        <v>408</v>
      </c>
      <c r="D122" s="146" t="s">
        <v>137</v>
      </c>
      <c r="E122" s="147" t="s">
        <v>606</v>
      </c>
      <c r="F122" s="148" t="s">
        <v>607</v>
      </c>
      <c r="G122" s="149" t="s">
        <v>523</v>
      </c>
      <c r="H122" s="150">
        <v>1.0</v>
      </c>
      <c r="I122" s="151"/>
      <c r="J122" s="152">
        <f t="shared" si="14"/>
        <v>0</v>
      </c>
      <c r="K122" s="148" t="s">
        <v>19</v>
      </c>
      <c r="L122" s="21"/>
      <c r="M122" s="153" t="s">
        <v>19</v>
      </c>
      <c r="N122" s="154" t="s">
        <v>45</v>
      </c>
      <c r="O122" s="20"/>
      <c r="P122" s="155">
        <f t="shared" si="15"/>
        <v>0</v>
      </c>
      <c r="Q122" s="155">
        <v>0.0</v>
      </c>
      <c r="R122" s="155">
        <f t="shared" si="16"/>
        <v>0</v>
      </c>
      <c r="S122" s="155">
        <v>0.0</v>
      </c>
      <c r="T122" s="156">
        <f t="shared" si="17"/>
        <v>0</v>
      </c>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157" t="s">
        <v>142</v>
      </c>
      <c r="AS122" s="20"/>
      <c r="AT122" s="157" t="s">
        <v>137</v>
      </c>
      <c r="AU122" s="157" t="s">
        <v>84</v>
      </c>
      <c r="AV122" s="20"/>
      <c r="AW122" s="20"/>
      <c r="AX122" s="20"/>
      <c r="AY122" s="3" t="s">
        <v>134</v>
      </c>
      <c r="AZ122" s="20"/>
      <c r="BA122" s="20"/>
      <c r="BB122" s="20"/>
      <c r="BC122" s="20"/>
      <c r="BD122" s="20"/>
      <c r="BE122" s="158">
        <f t="shared" si="18"/>
        <v>0</v>
      </c>
      <c r="BF122" s="158">
        <f t="shared" si="19"/>
        <v>0</v>
      </c>
      <c r="BG122" s="158">
        <f t="shared" si="20"/>
        <v>0</v>
      </c>
      <c r="BH122" s="158">
        <f t="shared" si="21"/>
        <v>0</v>
      </c>
      <c r="BI122" s="158">
        <f t="shared" si="22"/>
        <v>0</v>
      </c>
      <c r="BJ122" s="3" t="s">
        <v>82</v>
      </c>
      <c r="BK122" s="158">
        <f t="shared" si="23"/>
        <v>0</v>
      </c>
      <c r="BL122" s="3" t="s">
        <v>142</v>
      </c>
      <c r="BM122" s="157" t="s">
        <v>608</v>
      </c>
    </row>
    <row r="123" ht="123.0" customHeight="1">
      <c r="A123" s="20"/>
      <c r="B123" s="21"/>
      <c r="C123" s="146" t="s">
        <v>413</v>
      </c>
      <c r="D123" s="146" t="s">
        <v>137</v>
      </c>
      <c r="E123" s="147" t="s">
        <v>606</v>
      </c>
      <c r="F123" s="148" t="s">
        <v>607</v>
      </c>
      <c r="G123" s="149" t="s">
        <v>523</v>
      </c>
      <c r="H123" s="150">
        <v>1.0</v>
      </c>
      <c r="I123" s="151"/>
      <c r="J123" s="152">
        <f t="shared" si="14"/>
        <v>0</v>
      </c>
      <c r="K123" s="148" t="s">
        <v>19</v>
      </c>
      <c r="L123" s="21"/>
      <c r="M123" s="153" t="s">
        <v>19</v>
      </c>
      <c r="N123" s="154" t="s">
        <v>45</v>
      </c>
      <c r="O123" s="20"/>
      <c r="P123" s="155">
        <f t="shared" si="15"/>
        <v>0</v>
      </c>
      <c r="Q123" s="155">
        <v>0.0</v>
      </c>
      <c r="R123" s="155">
        <f t="shared" si="16"/>
        <v>0</v>
      </c>
      <c r="S123" s="155">
        <v>0.0</v>
      </c>
      <c r="T123" s="156">
        <f t="shared" si="17"/>
        <v>0</v>
      </c>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157" t="s">
        <v>142</v>
      </c>
      <c r="AS123" s="20"/>
      <c r="AT123" s="157" t="s">
        <v>137</v>
      </c>
      <c r="AU123" s="157" t="s">
        <v>84</v>
      </c>
      <c r="AV123" s="20"/>
      <c r="AW123" s="20"/>
      <c r="AX123" s="20"/>
      <c r="AY123" s="3" t="s">
        <v>134</v>
      </c>
      <c r="AZ123" s="20"/>
      <c r="BA123" s="20"/>
      <c r="BB123" s="20"/>
      <c r="BC123" s="20"/>
      <c r="BD123" s="20"/>
      <c r="BE123" s="158">
        <f t="shared" si="18"/>
        <v>0</v>
      </c>
      <c r="BF123" s="158">
        <f t="shared" si="19"/>
        <v>0</v>
      </c>
      <c r="BG123" s="158">
        <f t="shared" si="20"/>
        <v>0</v>
      </c>
      <c r="BH123" s="158">
        <f t="shared" si="21"/>
        <v>0</v>
      </c>
      <c r="BI123" s="158">
        <f t="shared" si="22"/>
        <v>0</v>
      </c>
      <c r="BJ123" s="3" t="s">
        <v>82</v>
      </c>
      <c r="BK123" s="158">
        <f t="shared" si="23"/>
        <v>0</v>
      </c>
      <c r="BL123" s="3" t="s">
        <v>142</v>
      </c>
      <c r="BM123" s="157" t="s">
        <v>609</v>
      </c>
    </row>
    <row r="124" ht="55.5" customHeight="1">
      <c r="A124" s="20"/>
      <c r="B124" s="21"/>
      <c r="C124" s="146" t="s">
        <v>418</v>
      </c>
      <c r="D124" s="146" t="s">
        <v>137</v>
      </c>
      <c r="E124" s="147" t="s">
        <v>610</v>
      </c>
      <c r="F124" s="148" t="s">
        <v>611</v>
      </c>
      <c r="G124" s="149" t="s">
        <v>523</v>
      </c>
      <c r="H124" s="150">
        <v>1.0</v>
      </c>
      <c r="I124" s="151"/>
      <c r="J124" s="152">
        <f t="shared" si="14"/>
        <v>0</v>
      </c>
      <c r="K124" s="148" t="s">
        <v>19</v>
      </c>
      <c r="L124" s="21"/>
      <c r="M124" s="153" t="s">
        <v>19</v>
      </c>
      <c r="N124" s="154" t="s">
        <v>45</v>
      </c>
      <c r="O124" s="20"/>
      <c r="P124" s="155">
        <f t="shared" si="15"/>
        <v>0</v>
      </c>
      <c r="Q124" s="155">
        <v>0.0</v>
      </c>
      <c r="R124" s="155">
        <f t="shared" si="16"/>
        <v>0</v>
      </c>
      <c r="S124" s="155">
        <v>0.0</v>
      </c>
      <c r="T124" s="156">
        <f t="shared" si="17"/>
        <v>0</v>
      </c>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157" t="s">
        <v>142</v>
      </c>
      <c r="AS124" s="20"/>
      <c r="AT124" s="157" t="s">
        <v>137</v>
      </c>
      <c r="AU124" s="157" t="s">
        <v>84</v>
      </c>
      <c r="AV124" s="20"/>
      <c r="AW124" s="20"/>
      <c r="AX124" s="20"/>
      <c r="AY124" s="3" t="s">
        <v>134</v>
      </c>
      <c r="AZ124" s="20"/>
      <c r="BA124" s="20"/>
      <c r="BB124" s="20"/>
      <c r="BC124" s="20"/>
      <c r="BD124" s="20"/>
      <c r="BE124" s="158">
        <f t="shared" si="18"/>
        <v>0</v>
      </c>
      <c r="BF124" s="158">
        <f t="shared" si="19"/>
        <v>0</v>
      </c>
      <c r="BG124" s="158">
        <f t="shared" si="20"/>
        <v>0</v>
      </c>
      <c r="BH124" s="158">
        <f t="shared" si="21"/>
        <v>0</v>
      </c>
      <c r="BI124" s="158">
        <f t="shared" si="22"/>
        <v>0</v>
      </c>
      <c r="BJ124" s="3" t="s">
        <v>82</v>
      </c>
      <c r="BK124" s="158">
        <f t="shared" si="23"/>
        <v>0</v>
      </c>
      <c r="BL124" s="3" t="s">
        <v>142</v>
      </c>
      <c r="BM124" s="157" t="s">
        <v>612</v>
      </c>
    </row>
    <row r="125" ht="55.5" customHeight="1">
      <c r="A125" s="20"/>
      <c r="B125" s="21"/>
      <c r="C125" s="146" t="s">
        <v>423</v>
      </c>
      <c r="D125" s="146" t="s">
        <v>137</v>
      </c>
      <c r="E125" s="147" t="s">
        <v>610</v>
      </c>
      <c r="F125" s="148" t="s">
        <v>611</v>
      </c>
      <c r="G125" s="149" t="s">
        <v>523</v>
      </c>
      <c r="H125" s="150">
        <v>1.0</v>
      </c>
      <c r="I125" s="151"/>
      <c r="J125" s="152">
        <f t="shared" si="14"/>
        <v>0</v>
      </c>
      <c r="K125" s="148" t="s">
        <v>19</v>
      </c>
      <c r="L125" s="21"/>
      <c r="M125" s="153" t="s">
        <v>19</v>
      </c>
      <c r="N125" s="154" t="s">
        <v>45</v>
      </c>
      <c r="O125" s="20"/>
      <c r="P125" s="155">
        <f t="shared" si="15"/>
        <v>0</v>
      </c>
      <c r="Q125" s="155">
        <v>0.0</v>
      </c>
      <c r="R125" s="155">
        <f t="shared" si="16"/>
        <v>0</v>
      </c>
      <c r="S125" s="155">
        <v>0.0</v>
      </c>
      <c r="T125" s="156">
        <f t="shared" si="17"/>
        <v>0</v>
      </c>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157" t="s">
        <v>142</v>
      </c>
      <c r="AS125" s="20"/>
      <c r="AT125" s="157" t="s">
        <v>137</v>
      </c>
      <c r="AU125" s="157" t="s">
        <v>84</v>
      </c>
      <c r="AV125" s="20"/>
      <c r="AW125" s="20"/>
      <c r="AX125" s="20"/>
      <c r="AY125" s="3" t="s">
        <v>134</v>
      </c>
      <c r="AZ125" s="20"/>
      <c r="BA125" s="20"/>
      <c r="BB125" s="20"/>
      <c r="BC125" s="20"/>
      <c r="BD125" s="20"/>
      <c r="BE125" s="158">
        <f t="shared" si="18"/>
        <v>0</v>
      </c>
      <c r="BF125" s="158">
        <f t="shared" si="19"/>
        <v>0</v>
      </c>
      <c r="BG125" s="158">
        <f t="shared" si="20"/>
        <v>0</v>
      </c>
      <c r="BH125" s="158">
        <f t="shared" si="21"/>
        <v>0</v>
      </c>
      <c r="BI125" s="158">
        <f t="shared" si="22"/>
        <v>0</v>
      </c>
      <c r="BJ125" s="3" t="s">
        <v>82</v>
      </c>
      <c r="BK125" s="158">
        <f t="shared" si="23"/>
        <v>0</v>
      </c>
      <c r="BL125" s="3" t="s">
        <v>142</v>
      </c>
      <c r="BM125" s="157" t="s">
        <v>613</v>
      </c>
    </row>
    <row r="126" ht="24.0" customHeight="1">
      <c r="A126" s="20"/>
      <c r="B126" s="21"/>
      <c r="C126" s="146" t="s">
        <v>430</v>
      </c>
      <c r="D126" s="146" t="s">
        <v>137</v>
      </c>
      <c r="E126" s="147" t="s">
        <v>614</v>
      </c>
      <c r="F126" s="148" t="s">
        <v>615</v>
      </c>
      <c r="G126" s="149" t="s">
        <v>523</v>
      </c>
      <c r="H126" s="150">
        <v>1.0</v>
      </c>
      <c r="I126" s="151"/>
      <c r="J126" s="152">
        <f t="shared" si="14"/>
        <v>0</v>
      </c>
      <c r="K126" s="148" t="s">
        <v>19</v>
      </c>
      <c r="L126" s="21"/>
      <c r="M126" s="153" t="s">
        <v>19</v>
      </c>
      <c r="N126" s="154" t="s">
        <v>45</v>
      </c>
      <c r="O126" s="20"/>
      <c r="P126" s="155">
        <f t="shared" si="15"/>
        <v>0</v>
      </c>
      <c r="Q126" s="155">
        <v>0.0</v>
      </c>
      <c r="R126" s="155">
        <f t="shared" si="16"/>
        <v>0</v>
      </c>
      <c r="S126" s="155">
        <v>0.0</v>
      </c>
      <c r="T126" s="156">
        <f t="shared" si="17"/>
        <v>0</v>
      </c>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157" t="s">
        <v>142</v>
      </c>
      <c r="AS126" s="20"/>
      <c r="AT126" s="157" t="s">
        <v>137</v>
      </c>
      <c r="AU126" s="157" t="s">
        <v>84</v>
      </c>
      <c r="AV126" s="20"/>
      <c r="AW126" s="20"/>
      <c r="AX126" s="20"/>
      <c r="AY126" s="3" t="s">
        <v>134</v>
      </c>
      <c r="AZ126" s="20"/>
      <c r="BA126" s="20"/>
      <c r="BB126" s="20"/>
      <c r="BC126" s="20"/>
      <c r="BD126" s="20"/>
      <c r="BE126" s="158">
        <f t="shared" si="18"/>
        <v>0</v>
      </c>
      <c r="BF126" s="158">
        <f t="shared" si="19"/>
        <v>0</v>
      </c>
      <c r="BG126" s="158">
        <f t="shared" si="20"/>
        <v>0</v>
      </c>
      <c r="BH126" s="158">
        <f t="shared" si="21"/>
        <v>0</v>
      </c>
      <c r="BI126" s="158">
        <f t="shared" si="22"/>
        <v>0</v>
      </c>
      <c r="BJ126" s="3" t="s">
        <v>82</v>
      </c>
      <c r="BK126" s="158">
        <f t="shared" si="23"/>
        <v>0</v>
      </c>
      <c r="BL126" s="3" t="s">
        <v>142</v>
      </c>
      <c r="BM126" s="157" t="s">
        <v>616</v>
      </c>
    </row>
    <row r="127" ht="24.0" customHeight="1">
      <c r="A127" s="20"/>
      <c r="B127" s="21"/>
      <c r="C127" s="146" t="s">
        <v>506</v>
      </c>
      <c r="D127" s="146" t="s">
        <v>137</v>
      </c>
      <c r="E127" s="147" t="s">
        <v>614</v>
      </c>
      <c r="F127" s="148" t="s">
        <v>615</v>
      </c>
      <c r="G127" s="149" t="s">
        <v>523</v>
      </c>
      <c r="H127" s="150">
        <v>1.0</v>
      </c>
      <c r="I127" s="151"/>
      <c r="J127" s="152">
        <f t="shared" si="14"/>
        <v>0</v>
      </c>
      <c r="K127" s="148" t="s">
        <v>19</v>
      </c>
      <c r="L127" s="21"/>
      <c r="M127" s="153" t="s">
        <v>19</v>
      </c>
      <c r="N127" s="154" t="s">
        <v>45</v>
      </c>
      <c r="O127" s="20"/>
      <c r="P127" s="155">
        <f t="shared" si="15"/>
        <v>0</v>
      </c>
      <c r="Q127" s="155">
        <v>0.0</v>
      </c>
      <c r="R127" s="155">
        <f t="shared" si="16"/>
        <v>0</v>
      </c>
      <c r="S127" s="155">
        <v>0.0</v>
      </c>
      <c r="T127" s="156">
        <f t="shared" si="17"/>
        <v>0</v>
      </c>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157" t="s">
        <v>142</v>
      </c>
      <c r="AS127" s="20"/>
      <c r="AT127" s="157" t="s">
        <v>137</v>
      </c>
      <c r="AU127" s="157" t="s">
        <v>84</v>
      </c>
      <c r="AV127" s="20"/>
      <c r="AW127" s="20"/>
      <c r="AX127" s="20"/>
      <c r="AY127" s="3" t="s">
        <v>134</v>
      </c>
      <c r="AZ127" s="20"/>
      <c r="BA127" s="20"/>
      <c r="BB127" s="20"/>
      <c r="BC127" s="20"/>
      <c r="BD127" s="20"/>
      <c r="BE127" s="158">
        <f t="shared" si="18"/>
        <v>0</v>
      </c>
      <c r="BF127" s="158">
        <f t="shared" si="19"/>
        <v>0</v>
      </c>
      <c r="BG127" s="158">
        <f t="shared" si="20"/>
        <v>0</v>
      </c>
      <c r="BH127" s="158">
        <f t="shared" si="21"/>
        <v>0</v>
      </c>
      <c r="BI127" s="158">
        <f t="shared" si="22"/>
        <v>0</v>
      </c>
      <c r="BJ127" s="3" t="s">
        <v>82</v>
      </c>
      <c r="BK127" s="158">
        <f t="shared" si="23"/>
        <v>0</v>
      </c>
      <c r="BL127" s="3" t="s">
        <v>142</v>
      </c>
      <c r="BM127" s="157" t="s">
        <v>617</v>
      </c>
    </row>
    <row r="128" ht="37.5" customHeight="1">
      <c r="A128" s="20"/>
      <c r="B128" s="21"/>
      <c r="C128" s="146" t="s">
        <v>618</v>
      </c>
      <c r="D128" s="146" t="s">
        <v>137</v>
      </c>
      <c r="E128" s="147" t="s">
        <v>619</v>
      </c>
      <c r="F128" s="148" t="s">
        <v>620</v>
      </c>
      <c r="G128" s="149" t="s">
        <v>523</v>
      </c>
      <c r="H128" s="150">
        <v>1.0</v>
      </c>
      <c r="I128" s="151"/>
      <c r="J128" s="152">
        <f t="shared" si="14"/>
        <v>0</v>
      </c>
      <c r="K128" s="148" t="s">
        <v>19</v>
      </c>
      <c r="L128" s="21"/>
      <c r="M128" s="153" t="s">
        <v>19</v>
      </c>
      <c r="N128" s="154" t="s">
        <v>45</v>
      </c>
      <c r="O128" s="20"/>
      <c r="P128" s="155">
        <f t="shared" si="15"/>
        <v>0</v>
      </c>
      <c r="Q128" s="155">
        <v>0.0</v>
      </c>
      <c r="R128" s="155">
        <f t="shared" si="16"/>
        <v>0</v>
      </c>
      <c r="S128" s="155">
        <v>0.0</v>
      </c>
      <c r="T128" s="156">
        <f t="shared" si="17"/>
        <v>0</v>
      </c>
      <c r="U128" s="20"/>
      <c r="V128" s="20"/>
      <c r="W128" s="20"/>
      <c r="X128" s="20"/>
      <c r="Y128" s="20"/>
      <c r="Z128" s="20"/>
      <c r="AA128" s="20"/>
      <c r="AB128" s="20"/>
      <c r="AC128" s="20"/>
      <c r="AD128" s="20"/>
      <c r="AE128" s="20"/>
      <c r="AF128" s="20"/>
      <c r="AG128" s="20"/>
      <c r="AH128" s="20"/>
      <c r="AI128" s="20"/>
      <c r="AJ128" s="20"/>
      <c r="AK128" s="20"/>
      <c r="AL128" s="20"/>
      <c r="AM128" s="20"/>
      <c r="AN128" s="20"/>
      <c r="AO128" s="20"/>
      <c r="AP128" s="20"/>
      <c r="AQ128" s="20"/>
      <c r="AR128" s="157" t="s">
        <v>142</v>
      </c>
      <c r="AS128" s="20"/>
      <c r="AT128" s="157" t="s">
        <v>137</v>
      </c>
      <c r="AU128" s="157" t="s">
        <v>84</v>
      </c>
      <c r="AV128" s="20"/>
      <c r="AW128" s="20"/>
      <c r="AX128" s="20"/>
      <c r="AY128" s="3" t="s">
        <v>134</v>
      </c>
      <c r="AZ128" s="20"/>
      <c r="BA128" s="20"/>
      <c r="BB128" s="20"/>
      <c r="BC128" s="20"/>
      <c r="BD128" s="20"/>
      <c r="BE128" s="158">
        <f t="shared" si="18"/>
        <v>0</v>
      </c>
      <c r="BF128" s="158">
        <f t="shared" si="19"/>
        <v>0</v>
      </c>
      <c r="BG128" s="158">
        <f t="shared" si="20"/>
        <v>0</v>
      </c>
      <c r="BH128" s="158">
        <f t="shared" si="21"/>
        <v>0</v>
      </c>
      <c r="BI128" s="158">
        <f t="shared" si="22"/>
        <v>0</v>
      </c>
      <c r="BJ128" s="3" t="s">
        <v>82</v>
      </c>
      <c r="BK128" s="158">
        <f t="shared" si="23"/>
        <v>0</v>
      </c>
      <c r="BL128" s="3" t="s">
        <v>142</v>
      </c>
      <c r="BM128" s="157" t="s">
        <v>621</v>
      </c>
    </row>
    <row r="129" ht="37.5" customHeight="1">
      <c r="A129" s="20"/>
      <c r="B129" s="21"/>
      <c r="C129" s="146" t="s">
        <v>622</v>
      </c>
      <c r="D129" s="146" t="s">
        <v>137</v>
      </c>
      <c r="E129" s="147" t="s">
        <v>619</v>
      </c>
      <c r="F129" s="148" t="s">
        <v>620</v>
      </c>
      <c r="G129" s="149" t="s">
        <v>523</v>
      </c>
      <c r="H129" s="150">
        <v>1.0</v>
      </c>
      <c r="I129" s="151"/>
      <c r="J129" s="152">
        <f t="shared" si="14"/>
        <v>0</v>
      </c>
      <c r="K129" s="148" t="s">
        <v>19</v>
      </c>
      <c r="L129" s="21"/>
      <c r="M129" s="153" t="s">
        <v>19</v>
      </c>
      <c r="N129" s="154" t="s">
        <v>45</v>
      </c>
      <c r="O129" s="20"/>
      <c r="P129" s="155">
        <f t="shared" si="15"/>
        <v>0</v>
      </c>
      <c r="Q129" s="155">
        <v>0.0</v>
      </c>
      <c r="R129" s="155">
        <f t="shared" si="16"/>
        <v>0</v>
      </c>
      <c r="S129" s="155">
        <v>0.0</v>
      </c>
      <c r="T129" s="156">
        <f t="shared" si="17"/>
        <v>0</v>
      </c>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157" t="s">
        <v>142</v>
      </c>
      <c r="AS129" s="20"/>
      <c r="AT129" s="157" t="s">
        <v>137</v>
      </c>
      <c r="AU129" s="157" t="s">
        <v>84</v>
      </c>
      <c r="AV129" s="20"/>
      <c r="AW129" s="20"/>
      <c r="AX129" s="20"/>
      <c r="AY129" s="3" t="s">
        <v>134</v>
      </c>
      <c r="AZ129" s="20"/>
      <c r="BA129" s="20"/>
      <c r="BB129" s="20"/>
      <c r="BC129" s="20"/>
      <c r="BD129" s="20"/>
      <c r="BE129" s="158">
        <f t="shared" si="18"/>
        <v>0</v>
      </c>
      <c r="BF129" s="158">
        <f t="shared" si="19"/>
        <v>0</v>
      </c>
      <c r="BG129" s="158">
        <f t="shared" si="20"/>
        <v>0</v>
      </c>
      <c r="BH129" s="158">
        <f t="shared" si="21"/>
        <v>0</v>
      </c>
      <c r="BI129" s="158">
        <f t="shared" si="22"/>
        <v>0</v>
      </c>
      <c r="BJ129" s="3" t="s">
        <v>82</v>
      </c>
      <c r="BK129" s="158">
        <f t="shared" si="23"/>
        <v>0</v>
      </c>
      <c r="BL129" s="3" t="s">
        <v>142</v>
      </c>
      <c r="BM129" s="157" t="s">
        <v>623</v>
      </c>
    </row>
    <row r="130" ht="114.75" customHeight="1">
      <c r="A130" s="20"/>
      <c r="B130" s="21"/>
      <c r="C130" s="146" t="s">
        <v>624</v>
      </c>
      <c r="D130" s="146" t="s">
        <v>137</v>
      </c>
      <c r="E130" s="147" t="s">
        <v>625</v>
      </c>
      <c r="F130" s="148" t="s">
        <v>626</v>
      </c>
      <c r="G130" s="149" t="s">
        <v>523</v>
      </c>
      <c r="H130" s="150">
        <v>1.0</v>
      </c>
      <c r="I130" s="151"/>
      <c r="J130" s="152">
        <f t="shared" si="14"/>
        <v>0</v>
      </c>
      <c r="K130" s="148" t="s">
        <v>19</v>
      </c>
      <c r="L130" s="21"/>
      <c r="M130" s="153" t="s">
        <v>19</v>
      </c>
      <c r="N130" s="154" t="s">
        <v>45</v>
      </c>
      <c r="O130" s="20"/>
      <c r="P130" s="155">
        <f t="shared" si="15"/>
        <v>0</v>
      </c>
      <c r="Q130" s="155">
        <v>0.0</v>
      </c>
      <c r="R130" s="155">
        <f t="shared" si="16"/>
        <v>0</v>
      </c>
      <c r="S130" s="155">
        <v>0.0</v>
      </c>
      <c r="T130" s="156">
        <f t="shared" si="17"/>
        <v>0</v>
      </c>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157" t="s">
        <v>142</v>
      </c>
      <c r="AS130" s="20"/>
      <c r="AT130" s="157" t="s">
        <v>137</v>
      </c>
      <c r="AU130" s="157" t="s">
        <v>84</v>
      </c>
      <c r="AV130" s="20"/>
      <c r="AW130" s="20"/>
      <c r="AX130" s="20"/>
      <c r="AY130" s="3" t="s">
        <v>134</v>
      </c>
      <c r="AZ130" s="20"/>
      <c r="BA130" s="20"/>
      <c r="BB130" s="20"/>
      <c r="BC130" s="20"/>
      <c r="BD130" s="20"/>
      <c r="BE130" s="158">
        <f t="shared" si="18"/>
        <v>0</v>
      </c>
      <c r="BF130" s="158">
        <f t="shared" si="19"/>
        <v>0</v>
      </c>
      <c r="BG130" s="158">
        <f t="shared" si="20"/>
        <v>0</v>
      </c>
      <c r="BH130" s="158">
        <f t="shared" si="21"/>
        <v>0</v>
      </c>
      <c r="BI130" s="158">
        <f t="shared" si="22"/>
        <v>0</v>
      </c>
      <c r="BJ130" s="3" t="s">
        <v>82</v>
      </c>
      <c r="BK130" s="158">
        <f t="shared" si="23"/>
        <v>0</v>
      </c>
      <c r="BL130" s="3" t="s">
        <v>142</v>
      </c>
      <c r="BM130" s="157" t="s">
        <v>627</v>
      </c>
    </row>
    <row r="131" ht="114.75" customHeight="1">
      <c r="A131" s="20"/>
      <c r="B131" s="21"/>
      <c r="C131" s="146" t="s">
        <v>628</v>
      </c>
      <c r="D131" s="146" t="s">
        <v>137</v>
      </c>
      <c r="E131" s="147" t="s">
        <v>625</v>
      </c>
      <c r="F131" s="148" t="s">
        <v>626</v>
      </c>
      <c r="G131" s="149" t="s">
        <v>523</v>
      </c>
      <c r="H131" s="150">
        <v>1.0</v>
      </c>
      <c r="I131" s="151"/>
      <c r="J131" s="152">
        <f t="shared" si="14"/>
        <v>0</v>
      </c>
      <c r="K131" s="148" t="s">
        <v>19</v>
      </c>
      <c r="L131" s="21"/>
      <c r="M131" s="153" t="s">
        <v>19</v>
      </c>
      <c r="N131" s="154" t="s">
        <v>45</v>
      </c>
      <c r="O131" s="20"/>
      <c r="P131" s="155">
        <f t="shared" si="15"/>
        <v>0</v>
      </c>
      <c r="Q131" s="155">
        <v>0.0</v>
      </c>
      <c r="R131" s="155">
        <f t="shared" si="16"/>
        <v>0</v>
      </c>
      <c r="S131" s="155">
        <v>0.0</v>
      </c>
      <c r="T131" s="156">
        <f t="shared" si="17"/>
        <v>0</v>
      </c>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157" t="s">
        <v>142</v>
      </c>
      <c r="AS131" s="20"/>
      <c r="AT131" s="157" t="s">
        <v>137</v>
      </c>
      <c r="AU131" s="157" t="s">
        <v>84</v>
      </c>
      <c r="AV131" s="20"/>
      <c r="AW131" s="20"/>
      <c r="AX131" s="20"/>
      <c r="AY131" s="3" t="s">
        <v>134</v>
      </c>
      <c r="AZ131" s="20"/>
      <c r="BA131" s="20"/>
      <c r="BB131" s="20"/>
      <c r="BC131" s="20"/>
      <c r="BD131" s="20"/>
      <c r="BE131" s="158">
        <f t="shared" si="18"/>
        <v>0</v>
      </c>
      <c r="BF131" s="158">
        <f t="shared" si="19"/>
        <v>0</v>
      </c>
      <c r="BG131" s="158">
        <f t="shared" si="20"/>
        <v>0</v>
      </c>
      <c r="BH131" s="158">
        <f t="shared" si="21"/>
        <v>0</v>
      </c>
      <c r="BI131" s="158">
        <f t="shared" si="22"/>
        <v>0</v>
      </c>
      <c r="BJ131" s="3" t="s">
        <v>82</v>
      </c>
      <c r="BK131" s="158">
        <f t="shared" si="23"/>
        <v>0</v>
      </c>
      <c r="BL131" s="3" t="s">
        <v>142</v>
      </c>
      <c r="BM131" s="157" t="s">
        <v>629</v>
      </c>
    </row>
    <row r="132" ht="33.0" customHeight="1">
      <c r="A132" s="20"/>
      <c r="B132" s="21"/>
      <c r="C132" s="146" t="s">
        <v>630</v>
      </c>
      <c r="D132" s="146" t="s">
        <v>137</v>
      </c>
      <c r="E132" s="147" t="s">
        <v>631</v>
      </c>
      <c r="F132" s="148" t="s">
        <v>632</v>
      </c>
      <c r="G132" s="149" t="s">
        <v>523</v>
      </c>
      <c r="H132" s="150">
        <v>1.0</v>
      </c>
      <c r="I132" s="151"/>
      <c r="J132" s="152">
        <f t="shared" si="14"/>
        <v>0</v>
      </c>
      <c r="K132" s="148" t="s">
        <v>19</v>
      </c>
      <c r="L132" s="21"/>
      <c r="M132" s="153" t="s">
        <v>19</v>
      </c>
      <c r="N132" s="154" t="s">
        <v>45</v>
      </c>
      <c r="O132" s="20"/>
      <c r="P132" s="155">
        <f t="shared" si="15"/>
        <v>0</v>
      </c>
      <c r="Q132" s="155">
        <v>0.0</v>
      </c>
      <c r="R132" s="155">
        <f t="shared" si="16"/>
        <v>0</v>
      </c>
      <c r="S132" s="155">
        <v>0.0</v>
      </c>
      <c r="T132" s="156">
        <f t="shared" si="17"/>
        <v>0</v>
      </c>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157" t="s">
        <v>142</v>
      </c>
      <c r="AS132" s="20"/>
      <c r="AT132" s="157" t="s">
        <v>137</v>
      </c>
      <c r="AU132" s="157" t="s">
        <v>84</v>
      </c>
      <c r="AV132" s="20"/>
      <c r="AW132" s="20"/>
      <c r="AX132" s="20"/>
      <c r="AY132" s="3" t="s">
        <v>134</v>
      </c>
      <c r="AZ132" s="20"/>
      <c r="BA132" s="20"/>
      <c r="BB132" s="20"/>
      <c r="BC132" s="20"/>
      <c r="BD132" s="20"/>
      <c r="BE132" s="158">
        <f t="shared" si="18"/>
        <v>0</v>
      </c>
      <c r="BF132" s="158">
        <f t="shared" si="19"/>
        <v>0</v>
      </c>
      <c r="BG132" s="158">
        <f t="shared" si="20"/>
        <v>0</v>
      </c>
      <c r="BH132" s="158">
        <f t="shared" si="21"/>
        <v>0</v>
      </c>
      <c r="BI132" s="158">
        <f t="shared" si="22"/>
        <v>0</v>
      </c>
      <c r="BJ132" s="3" t="s">
        <v>82</v>
      </c>
      <c r="BK132" s="158">
        <f t="shared" si="23"/>
        <v>0</v>
      </c>
      <c r="BL132" s="3" t="s">
        <v>142</v>
      </c>
      <c r="BM132" s="157" t="s">
        <v>633</v>
      </c>
    </row>
    <row r="133" ht="33.0" customHeight="1">
      <c r="A133" s="20"/>
      <c r="B133" s="21"/>
      <c r="C133" s="146" t="s">
        <v>634</v>
      </c>
      <c r="D133" s="146" t="s">
        <v>137</v>
      </c>
      <c r="E133" s="147" t="s">
        <v>631</v>
      </c>
      <c r="F133" s="148" t="s">
        <v>632</v>
      </c>
      <c r="G133" s="149" t="s">
        <v>523</v>
      </c>
      <c r="H133" s="150">
        <v>1.0</v>
      </c>
      <c r="I133" s="151"/>
      <c r="J133" s="152">
        <f t="shared" si="14"/>
        <v>0</v>
      </c>
      <c r="K133" s="148" t="s">
        <v>19</v>
      </c>
      <c r="L133" s="21"/>
      <c r="M133" s="153" t="s">
        <v>19</v>
      </c>
      <c r="N133" s="154" t="s">
        <v>45</v>
      </c>
      <c r="O133" s="20"/>
      <c r="P133" s="155">
        <f t="shared" si="15"/>
        <v>0</v>
      </c>
      <c r="Q133" s="155">
        <v>0.0</v>
      </c>
      <c r="R133" s="155">
        <f t="shared" si="16"/>
        <v>0</v>
      </c>
      <c r="S133" s="155">
        <v>0.0</v>
      </c>
      <c r="T133" s="156">
        <f t="shared" si="17"/>
        <v>0</v>
      </c>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157" t="s">
        <v>142</v>
      </c>
      <c r="AS133" s="20"/>
      <c r="AT133" s="157" t="s">
        <v>137</v>
      </c>
      <c r="AU133" s="157" t="s">
        <v>84</v>
      </c>
      <c r="AV133" s="20"/>
      <c r="AW133" s="20"/>
      <c r="AX133" s="20"/>
      <c r="AY133" s="3" t="s">
        <v>134</v>
      </c>
      <c r="AZ133" s="20"/>
      <c r="BA133" s="20"/>
      <c r="BB133" s="20"/>
      <c r="BC133" s="20"/>
      <c r="BD133" s="20"/>
      <c r="BE133" s="158">
        <f t="shared" si="18"/>
        <v>0</v>
      </c>
      <c r="BF133" s="158">
        <f t="shared" si="19"/>
        <v>0</v>
      </c>
      <c r="BG133" s="158">
        <f t="shared" si="20"/>
        <v>0</v>
      </c>
      <c r="BH133" s="158">
        <f t="shared" si="21"/>
        <v>0</v>
      </c>
      <c r="BI133" s="158">
        <f t="shared" si="22"/>
        <v>0</v>
      </c>
      <c r="BJ133" s="3" t="s">
        <v>82</v>
      </c>
      <c r="BK133" s="158">
        <f t="shared" si="23"/>
        <v>0</v>
      </c>
      <c r="BL133" s="3" t="s">
        <v>142</v>
      </c>
      <c r="BM133" s="157" t="s">
        <v>635</v>
      </c>
    </row>
    <row r="134" ht="101.25" customHeight="1">
      <c r="A134" s="20"/>
      <c r="B134" s="21"/>
      <c r="C134" s="146" t="s">
        <v>636</v>
      </c>
      <c r="D134" s="146" t="s">
        <v>137</v>
      </c>
      <c r="E134" s="147" t="s">
        <v>637</v>
      </c>
      <c r="F134" s="148" t="s">
        <v>638</v>
      </c>
      <c r="G134" s="149" t="s">
        <v>523</v>
      </c>
      <c r="H134" s="150">
        <v>1.0</v>
      </c>
      <c r="I134" s="151"/>
      <c r="J134" s="152">
        <f t="shared" si="14"/>
        <v>0</v>
      </c>
      <c r="K134" s="148" t="s">
        <v>19</v>
      </c>
      <c r="L134" s="21"/>
      <c r="M134" s="153" t="s">
        <v>19</v>
      </c>
      <c r="N134" s="154" t="s">
        <v>45</v>
      </c>
      <c r="O134" s="20"/>
      <c r="P134" s="155">
        <f t="shared" si="15"/>
        <v>0</v>
      </c>
      <c r="Q134" s="155">
        <v>0.0</v>
      </c>
      <c r="R134" s="155">
        <f t="shared" si="16"/>
        <v>0</v>
      </c>
      <c r="S134" s="155">
        <v>0.0</v>
      </c>
      <c r="T134" s="156">
        <f t="shared" si="17"/>
        <v>0</v>
      </c>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157" t="s">
        <v>142</v>
      </c>
      <c r="AS134" s="20"/>
      <c r="AT134" s="157" t="s">
        <v>137</v>
      </c>
      <c r="AU134" s="157" t="s">
        <v>84</v>
      </c>
      <c r="AV134" s="20"/>
      <c r="AW134" s="20"/>
      <c r="AX134" s="20"/>
      <c r="AY134" s="3" t="s">
        <v>134</v>
      </c>
      <c r="AZ134" s="20"/>
      <c r="BA134" s="20"/>
      <c r="BB134" s="20"/>
      <c r="BC134" s="20"/>
      <c r="BD134" s="20"/>
      <c r="BE134" s="158">
        <f t="shared" si="18"/>
        <v>0</v>
      </c>
      <c r="BF134" s="158">
        <f t="shared" si="19"/>
        <v>0</v>
      </c>
      <c r="BG134" s="158">
        <f t="shared" si="20"/>
        <v>0</v>
      </c>
      <c r="BH134" s="158">
        <f t="shared" si="21"/>
        <v>0</v>
      </c>
      <c r="BI134" s="158">
        <f t="shared" si="22"/>
        <v>0</v>
      </c>
      <c r="BJ134" s="3" t="s">
        <v>82</v>
      </c>
      <c r="BK134" s="158">
        <f t="shared" si="23"/>
        <v>0</v>
      </c>
      <c r="BL134" s="3" t="s">
        <v>142</v>
      </c>
      <c r="BM134" s="157" t="s">
        <v>639</v>
      </c>
    </row>
    <row r="135" ht="66.75" customHeight="1">
      <c r="A135" s="20"/>
      <c r="B135" s="21"/>
      <c r="C135" s="146" t="s">
        <v>640</v>
      </c>
      <c r="D135" s="146" t="s">
        <v>137</v>
      </c>
      <c r="E135" s="147" t="s">
        <v>641</v>
      </c>
      <c r="F135" s="148" t="s">
        <v>584</v>
      </c>
      <c r="G135" s="149" t="s">
        <v>523</v>
      </c>
      <c r="H135" s="150">
        <v>1.0</v>
      </c>
      <c r="I135" s="151"/>
      <c r="J135" s="152">
        <f t="shared" si="14"/>
        <v>0</v>
      </c>
      <c r="K135" s="148" t="s">
        <v>19</v>
      </c>
      <c r="L135" s="21"/>
      <c r="M135" s="201" t="s">
        <v>19</v>
      </c>
      <c r="N135" s="202" t="s">
        <v>45</v>
      </c>
      <c r="O135" s="197"/>
      <c r="P135" s="203">
        <f t="shared" si="15"/>
        <v>0</v>
      </c>
      <c r="Q135" s="203">
        <v>0.0</v>
      </c>
      <c r="R135" s="203">
        <f t="shared" si="16"/>
        <v>0</v>
      </c>
      <c r="S135" s="203">
        <v>0.0</v>
      </c>
      <c r="T135" s="204">
        <f t="shared" si="17"/>
        <v>0</v>
      </c>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157" t="s">
        <v>142</v>
      </c>
      <c r="AS135" s="20"/>
      <c r="AT135" s="157" t="s">
        <v>137</v>
      </c>
      <c r="AU135" s="157" t="s">
        <v>84</v>
      </c>
      <c r="AV135" s="20"/>
      <c r="AW135" s="20"/>
      <c r="AX135" s="20"/>
      <c r="AY135" s="3" t="s">
        <v>134</v>
      </c>
      <c r="AZ135" s="20"/>
      <c r="BA135" s="20"/>
      <c r="BB135" s="20"/>
      <c r="BC135" s="20"/>
      <c r="BD135" s="20"/>
      <c r="BE135" s="158">
        <f t="shared" si="18"/>
        <v>0</v>
      </c>
      <c r="BF135" s="158">
        <f t="shared" si="19"/>
        <v>0</v>
      </c>
      <c r="BG135" s="158">
        <f t="shared" si="20"/>
        <v>0</v>
      </c>
      <c r="BH135" s="158">
        <f t="shared" si="21"/>
        <v>0</v>
      </c>
      <c r="BI135" s="158">
        <f t="shared" si="22"/>
        <v>0</v>
      </c>
      <c r="BJ135" s="3" t="s">
        <v>82</v>
      </c>
      <c r="BK135" s="158">
        <f t="shared" si="23"/>
        <v>0</v>
      </c>
      <c r="BL135" s="3" t="s">
        <v>142</v>
      </c>
      <c r="BM135" s="157" t="s">
        <v>642</v>
      </c>
    </row>
    <row r="136" ht="6.75" customHeight="1">
      <c r="A136" s="20"/>
      <c r="B136" s="39"/>
      <c r="C136" s="40"/>
      <c r="D136" s="40"/>
      <c r="E136" s="40"/>
      <c r="F136" s="40"/>
      <c r="G136" s="40"/>
      <c r="H136" s="40"/>
      <c r="I136" s="40"/>
      <c r="J136" s="40"/>
      <c r="K136" s="40"/>
      <c r="L136" s="21"/>
      <c r="M136" s="20"/>
      <c r="N136" s="20"/>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c r="AY136" s="20"/>
      <c r="AZ136" s="20"/>
      <c r="BA136" s="20"/>
      <c r="BB136" s="20"/>
      <c r="BC136" s="20"/>
      <c r="BD136" s="20"/>
      <c r="BE136" s="20"/>
      <c r="BF136" s="20"/>
      <c r="BG136" s="20"/>
      <c r="BH136" s="20"/>
      <c r="BI136" s="20"/>
      <c r="BJ136" s="20"/>
      <c r="BK136" s="20"/>
      <c r="BL136" s="20"/>
      <c r="BM136" s="20"/>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R137" s="2"/>
      <c r="AS137" s="2"/>
      <c r="AT137" s="2"/>
      <c r="AU137" s="2"/>
      <c r="AV137" s="2"/>
      <c r="AW137" s="2"/>
      <c r="AX137" s="2"/>
      <c r="AY137" s="2"/>
      <c r="AZ137" s="2"/>
      <c r="BA137" s="2"/>
      <c r="BB137" s="2"/>
      <c r="BC137" s="2"/>
      <c r="BD137" s="2"/>
      <c r="BE137" s="2"/>
      <c r="BF137" s="2"/>
      <c r="BG137" s="2"/>
      <c r="BH137" s="2"/>
      <c r="BI137" s="2"/>
      <c r="BJ137" s="2"/>
      <c r="BK137" s="2"/>
      <c r="BL137" s="2"/>
      <c r="BM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R138" s="2"/>
      <c r="AS138" s="2"/>
      <c r="AT138" s="2"/>
      <c r="AU138" s="2"/>
      <c r="AV138" s="2"/>
      <c r="AW138" s="2"/>
      <c r="AX138" s="2"/>
      <c r="AY138" s="2"/>
      <c r="AZ138" s="2"/>
      <c r="BA138" s="2"/>
      <c r="BB138" s="2"/>
      <c r="BC138" s="2"/>
      <c r="BD138" s="2"/>
      <c r="BE138" s="2"/>
      <c r="BF138" s="2"/>
      <c r="BG138" s="2"/>
      <c r="BH138" s="2"/>
      <c r="BI138" s="2"/>
      <c r="BJ138" s="2"/>
      <c r="BK138" s="2"/>
      <c r="BL138" s="2"/>
      <c r="BM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R139" s="2"/>
      <c r="AS139" s="2"/>
      <c r="AT139" s="2"/>
      <c r="AU139" s="2"/>
      <c r="AV139" s="2"/>
      <c r="AW139" s="2"/>
      <c r="AX139" s="2"/>
      <c r="AY139" s="2"/>
      <c r="AZ139" s="2"/>
      <c r="BA139" s="2"/>
      <c r="BB139" s="2"/>
      <c r="BC139" s="2"/>
      <c r="BD139" s="2"/>
      <c r="BE139" s="2"/>
      <c r="BF139" s="2"/>
      <c r="BG139" s="2"/>
      <c r="BH139" s="2"/>
      <c r="BI139" s="2"/>
      <c r="BJ139" s="2"/>
      <c r="BK139" s="2"/>
      <c r="BL139" s="2"/>
      <c r="BM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R140" s="2"/>
      <c r="AS140" s="2"/>
      <c r="AT140" s="2"/>
      <c r="AU140" s="2"/>
      <c r="AV140" s="2"/>
      <c r="AW140" s="2"/>
      <c r="AX140" s="2"/>
      <c r="AY140" s="2"/>
      <c r="AZ140" s="2"/>
      <c r="BA140" s="2"/>
      <c r="BB140" s="2"/>
      <c r="BC140" s="2"/>
      <c r="BD140" s="2"/>
      <c r="BE140" s="2"/>
      <c r="BF140" s="2"/>
      <c r="BG140" s="2"/>
      <c r="BH140" s="2"/>
      <c r="BI140" s="2"/>
      <c r="BJ140" s="2"/>
      <c r="BK140" s="2"/>
      <c r="BL140" s="2"/>
      <c r="BM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R141" s="2"/>
      <c r="AS141" s="2"/>
      <c r="AT141" s="2"/>
      <c r="AU141" s="2"/>
      <c r="AV141" s="2"/>
      <c r="AW141" s="2"/>
      <c r="AX141" s="2"/>
      <c r="AY141" s="2"/>
      <c r="AZ141" s="2"/>
      <c r="BA141" s="2"/>
      <c r="BB141" s="2"/>
      <c r="BC141" s="2"/>
      <c r="BD141" s="2"/>
      <c r="BE141" s="2"/>
      <c r="BF141" s="2"/>
      <c r="BG141" s="2"/>
      <c r="BH141" s="2"/>
      <c r="BI141" s="2"/>
      <c r="BJ141" s="2"/>
      <c r="BK141" s="2"/>
      <c r="BL141" s="2"/>
      <c r="BM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R142" s="2"/>
      <c r="AS142" s="2"/>
      <c r="AT142" s="2"/>
      <c r="AU142" s="2"/>
      <c r="AV142" s="2"/>
      <c r="AW142" s="2"/>
      <c r="AX142" s="2"/>
      <c r="AY142" s="2"/>
      <c r="AZ142" s="2"/>
      <c r="BA142" s="2"/>
      <c r="BB142" s="2"/>
      <c r="BC142" s="2"/>
      <c r="BD142" s="2"/>
      <c r="BE142" s="2"/>
      <c r="BF142" s="2"/>
      <c r="BG142" s="2"/>
      <c r="BH142" s="2"/>
      <c r="BI142" s="2"/>
      <c r="BJ142" s="2"/>
      <c r="BK142" s="2"/>
      <c r="BL142" s="2"/>
      <c r="BM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R143" s="2"/>
      <c r="AS143" s="2"/>
      <c r="AT143" s="2"/>
      <c r="AU143" s="2"/>
      <c r="AV143" s="2"/>
      <c r="AW143" s="2"/>
      <c r="AX143" s="2"/>
      <c r="AY143" s="2"/>
      <c r="AZ143" s="2"/>
      <c r="BA143" s="2"/>
      <c r="BB143" s="2"/>
      <c r="BC143" s="2"/>
      <c r="BD143" s="2"/>
      <c r="BE143" s="2"/>
      <c r="BF143" s="2"/>
      <c r="BG143" s="2"/>
      <c r="BH143" s="2"/>
      <c r="BI143" s="2"/>
      <c r="BJ143" s="2"/>
      <c r="BK143" s="2"/>
      <c r="BL143" s="2"/>
      <c r="BM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R144" s="2"/>
      <c r="AS144" s="2"/>
      <c r="AT144" s="2"/>
      <c r="AU144" s="2"/>
      <c r="AV144" s="2"/>
      <c r="AW144" s="2"/>
      <c r="AX144" s="2"/>
      <c r="AY144" s="2"/>
      <c r="AZ144" s="2"/>
      <c r="BA144" s="2"/>
      <c r="BB144" s="2"/>
      <c r="BC144" s="2"/>
      <c r="BD144" s="2"/>
      <c r="BE144" s="2"/>
      <c r="BF144" s="2"/>
      <c r="BG144" s="2"/>
      <c r="BH144" s="2"/>
      <c r="BI144" s="2"/>
      <c r="BJ144" s="2"/>
      <c r="BK144" s="2"/>
      <c r="BL144" s="2"/>
      <c r="BM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R145" s="2"/>
      <c r="AS145" s="2"/>
      <c r="AT145" s="2"/>
      <c r="AU145" s="2"/>
      <c r="AV145" s="2"/>
      <c r="AW145" s="2"/>
      <c r="AX145" s="2"/>
      <c r="AY145" s="2"/>
      <c r="AZ145" s="2"/>
      <c r="BA145" s="2"/>
      <c r="BB145" s="2"/>
      <c r="BC145" s="2"/>
      <c r="BD145" s="2"/>
      <c r="BE145" s="2"/>
      <c r="BF145" s="2"/>
      <c r="BG145" s="2"/>
      <c r="BH145" s="2"/>
      <c r="BI145" s="2"/>
      <c r="BJ145" s="2"/>
      <c r="BK145" s="2"/>
      <c r="BL145" s="2"/>
      <c r="BM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R146" s="2"/>
      <c r="AS146" s="2"/>
      <c r="AT146" s="2"/>
      <c r="AU146" s="2"/>
      <c r="AV146" s="2"/>
      <c r="AW146" s="2"/>
      <c r="AX146" s="2"/>
      <c r="AY146" s="2"/>
      <c r="AZ146" s="2"/>
      <c r="BA146" s="2"/>
      <c r="BB146" s="2"/>
      <c r="BC146" s="2"/>
      <c r="BD146" s="2"/>
      <c r="BE146" s="2"/>
      <c r="BF146" s="2"/>
      <c r="BG146" s="2"/>
      <c r="BH146" s="2"/>
      <c r="BI146" s="2"/>
      <c r="BJ146" s="2"/>
      <c r="BK146" s="2"/>
      <c r="BL146" s="2"/>
      <c r="BM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R147" s="2"/>
      <c r="AS147" s="2"/>
      <c r="AT147" s="2"/>
      <c r="AU147" s="2"/>
      <c r="AV147" s="2"/>
      <c r="AW147" s="2"/>
      <c r="AX147" s="2"/>
      <c r="AY147" s="2"/>
      <c r="AZ147" s="2"/>
      <c r="BA147" s="2"/>
      <c r="BB147" s="2"/>
      <c r="BC147" s="2"/>
      <c r="BD147" s="2"/>
      <c r="BE147" s="2"/>
      <c r="BF147" s="2"/>
      <c r="BG147" s="2"/>
      <c r="BH147" s="2"/>
      <c r="BI147" s="2"/>
      <c r="BJ147" s="2"/>
      <c r="BK147" s="2"/>
      <c r="BL147" s="2"/>
      <c r="BM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R148" s="2"/>
      <c r="AS148" s="2"/>
      <c r="AT148" s="2"/>
      <c r="AU148" s="2"/>
      <c r="AV148" s="2"/>
      <c r="AW148" s="2"/>
      <c r="AX148" s="2"/>
      <c r="AY148" s="2"/>
      <c r="AZ148" s="2"/>
      <c r="BA148" s="2"/>
      <c r="BB148" s="2"/>
      <c r="BC148" s="2"/>
      <c r="BD148" s="2"/>
      <c r="BE148" s="2"/>
      <c r="BF148" s="2"/>
      <c r="BG148" s="2"/>
      <c r="BH148" s="2"/>
      <c r="BI148" s="2"/>
      <c r="BJ148" s="2"/>
      <c r="BK148" s="2"/>
      <c r="BL148" s="2"/>
      <c r="BM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R149" s="2"/>
      <c r="AS149" s="2"/>
      <c r="AT149" s="2"/>
      <c r="AU149" s="2"/>
      <c r="AV149" s="2"/>
      <c r="AW149" s="2"/>
      <c r="AX149" s="2"/>
      <c r="AY149" s="2"/>
      <c r="AZ149" s="2"/>
      <c r="BA149" s="2"/>
      <c r="BB149" s="2"/>
      <c r="BC149" s="2"/>
      <c r="BD149" s="2"/>
      <c r="BE149" s="2"/>
      <c r="BF149" s="2"/>
      <c r="BG149" s="2"/>
      <c r="BH149" s="2"/>
      <c r="BI149" s="2"/>
      <c r="BJ149" s="2"/>
      <c r="BK149" s="2"/>
      <c r="BL149" s="2"/>
      <c r="BM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R150" s="2"/>
      <c r="AS150" s="2"/>
      <c r="AT150" s="2"/>
      <c r="AU150" s="2"/>
      <c r="AV150" s="2"/>
      <c r="AW150" s="2"/>
      <c r="AX150" s="2"/>
      <c r="AY150" s="2"/>
      <c r="AZ150" s="2"/>
      <c r="BA150" s="2"/>
      <c r="BB150" s="2"/>
      <c r="BC150" s="2"/>
      <c r="BD150" s="2"/>
      <c r="BE150" s="2"/>
      <c r="BF150" s="2"/>
      <c r="BG150" s="2"/>
      <c r="BH150" s="2"/>
      <c r="BI150" s="2"/>
      <c r="BJ150" s="2"/>
      <c r="BK150" s="2"/>
      <c r="BL150" s="2"/>
      <c r="BM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R151" s="2"/>
      <c r="AS151" s="2"/>
      <c r="AT151" s="2"/>
      <c r="AU151" s="2"/>
      <c r="AV151" s="2"/>
      <c r="AW151" s="2"/>
      <c r="AX151" s="2"/>
      <c r="AY151" s="2"/>
      <c r="AZ151" s="2"/>
      <c r="BA151" s="2"/>
      <c r="BB151" s="2"/>
      <c r="BC151" s="2"/>
      <c r="BD151" s="2"/>
      <c r="BE151" s="2"/>
      <c r="BF151" s="2"/>
      <c r="BG151" s="2"/>
      <c r="BH151" s="2"/>
      <c r="BI151" s="2"/>
      <c r="BJ151" s="2"/>
      <c r="BK151" s="2"/>
      <c r="BL151" s="2"/>
      <c r="BM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R152" s="2"/>
      <c r="AS152" s="2"/>
      <c r="AT152" s="2"/>
      <c r="AU152" s="2"/>
      <c r="AV152" s="2"/>
      <c r="AW152" s="2"/>
      <c r="AX152" s="2"/>
      <c r="AY152" s="2"/>
      <c r="AZ152" s="2"/>
      <c r="BA152" s="2"/>
      <c r="BB152" s="2"/>
      <c r="BC152" s="2"/>
      <c r="BD152" s="2"/>
      <c r="BE152" s="2"/>
      <c r="BF152" s="2"/>
      <c r="BG152" s="2"/>
      <c r="BH152" s="2"/>
      <c r="BI152" s="2"/>
      <c r="BJ152" s="2"/>
      <c r="BK152" s="2"/>
      <c r="BL152" s="2"/>
      <c r="BM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R153" s="2"/>
      <c r="AS153" s="2"/>
      <c r="AT153" s="2"/>
      <c r="AU153" s="2"/>
      <c r="AV153" s="2"/>
      <c r="AW153" s="2"/>
      <c r="AX153" s="2"/>
      <c r="AY153" s="2"/>
      <c r="AZ153" s="2"/>
      <c r="BA153" s="2"/>
      <c r="BB153" s="2"/>
      <c r="BC153" s="2"/>
      <c r="BD153" s="2"/>
      <c r="BE153" s="2"/>
      <c r="BF153" s="2"/>
      <c r="BG153" s="2"/>
      <c r="BH153" s="2"/>
      <c r="BI153" s="2"/>
      <c r="BJ153" s="2"/>
      <c r="BK153" s="2"/>
      <c r="BL153" s="2"/>
      <c r="BM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R154" s="2"/>
      <c r="AS154" s="2"/>
      <c r="AT154" s="2"/>
      <c r="AU154" s="2"/>
      <c r="AV154" s="2"/>
      <c r="AW154" s="2"/>
      <c r="AX154" s="2"/>
      <c r="AY154" s="2"/>
      <c r="AZ154" s="2"/>
      <c r="BA154" s="2"/>
      <c r="BB154" s="2"/>
      <c r="BC154" s="2"/>
      <c r="BD154" s="2"/>
      <c r="BE154" s="2"/>
      <c r="BF154" s="2"/>
      <c r="BG154" s="2"/>
      <c r="BH154" s="2"/>
      <c r="BI154" s="2"/>
      <c r="BJ154" s="2"/>
      <c r="BK154" s="2"/>
      <c r="BL154" s="2"/>
      <c r="BM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R155" s="2"/>
      <c r="AS155" s="2"/>
      <c r="AT155" s="2"/>
      <c r="AU155" s="2"/>
      <c r="AV155" s="2"/>
      <c r="AW155" s="2"/>
      <c r="AX155" s="2"/>
      <c r="AY155" s="2"/>
      <c r="AZ155" s="2"/>
      <c r="BA155" s="2"/>
      <c r="BB155" s="2"/>
      <c r="BC155" s="2"/>
      <c r="BD155" s="2"/>
      <c r="BE155" s="2"/>
      <c r="BF155" s="2"/>
      <c r="BG155" s="2"/>
      <c r="BH155" s="2"/>
      <c r="BI155" s="2"/>
      <c r="BJ155" s="2"/>
      <c r="BK155" s="2"/>
      <c r="BL155" s="2"/>
      <c r="BM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R156" s="2"/>
      <c r="AS156" s="2"/>
      <c r="AT156" s="2"/>
      <c r="AU156" s="2"/>
      <c r="AV156" s="2"/>
      <c r="AW156" s="2"/>
      <c r="AX156" s="2"/>
      <c r="AY156" s="2"/>
      <c r="AZ156" s="2"/>
      <c r="BA156" s="2"/>
      <c r="BB156" s="2"/>
      <c r="BC156" s="2"/>
      <c r="BD156" s="2"/>
      <c r="BE156" s="2"/>
      <c r="BF156" s="2"/>
      <c r="BG156" s="2"/>
      <c r="BH156" s="2"/>
      <c r="BI156" s="2"/>
      <c r="BJ156" s="2"/>
      <c r="BK156" s="2"/>
      <c r="BL156" s="2"/>
      <c r="BM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R157" s="2"/>
      <c r="AS157" s="2"/>
      <c r="AT157" s="2"/>
      <c r="AU157" s="2"/>
      <c r="AV157" s="2"/>
      <c r="AW157" s="2"/>
      <c r="AX157" s="2"/>
      <c r="AY157" s="2"/>
      <c r="AZ157" s="2"/>
      <c r="BA157" s="2"/>
      <c r="BB157" s="2"/>
      <c r="BC157" s="2"/>
      <c r="BD157" s="2"/>
      <c r="BE157" s="2"/>
      <c r="BF157" s="2"/>
      <c r="BG157" s="2"/>
      <c r="BH157" s="2"/>
      <c r="BI157" s="2"/>
      <c r="BJ157" s="2"/>
      <c r="BK157" s="2"/>
      <c r="BL157" s="2"/>
      <c r="BM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R158" s="2"/>
      <c r="AS158" s="2"/>
      <c r="AT158" s="2"/>
      <c r="AU158" s="2"/>
      <c r="AV158" s="2"/>
      <c r="AW158" s="2"/>
      <c r="AX158" s="2"/>
      <c r="AY158" s="2"/>
      <c r="AZ158" s="2"/>
      <c r="BA158" s="2"/>
      <c r="BB158" s="2"/>
      <c r="BC158" s="2"/>
      <c r="BD158" s="2"/>
      <c r="BE158" s="2"/>
      <c r="BF158" s="2"/>
      <c r="BG158" s="2"/>
      <c r="BH158" s="2"/>
      <c r="BI158" s="2"/>
      <c r="BJ158" s="2"/>
      <c r="BK158" s="2"/>
      <c r="BL158" s="2"/>
      <c r="BM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R159" s="2"/>
      <c r="AS159" s="2"/>
      <c r="AT159" s="2"/>
      <c r="AU159" s="2"/>
      <c r="AV159" s="2"/>
      <c r="AW159" s="2"/>
      <c r="AX159" s="2"/>
      <c r="AY159" s="2"/>
      <c r="AZ159" s="2"/>
      <c r="BA159" s="2"/>
      <c r="BB159" s="2"/>
      <c r="BC159" s="2"/>
      <c r="BD159" s="2"/>
      <c r="BE159" s="2"/>
      <c r="BF159" s="2"/>
      <c r="BG159" s="2"/>
      <c r="BH159" s="2"/>
      <c r="BI159" s="2"/>
      <c r="BJ159" s="2"/>
      <c r="BK159" s="2"/>
      <c r="BL159" s="2"/>
      <c r="BM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R160" s="2"/>
      <c r="AS160" s="2"/>
      <c r="AT160" s="2"/>
      <c r="AU160" s="2"/>
      <c r="AV160" s="2"/>
      <c r="AW160" s="2"/>
      <c r="AX160" s="2"/>
      <c r="AY160" s="2"/>
      <c r="AZ160" s="2"/>
      <c r="BA160" s="2"/>
      <c r="BB160" s="2"/>
      <c r="BC160" s="2"/>
      <c r="BD160" s="2"/>
      <c r="BE160" s="2"/>
      <c r="BF160" s="2"/>
      <c r="BG160" s="2"/>
      <c r="BH160" s="2"/>
      <c r="BI160" s="2"/>
      <c r="BJ160" s="2"/>
      <c r="BK160" s="2"/>
      <c r="BL160" s="2"/>
      <c r="BM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R161" s="2"/>
      <c r="AS161" s="2"/>
      <c r="AT161" s="2"/>
      <c r="AU161" s="2"/>
      <c r="AV161" s="2"/>
      <c r="AW161" s="2"/>
      <c r="AX161" s="2"/>
      <c r="AY161" s="2"/>
      <c r="AZ161" s="2"/>
      <c r="BA161" s="2"/>
      <c r="BB161" s="2"/>
      <c r="BC161" s="2"/>
      <c r="BD161" s="2"/>
      <c r="BE161" s="2"/>
      <c r="BF161" s="2"/>
      <c r="BG161" s="2"/>
      <c r="BH161" s="2"/>
      <c r="BI161" s="2"/>
      <c r="BJ161" s="2"/>
      <c r="BK161" s="2"/>
      <c r="BL161" s="2"/>
      <c r="BM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R162" s="2"/>
      <c r="AS162" s="2"/>
      <c r="AT162" s="2"/>
      <c r="AU162" s="2"/>
      <c r="AV162" s="2"/>
      <c r="AW162" s="2"/>
      <c r="AX162" s="2"/>
      <c r="AY162" s="2"/>
      <c r="AZ162" s="2"/>
      <c r="BA162" s="2"/>
      <c r="BB162" s="2"/>
      <c r="BC162" s="2"/>
      <c r="BD162" s="2"/>
      <c r="BE162" s="2"/>
      <c r="BF162" s="2"/>
      <c r="BG162" s="2"/>
      <c r="BH162" s="2"/>
      <c r="BI162" s="2"/>
      <c r="BJ162" s="2"/>
      <c r="BK162" s="2"/>
      <c r="BL162" s="2"/>
      <c r="BM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R163" s="2"/>
      <c r="AS163" s="2"/>
      <c r="AT163" s="2"/>
      <c r="AU163" s="2"/>
      <c r="AV163" s="2"/>
      <c r="AW163" s="2"/>
      <c r="AX163" s="2"/>
      <c r="AY163" s="2"/>
      <c r="AZ163" s="2"/>
      <c r="BA163" s="2"/>
      <c r="BB163" s="2"/>
      <c r="BC163" s="2"/>
      <c r="BD163" s="2"/>
      <c r="BE163" s="2"/>
      <c r="BF163" s="2"/>
      <c r="BG163" s="2"/>
      <c r="BH163" s="2"/>
      <c r="BI163" s="2"/>
      <c r="BJ163" s="2"/>
      <c r="BK163" s="2"/>
      <c r="BL163" s="2"/>
      <c r="BM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R164" s="2"/>
      <c r="AS164" s="2"/>
      <c r="AT164" s="2"/>
      <c r="AU164" s="2"/>
      <c r="AV164" s="2"/>
      <c r="AW164" s="2"/>
      <c r="AX164" s="2"/>
      <c r="AY164" s="2"/>
      <c r="AZ164" s="2"/>
      <c r="BA164" s="2"/>
      <c r="BB164" s="2"/>
      <c r="BC164" s="2"/>
      <c r="BD164" s="2"/>
      <c r="BE164" s="2"/>
      <c r="BF164" s="2"/>
      <c r="BG164" s="2"/>
      <c r="BH164" s="2"/>
      <c r="BI164" s="2"/>
      <c r="BJ164" s="2"/>
      <c r="BK164" s="2"/>
      <c r="BL164" s="2"/>
      <c r="BM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R165" s="2"/>
      <c r="AS165" s="2"/>
      <c r="AT165" s="2"/>
      <c r="AU165" s="2"/>
      <c r="AV165" s="2"/>
      <c r="AW165" s="2"/>
      <c r="AX165" s="2"/>
      <c r="AY165" s="2"/>
      <c r="AZ165" s="2"/>
      <c r="BA165" s="2"/>
      <c r="BB165" s="2"/>
      <c r="BC165" s="2"/>
      <c r="BD165" s="2"/>
      <c r="BE165" s="2"/>
      <c r="BF165" s="2"/>
      <c r="BG165" s="2"/>
      <c r="BH165" s="2"/>
      <c r="BI165" s="2"/>
      <c r="BJ165" s="2"/>
      <c r="BK165" s="2"/>
      <c r="BL165" s="2"/>
      <c r="BM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R166" s="2"/>
      <c r="AS166" s="2"/>
      <c r="AT166" s="2"/>
      <c r="AU166" s="2"/>
      <c r="AV166" s="2"/>
      <c r="AW166" s="2"/>
      <c r="AX166" s="2"/>
      <c r="AY166" s="2"/>
      <c r="AZ166" s="2"/>
      <c r="BA166" s="2"/>
      <c r="BB166" s="2"/>
      <c r="BC166" s="2"/>
      <c r="BD166" s="2"/>
      <c r="BE166" s="2"/>
      <c r="BF166" s="2"/>
      <c r="BG166" s="2"/>
      <c r="BH166" s="2"/>
      <c r="BI166" s="2"/>
      <c r="BJ166" s="2"/>
      <c r="BK166" s="2"/>
      <c r="BL166" s="2"/>
      <c r="BM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R167" s="2"/>
      <c r="AS167" s="2"/>
      <c r="AT167" s="2"/>
      <c r="AU167" s="2"/>
      <c r="AV167" s="2"/>
      <c r="AW167" s="2"/>
      <c r="AX167" s="2"/>
      <c r="AY167" s="2"/>
      <c r="AZ167" s="2"/>
      <c r="BA167" s="2"/>
      <c r="BB167" s="2"/>
      <c r="BC167" s="2"/>
      <c r="BD167" s="2"/>
      <c r="BE167" s="2"/>
      <c r="BF167" s="2"/>
      <c r="BG167" s="2"/>
      <c r="BH167" s="2"/>
      <c r="BI167" s="2"/>
      <c r="BJ167" s="2"/>
      <c r="BK167" s="2"/>
      <c r="BL167" s="2"/>
      <c r="BM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R168" s="2"/>
      <c r="AS168" s="2"/>
      <c r="AT168" s="2"/>
      <c r="AU168" s="2"/>
      <c r="AV168" s="2"/>
      <c r="AW168" s="2"/>
      <c r="AX168" s="2"/>
      <c r="AY168" s="2"/>
      <c r="AZ168" s="2"/>
      <c r="BA168" s="2"/>
      <c r="BB168" s="2"/>
      <c r="BC168" s="2"/>
      <c r="BD168" s="2"/>
      <c r="BE168" s="2"/>
      <c r="BF168" s="2"/>
      <c r="BG168" s="2"/>
      <c r="BH168" s="2"/>
      <c r="BI168" s="2"/>
      <c r="BJ168" s="2"/>
      <c r="BK168" s="2"/>
      <c r="BL168" s="2"/>
      <c r="BM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R169" s="2"/>
      <c r="AS169" s="2"/>
      <c r="AT169" s="2"/>
      <c r="AU169" s="2"/>
      <c r="AV169" s="2"/>
      <c r="AW169" s="2"/>
      <c r="AX169" s="2"/>
      <c r="AY169" s="2"/>
      <c r="AZ169" s="2"/>
      <c r="BA169" s="2"/>
      <c r="BB169" s="2"/>
      <c r="BC169" s="2"/>
      <c r="BD169" s="2"/>
      <c r="BE169" s="2"/>
      <c r="BF169" s="2"/>
      <c r="BG169" s="2"/>
      <c r="BH169" s="2"/>
      <c r="BI169" s="2"/>
      <c r="BJ169" s="2"/>
      <c r="BK169" s="2"/>
      <c r="BL169" s="2"/>
      <c r="BM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R170" s="2"/>
      <c r="AS170" s="2"/>
      <c r="AT170" s="2"/>
      <c r="AU170" s="2"/>
      <c r="AV170" s="2"/>
      <c r="AW170" s="2"/>
      <c r="AX170" s="2"/>
      <c r="AY170" s="2"/>
      <c r="AZ170" s="2"/>
      <c r="BA170" s="2"/>
      <c r="BB170" s="2"/>
      <c r="BC170" s="2"/>
      <c r="BD170" s="2"/>
      <c r="BE170" s="2"/>
      <c r="BF170" s="2"/>
      <c r="BG170" s="2"/>
      <c r="BH170" s="2"/>
      <c r="BI170" s="2"/>
      <c r="BJ170" s="2"/>
      <c r="BK170" s="2"/>
      <c r="BL170" s="2"/>
      <c r="BM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R171" s="2"/>
      <c r="AS171" s="2"/>
      <c r="AT171" s="2"/>
      <c r="AU171" s="2"/>
      <c r="AV171" s="2"/>
      <c r="AW171" s="2"/>
      <c r="AX171" s="2"/>
      <c r="AY171" s="2"/>
      <c r="AZ171" s="2"/>
      <c r="BA171" s="2"/>
      <c r="BB171" s="2"/>
      <c r="BC171" s="2"/>
      <c r="BD171" s="2"/>
      <c r="BE171" s="2"/>
      <c r="BF171" s="2"/>
      <c r="BG171" s="2"/>
      <c r="BH171" s="2"/>
      <c r="BI171" s="2"/>
      <c r="BJ171" s="2"/>
      <c r="BK171" s="2"/>
      <c r="BL171" s="2"/>
      <c r="BM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R172" s="2"/>
      <c r="AS172" s="2"/>
      <c r="AT172" s="2"/>
      <c r="AU172" s="2"/>
      <c r="AV172" s="2"/>
      <c r="AW172" s="2"/>
      <c r="AX172" s="2"/>
      <c r="AY172" s="2"/>
      <c r="AZ172" s="2"/>
      <c r="BA172" s="2"/>
      <c r="BB172" s="2"/>
      <c r="BC172" s="2"/>
      <c r="BD172" s="2"/>
      <c r="BE172" s="2"/>
      <c r="BF172" s="2"/>
      <c r="BG172" s="2"/>
      <c r="BH172" s="2"/>
      <c r="BI172" s="2"/>
      <c r="BJ172" s="2"/>
      <c r="BK172" s="2"/>
      <c r="BL172" s="2"/>
      <c r="BM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R173" s="2"/>
      <c r="AS173" s="2"/>
      <c r="AT173" s="2"/>
      <c r="AU173" s="2"/>
      <c r="AV173" s="2"/>
      <c r="AW173" s="2"/>
      <c r="AX173" s="2"/>
      <c r="AY173" s="2"/>
      <c r="AZ173" s="2"/>
      <c r="BA173" s="2"/>
      <c r="BB173" s="2"/>
      <c r="BC173" s="2"/>
      <c r="BD173" s="2"/>
      <c r="BE173" s="2"/>
      <c r="BF173" s="2"/>
      <c r="BG173" s="2"/>
      <c r="BH173" s="2"/>
      <c r="BI173" s="2"/>
      <c r="BJ173" s="2"/>
      <c r="BK173" s="2"/>
      <c r="BL173" s="2"/>
      <c r="BM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R174" s="2"/>
      <c r="AS174" s="2"/>
      <c r="AT174" s="2"/>
      <c r="AU174" s="2"/>
      <c r="AV174" s="2"/>
      <c r="AW174" s="2"/>
      <c r="AX174" s="2"/>
      <c r="AY174" s="2"/>
      <c r="AZ174" s="2"/>
      <c r="BA174" s="2"/>
      <c r="BB174" s="2"/>
      <c r="BC174" s="2"/>
      <c r="BD174" s="2"/>
      <c r="BE174" s="2"/>
      <c r="BF174" s="2"/>
      <c r="BG174" s="2"/>
      <c r="BH174" s="2"/>
      <c r="BI174" s="2"/>
      <c r="BJ174" s="2"/>
      <c r="BK174" s="2"/>
      <c r="BL174" s="2"/>
      <c r="BM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R175" s="2"/>
      <c r="AS175" s="2"/>
      <c r="AT175" s="2"/>
      <c r="AU175" s="2"/>
      <c r="AV175" s="2"/>
      <c r="AW175" s="2"/>
      <c r="AX175" s="2"/>
      <c r="AY175" s="2"/>
      <c r="AZ175" s="2"/>
      <c r="BA175" s="2"/>
      <c r="BB175" s="2"/>
      <c r="BC175" s="2"/>
      <c r="BD175" s="2"/>
      <c r="BE175" s="2"/>
      <c r="BF175" s="2"/>
      <c r="BG175" s="2"/>
      <c r="BH175" s="2"/>
      <c r="BI175" s="2"/>
      <c r="BJ175" s="2"/>
      <c r="BK175" s="2"/>
      <c r="BL175" s="2"/>
      <c r="BM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R176" s="2"/>
      <c r="AS176" s="2"/>
      <c r="AT176" s="2"/>
      <c r="AU176" s="2"/>
      <c r="AV176" s="2"/>
      <c r="AW176" s="2"/>
      <c r="AX176" s="2"/>
      <c r="AY176" s="2"/>
      <c r="AZ176" s="2"/>
      <c r="BA176" s="2"/>
      <c r="BB176" s="2"/>
      <c r="BC176" s="2"/>
      <c r="BD176" s="2"/>
      <c r="BE176" s="2"/>
      <c r="BF176" s="2"/>
      <c r="BG176" s="2"/>
      <c r="BH176" s="2"/>
      <c r="BI176" s="2"/>
      <c r="BJ176" s="2"/>
      <c r="BK176" s="2"/>
      <c r="BL176" s="2"/>
      <c r="BM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R177" s="2"/>
      <c r="AS177" s="2"/>
      <c r="AT177" s="2"/>
      <c r="AU177" s="2"/>
      <c r="AV177" s="2"/>
      <c r="AW177" s="2"/>
      <c r="AX177" s="2"/>
      <c r="AY177" s="2"/>
      <c r="AZ177" s="2"/>
      <c r="BA177" s="2"/>
      <c r="BB177" s="2"/>
      <c r="BC177" s="2"/>
      <c r="BD177" s="2"/>
      <c r="BE177" s="2"/>
      <c r="BF177" s="2"/>
      <c r="BG177" s="2"/>
      <c r="BH177" s="2"/>
      <c r="BI177" s="2"/>
      <c r="BJ177" s="2"/>
      <c r="BK177" s="2"/>
      <c r="BL177" s="2"/>
      <c r="BM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R178" s="2"/>
      <c r="AS178" s="2"/>
      <c r="AT178" s="2"/>
      <c r="AU178" s="2"/>
      <c r="AV178" s="2"/>
      <c r="AW178" s="2"/>
      <c r="AX178" s="2"/>
      <c r="AY178" s="2"/>
      <c r="AZ178" s="2"/>
      <c r="BA178" s="2"/>
      <c r="BB178" s="2"/>
      <c r="BC178" s="2"/>
      <c r="BD178" s="2"/>
      <c r="BE178" s="2"/>
      <c r="BF178" s="2"/>
      <c r="BG178" s="2"/>
      <c r="BH178" s="2"/>
      <c r="BI178" s="2"/>
      <c r="BJ178" s="2"/>
      <c r="BK178" s="2"/>
      <c r="BL178" s="2"/>
      <c r="BM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R179" s="2"/>
      <c r="AS179" s="2"/>
      <c r="AT179" s="2"/>
      <c r="AU179" s="2"/>
      <c r="AV179" s="2"/>
      <c r="AW179" s="2"/>
      <c r="AX179" s="2"/>
      <c r="AY179" s="2"/>
      <c r="AZ179" s="2"/>
      <c r="BA179" s="2"/>
      <c r="BB179" s="2"/>
      <c r="BC179" s="2"/>
      <c r="BD179" s="2"/>
      <c r="BE179" s="2"/>
      <c r="BF179" s="2"/>
      <c r="BG179" s="2"/>
      <c r="BH179" s="2"/>
      <c r="BI179" s="2"/>
      <c r="BJ179" s="2"/>
      <c r="BK179" s="2"/>
      <c r="BL179" s="2"/>
      <c r="BM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R180" s="2"/>
      <c r="AS180" s="2"/>
      <c r="AT180" s="2"/>
      <c r="AU180" s="2"/>
      <c r="AV180" s="2"/>
      <c r="AW180" s="2"/>
      <c r="AX180" s="2"/>
      <c r="AY180" s="2"/>
      <c r="AZ180" s="2"/>
      <c r="BA180" s="2"/>
      <c r="BB180" s="2"/>
      <c r="BC180" s="2"/>
      <c r="BD180" s="2"/>
      <c r="BE180" s="2"/>
      <c r="BF180" s="2"/>
      <c r="BG180" s="2"/>
      <c r="BH180" s="2"/>
      <c r="BI180" s="2"/>
      <c r="BJ180" s="2"/>
      <c r="BK180" s="2"/>
      <c r="BL180" s="2"/>
      <c r="BM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R181" s="2"/>
      <c r="AS181" s="2"/>
      <c r="AT181" s="2"/>
      <c r="AU181" s="2"/>
      <c r="AV181" s="2"/>
      <c r="AW181" s="2"/>
      <c r="AX181" s="2"/>
      <c r="AY181" s="2"/>
      <c r="AZ181" s="2"/>
      <c r="BA181" s="2"/>
      <c r="BB181" s="2"/>
      <c r="BC181" s="2"/>
      <c r="BD181" s="2"/>
      <c r="BE181" s="2"/>
      <c r="BF181" s="2"/>
      <c r="BG181" s="2"/>
      <c r="BH181" s="2"/>
      <c r="BI181" s="2"/>
      <c r="BJ181" s="2"/>
      <c r="BK181" s="2"/>
      <c r="BL181" s="2"/>
      <c r="BM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R182" s="2"/>
      <c r="AS182" s="2"/>
      <c r="AT182" s="2"/>
      <c r="AU182" s="2"/>
      <c r="AV182" s="2"/>
      <c r="AW182" s="2"/>
      <c r="AX182" s="2"/>
      <c r="AY182" s="2"/>
      <c r="AZ182" s="2"/>
      <c r="BA182" s="2"/>
      <c r="BB182" s="2"/>
      <c r="BC182" s="2"/>
      <c r="BD182" s="2"/>
      <c r="BE182" s="2"/>
      <c r="BF182" s="2"/>
      <c r="BG182" s="2"/>
      <c r="BH182" s="2"/>
      <c r="BI182" s="2"/>
      <c r="BJ182" s="2"/>
      <c r="BK182" s="2"/>
      <c r="BL182" s="2"/>
      <c r="BM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R183" s="2"/>
      <c r="AS183" s="2"/>
      <c r="AT183" s="2"/>
      <c r="AU183" s="2"/>
      <c r="AV183" s="2"/>
      <c r="AW183" s="2"/>
      <c r="AX183" s="2"/>
      <c r="AY183" s="2"/>
      <c r="AZ183" s="2"/>
      <c r="BA183" s="2"/>
      <c r="BB183" s="2"/>
      <c r="BC183" s="2"/>
      <c r="BD183" s="2"/>
      <c r="BE183" s="2"/>
      <c r="BF183" s="2"/>
      <c r="BG183" s="2"/>
      <c r="BH183" s="2"/>
      <c r="BI183" s="2"/>
      <c r="BJ183" s="2"/>
      <c r="BK183" s="2"/>
      <c r="BL183" s="2"/>
      <c r="BM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R184" s="2"/>
      <c r="AS184" s="2"/>
      <c r="AT184" s="2"/>
      <c r="AU184" s="2"/>
      <c r="AV184" s="2"/>
      <c r="AW184" s="2"/>
      <c r="AX184" s="2"/>
      <c r="AY184" s="2"/>
      <c r="AZ184" s="2"/>
      <c r="BA184" s="2"/>
      <c r="BB184" s="2"/>
      <c r="BC184" s="2"/>
      <c r="BD184" s="2"/>
      <c r="BE184" s="2"/>
      <c r="BF184" s="2"/>
      <c r="BG184" s="2"/>
      <c r="BH184" s="2"/>
      <c r="BI184" s="2"/>
      <c r="BJ184" s="2"/>
      <c r="BK184" s="2"/>
      <c r="BL184" s="2"/>
      <c r="BM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R185" s="2"/>
      <c r="AS185" s="2"/>
      <c r="AT185" s="2"/>
      <c r="AU185" s="2"/>
      <c r="AV185" s="2"/>
      <c r="AW185" s="2"/>
      <c r="AX185" s="2"/>
      <c r="AY185" s="2"/>
      <c r="AZ185" s="2"/>
      <c r="BA185" s="2"/>
      <c r="BB185" s="2"/>
      <c r="BC185" s="2"/>
      <c r="BD185" s="2"/>
      <c r="BE185" s="2"/>
      <c r="BF185" s="2"/>
      <c r="BG185" s="2"/>
      <c r="BH185" s="2"/>
      <c r="BI185" s="2"/>
      <c r="BJ185" s="2"/>
      <c r="BK185" s="2"/>
      <c r="BL185" s="2"/>
      <c r="BM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R186" s="2"/>
      <c r="AS186" s="2"/>
      <c r="AT186" s="2"/>
      <c r="AU186" s="2"/>
      <c r="AV186" s="2"/>
      <c r="AW186" s="2"/>
      <c r="AX186" s="2"/>
      <c r="AY186" s="2"/>
      <c r="AZ186" s="2"/>
      <c r="BA186" s="2"/>
      <c r="BB186" s="2"/>
      <c r="BC186" s="2"/>
      <c r="BD186" s="2"/>
      <c r="BE186" s="2"/>
      <c r="BF186" s="2"/>
      <c r="BG186" s="2"/>
      <c r="BH186" s="2"/>
      <c r="BI186" s="2"/>
      <c r="BJ186" s="2"/>
      <c r="BK186" s="2"/>
      <c r="BL186" s="2"/>
      <c r="BM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R187" s="2"/>
      <c r="AS187" s="2"/>
      <c r="AT187" s="2"/>
      <c r="AU187" s="2"/>
      <c r="AV187" s="2"/>
      <c r="AW187" s="2"/>
      <c r="AX187" s="2"/>
      <c r="AY187" s="2"/>
      <c r="AZ187" s="2"/>
      <c r="BA187" s="2"/>
      <c r="BB187" s="2"/>
      <c r="BC187" s="2"/>
      <c r="BD187" s="2"/>
      <c r="BE187" s="2"/>
      <c r="BF187" s="2"/>
      <c r="BG187" s="2"/>
      <c r="BH187" s="2"/>
      <c r="BI187" s="2"/>
      <c r="BJ187" s="2"/>
      <c r="BK187" s="2"/>
      <c r="BL187" s="2"/>
      <c r="BM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R188" s="2"/>
      <c r="AS188" s="2"/>
      <c r="AT188" s="2"/>
      <c r="AU188" s="2"/>
      <c r="AV188" s="2"/>
      <c r="AW188" s="2"/>
      <c r="AX188" s="2"/>
      <c r="AY188" s="2"/>
      <c r="AZ188" s="2"/>
      <c r="BA188" s="2"/>
      <c r="BB188" s="2"/>
      <c r="BC188" s="2"/>
      <c r="BD188" s="2"/>
      <c r="BE188" s="2"/>
      <c r="BF188" s="2"/>
      <c r="BG188" s="2"/>
      <c r="BH188" s="2"/>
      <c r="BI188" s="2"/>
      <c r="BJ188" s="2"/>
      <c r="BK188" s="2"/>
      <c r="BL188" s="2"/>
      <c r="BM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R189" s="2"/>
      <c r="AS189" s="2"/>
      <c r="AT189" s="2"/>
      <c r="AU189" s="2"/>
      <c r="AV189" s="2"/>
      <c r="AW189" s="2"/>
      <c r="AX189" s="2"/>
      <c r="AY189" s="2"/>
      <c r="AZ189" s="2"/>
      <c r="BA189" s="2"/>
      <c r="BB189" s="2"/>
      <c r="BC189" s="2"/>
      <c r="BD189" s="2"/>
      <c r="BE189" s="2"/>
      <c r="BF189" s="2"/>
      <c r="BG189" s="2"/>
      <c r="BH189" s="2"/>
      <c r="BI189" s="2"/>
      <c r="BJ189" s="2"/>
      <c r="BK189" s="2"/>
      <c r="BL189" s="2"/>
      <c r="BM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R190" s="2"/>
      <c r="AS190" s="2"/>
      <c r="AT190" s="2"/>
      <c r="AU190" s="2"/>
      <c r="AV190" s="2"/>
      <c r="AW190" s="2"/>
      <c r="AX190" s="2"/>
      <c r="AY190" s="2"/>
      <c r="AZ190" s="2"/>
      <c r="BA190" s="2"/>
      <c r="BB190" s="2"/>
      <c r="BC190" s="2"/>
      <c r="BD190" s="2"/>
      <c r="BE190" s="2"/>
      <c r="BF190" s="2"/>
      <c r="BG190" s="2"/>
      <c r="BH190" s="2"/>
      <c r="BI190" s="2"/>
      <c r="BJ190" s="2"/>
      <c r="BK190" s="2"/>
      <c r="BL190" s="2"/>
      <c r="BM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R191" s="2"/>
      <c r="AS191" s="2"/>
      <c r="AT191" s="2"/>
      <c r="AU191" s="2"/>
      <c r="AV191" s="2"/>
      <c r="AW191" s="2"/>
      <c r="AX191" s="2"/>
      <c r="AY191" s="2"/>
      <c r="AZ191" s="2"/>
      <c r="BA191" s="2"/>
      <c r="BB191" s="2"/>
      <c r="BC191" s="2"/>
      <c r="BD191" s="2"/>
      <c r="BE191" s="2"/>
      <c r="BF191" s="2"/>
      <c r="BG191" s="2"/>
      <c r="BH191" s="2"/>
      <c r="BI191" s="2"/>
      <c r="BJ191" s="2"/>
      <c r="BK191" s="2"/>
      <c r="BL191" s="2"/>
      <c r="BM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R192" s="2"/>
      <c r="AS192" s="2"/>
      <c r="AT192" s="2"/>
      <c r="AU192" s="2"/>
      <c r="AV192" s="2"/>
      <c r="AW192" s="2"/>
      <c r="AX192" s="2"/>
      <c r="AY192" s="2"/>
      <c r="AZ192" s="2"/>
      <c r="BA192" s="2"/>
      <c r="BB192" s="2"/>
      <c r="BC192" s="2"/>
      <c r="BD192" s="2"/>
      <c r="BE192" s="2"/>
      <c r="BF192" s="2"/>
      <c r="BG192" s="2"/>
      <c r="BH192" s="2"/>
      <c r="BI192" s="2"/>
      <c r="BJ192" s="2"/>
      <c r="BK192" s="2"/>
      <c r="BL192" s="2"/>
      <c r="BM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R193" s="2"/>
      <c r="AS193" s="2"/>
      <c r="AT193" s="2"/>
      <c r="AU193" s="2"/>
      <c r="AV193" s="2"/>
      <c r="AW193" s="2"/>
      <c r="AX193" s="2"/>
      <c r="AY193" s="2"/>
      <c r="AZ193" s="2"/>
      <c r="BA193" s="2"/>
      <c r="BB193" s="2"/>
      <c r="BC193" s="2"/>
      <c r="BD193" s="2"/>
      <c r="BE193" s="2"/>
      <c r="BF193" s="2"/>
      <c r="BG193" s="2"/>
      <c r="BH193" s="2"/>
      <c r="BI193" s="2"/>
      <c r="BJ193" s="2"/>
      <c r="BK193" s="2"/>
      <c r="BL193" s="2"/>
      <c r="BM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R194" s="2"/>
      <c r="AS194" s="2"/>
      <c r="AT194" s="2"/>
      <c r="AU194" s="2"/>
      <c r="AV194" s="2"/>
      <c r="AW194" s="2"/>
      <c r="AX194" s="2"/>
      <c r="AY194" s="2"/>
      <c r="AZ194" s="2"/>
      <c r="BA194" s="2"/>
      <c r="BB194" s="2"/>
      <c r="BC194" s="2"/>
      <c r="BD194" s="2"/>
      <c r="BE194" s="2"/>
      <c r="BF194" s="2"/>
      <c r="BG194" s="2"/>
      <c r="BH194" s="2"/>
      <c r="BI194" s="2"/>
      <c r="BJ194" s="2"/>
      <c r="BK194" s="2"/>
      <c r="BL194" s="2"/>
      <c r="BM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R195" s="2"/>
      <c r="AS195" s="2"/>
      <c r="AT195" s="2"/>
      <c r="AU195" s="2"/>
      <c r="AV195" s="2"/>
      <c r="AW195" s="2"/>
      <c r="AX195" s="2"/>
      <c r="AY195" s="2"/>
      <c r="AZ195" s="2"/>
      <c r="BA195" s="2"/>
      <c r="BB195" s="2"/>
      <c r="BC195" s="2"/>
      <c r="BD195" s="2"/>
      <c r="BE195" s="2"/>
      <c r="BF195" s="2"/>
      <c r="BG195" s="2"/>
      <c r="BH195" s="2"/>
      <c r="BI195" s="2"/>
      <c r="BJ195" s="2"/>
      <c r="BK195" s="2"/>
      <c r="BL195" s="2"/>
      <c r="BM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R196" s="2"/>
      <c r="AS196" s="2"/>
      <c r="AT196" s="2"/>
      <c r="AU196" s="2"/>
      <c r="AV196" s="2"/>
      <c r="AW196" s="2"/>
      <c r="AX196" s="2"/>
      <c r="AY196" s="2"/>
      <c r="AZ196" s="2"/>
      <c r="BA196" s="2"/>
      <c r="BB196" s="2"/>
      <c r="BC196" s="2"/>
      <c r="BD196" s="2"/>
      <c r="BE196" s="2"/>
      <c r="BF196" s="2"/>
      <c r="BG196" s="2"/>
      <c r="BH196" s="2"/>
      <c r="BI196" s="2"/>
      <c r="BJ196" s="2"/>
      <c r="BK196" s="2"/>
      <c r="BL196" s="2"/>
      <c r="BM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R197" s="2"/>
      <c r="AS197" s="2"/>
      <c r="AT197" s="2"/>
      <c r="AU197" s="2"/>
      <c r="AV197" s="2"/>
      <c r="AW197" s="2"/>
      <c r="AX197" s="2"/>
      <c r="AY197" s="2"/>
      <c r="AZ197" s="2"/>
      <c r="BA197" s="2"/>
      <c r="BB197" s="2"/>
      <c r="BC197" s="2"/>
      <c r="BD197" s="2"/>
      <c r="BE197" s="2"/>
      <c r="BF197" s="2"/>
      <c r="BG197" s="2"/>
      <c r="BH197" s="2"/>
      <c r="BI197" s="2"/>
      <c r="BJ197" s="2"/>
      <c r="BK197" s="2"/>
      <c r="BL197" s="2"/>
      <c r="BM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R198" s="2"/>
      <c r="AS198" s="2"/>
      <c r="AT198" s="2"/>
      <c r="AU198" s="2"/>
      <c r="AV198" s="2"/>
      <c r="AW198" s="2"/>
      <c r="AX198" s="2"/>
      <c r="AY198" s="2"/>
      <c r="AZ198" s="2"/>
      <c r="BA198" s="2"/>
      <c r="BB198" s="2"/>
      <c r="BC198" s="2"/>
      <c r="BD198" s="2"/>
      <c r="BE198" s="2"/>
      <c r="BF198" s="2"/>
      <c r="BG198" s="2"/>
      <c r="BH198" s="2"/>
      <c r="BI198" s="2"/>
      <c r="BJ198" s="2"/>
      <c r="BK198" s="2"/>
      <c r="BL198" s="2"/>
      <c r="BM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R199" s="2"/>
      <c r="AS199" s="2"/>
      <c r="AT199" s="2"/>
      <c r="AU199" s="2"/>
      <c r="AV199" s="2"/>
      <c r="AW199" s="2"/>
      <c r="AX199" s="2"/>
      <c r="AY199" s="2"/>
      <c r="AZ199" s="2"/>
      <c r="BA199" s="2"/>
      <c r="BB199" s="2"/>
      <c r="BC199" s="2"/>
      <c r="BD199" s="2"/>
      <c r="BE199" s="2"/>
      <c r="BF199" s="2"/>
      <c r="BG199" s="2"/>
      <c r="BH199" s="2"/>
      <c r="BI199" s="2"/>
      <c r="BJ199" s="2"/>
      <c r="BK199" s="2"/>
      <c r="BL199" s="2"/>
      <c r="BM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R200" s="2"/>
      <c r="AS200" s="2"/>
      <c r="AT200" s="2"/>
      <c r="AU200" s="2"/>
      <c r="AV200" s="2"/>
      <c r="AW200" s="2"/>
      <c r="AX200" s="2"/>
      <c r="AY200" s="2"/>
      <c r="AZ200" s="2"/>
      <c r="BA200" s="2"/>
      <c r="BB200" s="2"/>
      <c r="BC200" s="2"/>
      <c r="BD200" s="2"/>
      <c r="BE200" s="2"/>
      <c r="BF200" s="2"/>
      <c r="BG200" s="2"/>
      <c r="BH200" s="2"/>
      <c r="BI200" s="2"/>
      <c r="BJ200" s="2"/>
      <c r="BK200" s="2"/>
      <c r="BL200" s="2"/>
      <c r="BM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R201" s="2"/>
      <c r="AS201" s="2"/>
      <c r="AT201" s="2"/>
      <c r="AU201" s="2"/>
      <c r="AV201" s="2"/>
      <c r="AW201" s="2"/>
      <c r="AX201" s="2"/>
      <c r="AY201" s="2"/>
      <c r="AZ201" s="2"/>
      <c r="BA201" s="2"/>
      <c r="BB201" s="2"/>
      <c r="BC201" s="2"/>
      <c r="BD201" s="2"/>
      <c r="BE201" s="2"/>
      <c r="BF201" s="2"/>
      <c r="BG201" s="2"/>
      <c r="BH201" s="2"/>
      <c r="BI201" s="2"/>
      <c r="BJ201" s="2"/>
      <c r="BK201" s="2"/>
      <c r="BL201" s="2"/>
      <c r="BM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R202" s="2"/>
      <c r="AS202" s="2"/>
      <c r="AT202" s="2"/>
      <c r="AU202" s="2"/>
      <c r="AV202" s="2"/>
      <c r="AW202" s="2"/>
      <c r="AX202" s="2"/>
      <c r="AY202" s="2"/>
      <c r="AZ202" s="2"/>
      <c r="BA202" s="2"/>
      <c r="BB202" s="2"/>
      <c r="BC202" s="2"/>
      <c r="BD202" s="2"/>
      <c r="BE202" s="2"/>
      <c r="BF202" s="2"/>
      <c r="BG202" s="2"/>
      <c r="BH202" s="2"/>
      <c r="BI202" s="2"/>
      <c r="BJ202" s="2"/>
      <c r="BK202" s="2"/>
      <c r="BL202" s="2"/>
      <c r="BM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R203" s="2"/>
      <c r="AS203" s="2"/>
      <c r="AT203" s="2"/>
      <c r="AU203" s="2"/>
      <c r="AV203" s="2"/>
      <c r="AW203" s="2"/>
      <c r="AX203" s="2"/>
      <c r="AY203" s="2"/>
      <c r="AZ203" s="2"/>
      <c r="BA203" s="2"/>
      <c r="BB203" s="2"/>
      <c r="BC203" s="2"/>
      <c r="BD203" s="2"/>
      <c r="BE203" s="2"/>
      <c r="BF203" s="2"/>
      <c r="BG203" s="2"/>
      <c r="BH203" s="2"/>
      <c r="BI203" s="2"/>
      <c r="BJ203" s="2"/>
      <c r="BK203" s="2"/>
      <c r="BL203" s="2"/>
      <c r="BM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R204" s="2"/>
      <c r="AS204" s="2"/>
      <c r="AT204" s="2"/>
      <c r="AU204" s="2"/>
      <c r="AV204" s="2"/>
      <c r="AW204" s="2"/>
      <c r="AX204" s="2"/>
      <c r="AY204" s="2"/>
      <c r="AZ204" s="2"/>
      <c r="BA204" s="2"/>
      <c r="BB204" s="2"/>
      <c r="BC204" s="2"/>
      <c r="BD204" s="2"/>
      <c r="BE204" s="2"/>
      <c r="BF204" s="2"/>
      <c r="BG204" s="2"/>
      <c r="BH204" s="2"/>
      <c r="BI204" s="2"/>
      <c r="BJ204" s="2"/>
      <c r="BK204" s="2"/>
      <c r="BL204" s="2"/>
      <c r="BM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R205" s="2"/>
      <c r="AS205" s="2"/>
      <c r="AT205" s="2"/>
      <c r="AU205" s="2"/>
      <c r="AV205" s="2"/>
      <c r="AW205" s="2"/>
      <c r="AX205" s="2"/>
      <c r="AY205" s="2"/>
      <c r="AZ205" s="2"/>
      <c r="BA205" s="2"/>
      <c r="BB205" s="2"/>
      <c r="BC205" s="2"/>
      <c r="BD205" s="2"/>
      <c r="BE205" s="2"/>
      <c r="BF205" s="2"/>
      <c r="BG205" s="2"/>
      <c r="BH205" s="2"/>
      <c r="BI205" s="2"/>
      <c r="BJ205" s="2"/>
      <c r="BK205" s="2"/>
      <c r="BL205" s="2"/>
      <c r="BM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R206" s="2"/>
      <c r="AS206" s="2"/>
      <c r="AT206" s="2"/>
      <c r="AU206" s="2"/>
      <c r="AV206" s="2"/>
      <c r="AW206" s="2"/>
      <c r="AX206" s="2"/>
      <c r="AY206" s="2"/>
      <c r="AZ206" s="2"/>
      <c r="BA206" s="2"/>
      <c r="BB206" s="2"/>
      <c r="BC206" s="2"/>
      <c r="BD206" s="2"/>
      <c r="BE206" s="2"/>
      <c r="BF206" s="2"/>
      <c r="BG206" s="2"/>
      <c r="BH206" s="2"/>
      <c r="BI206" s="2"/>
      <c r="BJ206" s="2"/>
      <c r="BK206" s="2"/>
      <c r="BL206" s="2"/>
      <c r="BM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R207" s="2"/>
      <c r="AS207" s="2"/>
      <c r="AT207" s="2"/>
      <c r="AU207" s="2"/>
      <c r="AV207" s="2"/>
      <c r="AW207" s="2"/>
      <c r="AX207" s="2"/>
      <c r="AY207" s="2"/>
      <c r="AZ207" s="2"/>
      <c r="BA207" s="2"/>
      <c r="BB207" s="2"/>
      <c r="BC207" s="2"/>
      <c r="BD207" s="2"/>
      <c r="BE207" s="2"/>
      <c r="BF207" s="2"/>
      <c r="BG207" s="2"/>
      <c r="BH207" s="2"/>
      <c r="BI207" s="2"/>
      <c r="BJ207" s="2"/>
      <c r="BK207" s="2"/>
      <c r="BL207" s="2"/>
      <c r="BM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R208" s="2"/>
      <c r="AS208" s="2"/>
      <c r="AT208" s="2"/>
      <c r="AU208" s="2"/>
      <c r="AV208" s="2"/>
      <c r="AW208" s="2"/>
      <c r="AX208" s="2"/>
      <c r="AY208" s="2"/>
      <c r="AZ208" s="2"/>
      <c r="BA208" s="2"/>
      <c r="BB208" s="2"/>
      <c r="BC208" s="2"/>
      <c r="BD208" s="2"/>
      <c r="BE208" s="2"/>
      <c r="BF208" s="2"/>
      <c r="BG208" s="2"/>
      <c r="BH208" s="2"/>
      <c r="BI208" s="2"/>
      <c r="BJ208" s="2"/>
      <c r="BK208" s="2"/>
      <c r="BL208" s="2"/>
      <c r="BM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R209" s="2"/>
      <c r="AS209" s="2"/>
      <c r="AT209" s="2"/>
      <c r="AU209" s="2"/>
      <c r="AV209" s="2"/>
      <c r="AW209" s="2"/>
      <c r="AX209" s="2"/>
      <c r="AY209" s="2"/>
      <c r="AZ209" s="2"/>
      <c r="BA209" s="2"/>
      <c r="BB209" s="2"/>
      <c r="BC209" s="2"/>
      <c r="BD209" s="2"/>
      <c r="BE209" s="2"/>
      <c r="BF209" s="2"/>
      <c r="BG209" s="2"/>
      <c r="BH209" s="2"/>
      <c r="BI209" s="2"/>
      <c r="BJ209" s="2"/>
      <c r="BK209" s="2"/>
      <c r="BL209" s="2"/>
      <c r="BM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R210" s="2"/>
      <c r="AS210" s="2"/>
      <c r="AT210" s="2"/>
      <c r="AU210" s="2"/>
      <c r="AV210" s="2"/>
      <c r="AW210" s="2"/>
      <c r="AX210" s="2"/>
      <c r="AY210" s="2"/>
      <c r="AZ210" s="2"/>
      <c r="BA210" s="2"/>
      <c r="BB210" s="2"/>
      <c r="BC210" s="2"/>
      <c r="BD210" s="2"/>
      <c r="BE210" s="2"/>
      <c r="BF210" s="2"/>
      <c r="BG210" s="2"/>
      <c r="BH210" s="2"/>
      <c r="BI210" s="2"/>
      <c r="BJ210" s="2"/>
      <c r="BK210" s="2"/>
      <c r="BL210" s="2"/>
      <c r="BM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R211" s="2"/>
      <c r="AS211" s="2"/>
      <c r="AT211" s="2"/>
      <c r="AU211" s="2"/>
      <c r="AV211" s="2"/>
      <c r="AW211" s="2"/>
      <c r="AX211" s="2"/>
      <c r="AY211" s="2"/>
      <c r="AZ211" s="2"/>
      <c r="BA211" s="2"/>
      <c r="BB211" s="2"/>
      <c r="BC211" s="2"/>
      <c r="BD211" s="2"/>
      <c r="BE211" s="2"/>
      <c r="BF211" s="2"/>
      <c r="BG211" s="2"/>
      <c r="BH211" s="2"/>
      <c r="BI211" s="2"/>
      <c r="BJ211" s="2"/>
      <c r="BK211" s="2"/>
      <c r="BL211" s="2"/>
      <c r="BM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R212" s="2"/>
      <c r="AS212" s="2"/>
      <c r="AT212" s="2"/>
      <c r="AU212" s="2"/>
      <c r="AV212" s="2"/>
      <c r="AW212" s="2"/>
      <c r="AX212" s="2"/>
      <c r="AY212" s="2"/>
      <c r="AZ212" s="2"/>
      <c r="BA212" s="2"/>
      <c r="BB212" s="2"/>
      <c r="BC212" s="2"/>
      <c r="BD212" s="2"/>
      <c r="BE212" s="2"/>
      <c r="BF212" s="2"/>
      <c r="BG212" s="2"/>
      <c r="BH212" s="2"/>
      <c r="BI212" s="2"/>
      <c r="BJ212" s="2"/>
      <c r="BK212" s="2"/>
      <c r="BL212" s="2"/>
      <c r="BM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R213" s="2"/>
      <c r="AS213" s="2"/>
      <c r="AT213" s="2"/>
      <c r="AU213" s="2"/>
      <c r="AV213" s="2"/>
      <c r="AW213" s="2"/>
      <c r="AX213" s="2"/>
      <c r="AY213" s="2"/>
      <c r="AZ213" s="2"/>
      <c r="BA213" s="2"/>
      <c r="BB213" s="2"/>
      <c r="BC213" s="2"/>
      <c r="BD213" s="2"/>
      <c r="BE213" s="2"/>
      <c r="BF213" s="2"/>
      <c r="BG213" s="2"/>
      <c r="BH213" s="2"/>
      <c r="BI213" s="2"/>
      <c r="BJ213" s="2"/>
      <c r="BK213" s="2"/>
      <c r="BL213" s="2"/>
      <c r="BM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R214" s="2"/>
      <c r="AS214" s="2"/>
      <c r="AT214" s="2"/>
      <c r="AU214" s="2"/>
      <c r="AV214" s="2"/>
      <c r="AW214" s="2"/>
      <c r="AX214" s="2"/>
      <c r="AY214" s="2"/>
      <c r="AZ214" s="2"/>
      <c r="BA214" s="2"/>
      <c r="BB214" s="2"/>
      <c r="BC214" s="2"/>
      <c r="BD214" s="2"/>
      <c r="BE214" s="2"/>
      <c r="BF214" s="2"/>
      <c r="BG214" s="2"/>
      <c r="BH214" s="2"/>
      <c r="BI214" s="2"/>
      <c r="BJ214" s="2"/>
      <c r="BK214" s="2"/>
      <c r="BL214" s="2"/>
      <c r="BM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R215" s="2"/>
      <c r="AS215" s="2"/>
      <c r="AT215" s="2"/>
      <c r="AU215" s="2"/>
      <c r="AV215" s="2"/>
      <c r="AW215" s="2"/>
      <c r="AX215" s="2"/>
      <c r="AY215" s="2"/>
      <c r="AZ215" s="2"/>
      <c r="BA215" s="2"/>
      <c r="BB215" s="2"/>
      <c r="BC215" s="2"/>
      <c r="BD215" s="2"/>
      <c r="BE215" s="2"/>
      <c r="BF215" s="2"/>
      <c r="BG215" s="2"/>
      <c r="BH215" s="2"/>
      <c r="BI215" s="2"/>
      <c r="BJ215" s="2"/>
      <c r="BK215" s="2"/>
      <c r="BL215" s="2"/>
      <c r="BM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R216" s="2"/>
      <c r="AS216" s="2"/>
      <c r="AT216" s="2"/>
      <c r="AU216" s="2"/>
      <c r="AV216" s="2"/>
      <c r="AW216" s="2"/>
      <c r="AX216" s="2"/>
      <c r="AY216" s="2"/>
      <c r="AZ216" s="2"/>
      <c r="BA216" s="2"/>
      <c r="BB216" s="2"/>
      <c r="BC216" s="2"/>
      <c r="BD216" s="2"/>
      <c r="BE216" s="2"/>
      <c r="BF216" s="2"/>
      <c r="BG216" s="2"/>
      <c r="BH216" s="2"/>
      <c r="BI216" s="2"/>
      <c r="BJ216" s="2"/>
      <c r="BK216" s="2"/>
      <c r="BL216" s="2"/>
      <c r="BM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R217" s="2"/>
      <c r="AS217" s="2"/>
      <c r="AT217" s="2"/>
      <c r="AU217" s="2"/>
      <c r="AV217" s="2"/>
      <c r="AW217" s="2"/>
      <c r="AX217" s="2"/>
      <c r="AY217" s="2"/>
      <c r="AZ217" s="2"/>
      <c r="BA217" s="2"/>
      <c r="BB217" s="2"/>
      <c r="BC217" s="2"/>
      <c r="BD217" s="2"/>
      <c r="BE217" s="2"/>
      <c r="BF217" s="2"/>
      <c r="BG217" s="2"/>
      <c r="BH217" s="2"/>
      <c r="BI217" s="2"/>
      <c r="BJ217" s="2"/>
      <c r="BK217" s="2"/>
      <c r="BL217" s="2"/>
      <c r="BM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R218" s="2"/>
      <c r="AS218" s="2"/>
      <c r="AT218" s="2"/>
      <c r="AU218" s="2"/>
      <c r="AV218" s="2"/>
      <c r="AW218" s="2"/>
      <c r="AX218" s="2"/>
      <c r="AY218" s="2"/>
      <c r="AZ218" s="2"/>
      <c r="BA218" s="2"/>
      <c r="BB218" s="2"/>
      <c r="BC218" s="2"/>
      <c r="BD218" s="2"/>
      <c r="BE218" s="2"/>
      <c r="BF218" s="2"/>
      <c r="BG218" s="2"/>
      <c r="BH218" s="2"/>
      <c r="BI218" s="2"/>
      <c r="BJ218" s="2"/>
      <c r="BK218" s="2"/>
      <c r="BL218" s="2"/>
      <c r="BM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R219" s="2"/>
      <c r="AS219" s="2"/>
      <c r="AT219" s="2"/>
      <c r="AU219" s="2"/>
      <c r="AV219" s="2"/>
      <c r="AW219" s="2"/>
      <c r="AX219" s="2"/>
      <c r="AY219" s="2"/>
      <c r="AZ219" s="2"/>
      <c r="BA219" s="2"/>
      <c r="BB219" s="2"/>
      <c r="BC219" s="2"/>
      <c r="BD219" s="2"/>
      <c r="BE219" s="2"/>
      <c r="BF219" s="2"/>
      <c r="BG219" s="2"/>
      <c r="BH219" s="2"/>
      <c r="BI219" s="2"/>
      <c r="BJ219" s="2"/>
      <c r="BK219" s="2"/>
      <c r="BL219" s="2"/>
      <c r="BM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R220" s="2"/>
      <c r="AS220" s="2"/>
      <c r="AT220" s="2"/>
      <c r="AU220" s="2"/>
      <c r="AV220" s="2"/>
      <c r="AW220" s="2"/>
      <c r="AX220" s="2"/>
      <c r="AY220" s="2"/>
      <c r="AZ220" s="2"/>
      <c r="BA220" s="2"/>
      <c r="BB220" s="2"/>
      <c r="BC220" s="2"/>
      <c r="BD220" s="2"/>
      <c r="BE220" s="2"/>
      <c r="BF220" s="2"/>
      <c r="BG220" s="2"/>
      <c r="BH220" s="2"/>
      <c r="BI220" s="2"/>
      <c r="BJ220" s="2"/>
      <c r="BK220" s="2"/>
      <c r="BL220" s="2"/>
      <c r="BM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R221" s="2"/>
      <c r="AS221" s="2"/>
      <c r="AT221" s="2"/>
      <c r="AU221" s="2"/>
      <c r="AV221" s="2"/>
      <c r="AW221" s="2"/>
      <c r="AX221" s="2"/>
      <c r="AY221" s="2"/>
      <c r="AZ221" s="2"/>
      <c r="BA221" s="2"/>
      <c r="BB221" s="2"/>
      <c r="BC221" s="2"/>
      <c r="BD221" s="2"/>
      <c r="BE221" s="2"/>
      <c r="BF221" s="2"/>
      <c r="BG221" s="2"/>
      <c r="BH221" s="2"/>
      <c r="BI221" s="2"/>
      <c r="BJ221" s="2"/>
      <c r="BK221" s="2"/>
      <c r="BL221" s="2"/>
      <c r="BM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R222" s="2"/>
      <c r="AS222" s="2"/>
      <c r="AT222" s="2"/>
      <c r="AU222" s="2"/>
      <c r="AV222" s="2"/>
      <c r="AW222" s="2"/>
      <c r="AX222" s="2"/>
      <c r="AY222" s="2"/>
      <c r="AZ222" s="2"/>
      <c r="BA222" s="2"/>
      <c r="BB222" s="2"/>
      <c r="BC222" s="2"/>
      <c r="BD222" s="2"/>
      <c r="BE222" s="2"/>
      <c r="BF222" s="2"/>
      <c r="BG222" s="2"/>
      <c r="BH222" s="2"/>
      <c r="BI222" s="2"/>
      <c r="BJ222" s="2"/>
      <c r="BK222" s="2"/>
      <c r="BL222" s="2"/>
      <c r="BM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R223" s="2"/>
      <c r="AS223" s="2"/>
      <c r="AT223" s="2"/>
      <c r="AU223" s="2"/>
      <c r="AV223" s="2"/>
      <c r="AW223" s="2"/>
      <c r="AX223" s="2"/>
      <c r="AY223" s="2"/>
      <c r="AZ223" s="2"/>
      <c r="BA223" s="2"/>
      <c r="BB223" s="2"/>
      <c r="BC223" s="2"/>
      <c r="BD223" s="2"/>
      <c r="BE223" s="2"/>
      <c r="BF223" s="2"/>
      <c r="BG223" s="2"/>
      <c r="BH223" s="2"/>
      <c r="BI223" s="2"/>
      <c r="BJ223" s="2"/>
      <c r="BK223" s="2"/>
      <c r="BL223" s="2"/>
      <c r="BM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R224" s="2"/>
      <c r="AS224" s="2"/>
      <c r="AT224" s="2"/>
      <c r="AU224" s="2"/>
      <c r="AV224" s="2"/>
      <c r="AW224" s="2"/>
      <c r="AX224" s="2"/>
      <c r="AY224" s="2"/>
      <c r="AZ224" s="2"/>
      <c r="BA224" s="2"/>
      <c r="BB224" s="2"/>
      <c r="BC224" s="2"/>
      <c r="BD224" s="2"/>
      <c r="BE224" s="2"/>
      <c r="BF224" s="2"/>
      <c r="BG224" s="2"/>
      <c r="BH224" s="2"/>
      <c r="BI224" s="2"/>
      <c r="BJ224" s="2"/>
      <c r="BK224" s="2"/>
      <c r="BL224" s="2"/>
      <c r="BM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R225" s="2"/>
      <c r="AS225" s="2"/>
      <c r="AT225" s="2"/>
      <c r="AU225" s="2"/>
      <c r="AV225" s="2"/>
      <c r="AW225" s="2"/>
      <c r="AX225" s="2"/>
      <c r="AY225" s="2"/>
      <c r="AZ225" s="2"/>
      <c r="BA225" s="2"/>
      <c r="BB225" s="2"/>
      <c r="BC225" s="2"/>
      <c r="BD225" s="2"/>
      <c r="BE225" s="2"/>
      <c r="BF225" s="2"/>
      <c r="BG225" s="2"/>
      <c r="BH225" s="2"/>
      <c r="BI225" s="2"/>
      <c r="BJ225" s="2"/>
      <c r="BK225" s="2"/>
      <c r="BL225" s="2"/>
      <c r="BM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R226" s="2"/>
      <c r="AS226" s="2"/>
      <c r="AT226" s="2"/>
      <c r="AU226" s="2"/>
      <c r="AV226" s="2"/>
      <c r="AW226" s="2"/>
      <c r="AX226" s="2"/>
      <c r="AY226" s="2"/>
      <c r="AZ226" s="2"/>
      <c r="BA226" s="2"/>
      <c r="BB226" s="2"/>
      <c r="BC226" s="2"/>
      <c r="BD226" s="2"/>
      <c r="BE226" s="2"/>
      <c r="BF226" s="2"/>
      <c r="BG226" s="2"/>
      <c r="BH226" s="2"/>
      <c r="BI226" s="2"/>
      <c r="BJ226" s="2"/>
      <c r="BK226" s="2"/>
      <c r="BL226" s="2"/>
      <c r="BM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R227" s="2"/>
      <c r="AS227" s="2"/>
      <c r="AT227" s="2"/>
      <c r="AU227" s="2"/>
      <c r="AV227" s="2"/>
      <c r="AW227" s="2"/>
      <c r="AX227" s="2"/>
      <c r="AY227" s="2"/>
      <c r="AZ227" s="2"/>
      <c r="BA227" s="2"/>
      <c r="BB227" s="2"/>
      <c r="BC227" s="2"/>
      <c r="BD227" s="2"/>
      <c r="BE227" s="2"/>
      <c r="BF227" s="2"/>
      <c r="BG227" s="2"/>
      <c r="BH227" s="2"/>
      <c r="BI227" s="2"/>
      <c r="BJ227" s="2"/>
      <c r="BK227" s="2"/>
      <c r="BL227" s="2"/>
      <c r="BM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R228" s="2"/>
      <c r="AS228" s="2"/>
      <c r="AT228" s="2"/>
      <c r="AU228" s="2"/>
      <c r="AV228" s="2"/>
      <c r="AW228" s="2"/>
      <c r="AX228" s="2"/>
      <c r="AY228" s="2"/>
      <c r="AZ228" s="2"/>
      <c r="BA228" s="2"/>
      <c r="BB228" s="2"/>
      <c r="BC228" s="2"/>
      <c r="BD228" s="2"/>
      <c r="BE228" s="2"/>
      <c r="BF228" s="2"/>
      <c r="BG228" s="2"/>
      <c r="BH228" s="2"/>
      <c r="BI228" s="2"/>
      <c r="BJ228" s="2"/>
      <c r="BK228" s="2"/>
      <c r="BL228" s="2"/>
      <c r="BM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R229" s="2"/>
      <c r="AS229" s="2"/>
      <c r="AT229" s="2"/>
      <c r="AU229" s="2"/>
      <c r="AV229" s="2"/>
      <c r="AW229" s="2"/>
      <c r="AX229" s="2"/>
      <c r="AY229" s="2"/>
      <c r="AZ229" s="2"/>
      <c r="BA229" s="2"/>
      <c r="BB229" s="2"/>
      <c r="BC229" s="2"/>
      <c r="BD229" s="2"/>
      <c r="BE229" s="2"/>
      <c r="BF229" s="2"/>
      <c r="BG229" s="2"/>
      <c r="BH229" s="2"/>
      <c r="BI229" s="2"/>
      <c r="BJ229" s="2"/>
      <c r="BK229" s="2"/>
      <c r="BL229" s="2"/>
      <c r="BM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R230" s="2"/>
      <c r="AS230" s="2"/>
      <c r="AT230" s="2"/>
      <c r="AU230" s="2"/>
      <c r="AV230" s="2"/>
      <c r="AW230" s="2"/>
      <c r="AX230" s="2"/>
      <c r="AY230" s="2"/>
      <c r="AZ230" s="2"/>
      <c r="BA230" s="2"/>
      <c r="BB230" s="2"/>
      <c r="BC230" s="2"/>
      <c r="BD230" s="2"/>
      <c r="BE230" s="2"/>
      <c r="BF230" s="2"/>
      <c r="BG230" s="2"/>
      <c r="BH230" s="2"/>
      <c r="BI230" s="2"/>
      <c r="BJ230" s="2"/>
      <c r="BK230" s="2"/>
      <c r="BL230" s="2"/>
      <c r="BM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R231" s="2"/>
      <c r="AS231" s="2"/>
      <c r="AT231" s="2"/>
      <c r="AU231" s="2"/>
      <c r="AV231" s="2"/>
      <c r="AW231" s="2"/>
      <c r="AX231" s="2"/>
      <c r="AY231" s="2"/>
      <c r="AZ231" s="2"/>
      <c r="BA231" s="2"/>
      <c r="BB231" s="2"/>
      <c r="BC231" s="2"/>
      <c r="BD231" s="2"/>
      <c r="BE231" s="2"/>
      <c r="BF231" s="2"/>
      <c r="BG231" s="2"/>
      <c r="BH231" s="2"/>
      <c r="BI231" s="2"/>
      <c r="BJ231" s="2"/>
      <c r="BK231" s="2"/>
      <c r="BL231" s="2"/>
      <c r="BM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R232" s="2"/>
      <c r="AS232" s="2"/>
      <c r="AT232" s="2"/>
      <c r="AU232" s="2"/>
      <c r="AV232" s="2"/>
      <c r="AW232" s="2"/>
      <c r="AX232" s="2"/>
      <c r="AY232" s="2"/>
      <c r="AZ232" s="2"/>
      <c r="BA232" s="2"/>
      <c r="BB232" s="2"/>
      <c r="BC232" s="2"/>
      <c r="BD232" s="2"/>
      <c r="BE232" s="2"/>
      <c r="BF232" s="2"/>
      <c r="BG232" s="2"/>
      <c r="BH232" s="2"/>
      <c r="BI232" s="2"/>
      <c r="BJ232" s="2"/>
      <c r="BK232" s="2"/>
      <c r="BL232" s="2"/>
      <c r="BM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R233" s="2"/>
      <c r="AS233" s="2"/>
      <c r="AT233" s="2"/>
      <c r="AU233" s="2"/>
      <c r="AV233" s="2"/>
      <c r="AW233" s="2"/>
      <c r="AX233" s="2"/>
      <c r="AY233" s="2"/>
      <c r="AZ233" s="2"/>
      <c r="BA233" s="2"/>
      <c r="BB233" s="2"/>
      <c r="BC233" s="2"/>
      <c r="BD233" s="2"/>
      <c r="BE233" s="2"/>
      <c r="BF233" s="2"/>
      <c r="BG233" s="2"/>
      <c r="BH233" s="2"/>
      <c r="BI233" s="2"/>
      <c r="BJ233" s="2"/>
      <c r="BK233" s="2"/>
      <c r="BL233" s="2"/>
      <c r="BM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R234" s="2"/>
      <c r="AS234" s="2"/>
      <c r="AT234" s="2"/>
      <c r="AU234" s="2"/>
      <c r="AV234" s="2"/>
      <c r="AW234" s="2"/>
      <c r="AX234" s="2"/>
      <c r="AY234" s="2"/>
      <c r="AZ234" s="2"/>
      <c r="BA234" s="2"/>
      <c r="BB234" s="2"/>
      <c r="BC234" s="2"/>
      <c r="BD234" s="2"/>
      <c r="BE234" s="2"/>
      <c r="BF234" s="2"/>
      <c r="BG234" s="2"/>
      <c r="BH234" s="2"/>
      <c r="BI234" s="2"/>
      <c r="BJ234" s="2"/>
      <c r="BK234" s="2"/>
      <c r="BL234" s="2"/>
      <c r="BM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R235" s="2"/>
      <c r="AS235" s="2"/>
      <c r="AT235" s="2"/>
      <c r="AU235" s="2"/>
      <c r="AV235" s="2"/>
      <c r="AW235" s="2"/>
      <c r="AX235" s="2"/>
      <c r="AY235" s="2"/>
      <c r="AZ235" s="2"/>
      <c r="BA235" s="2"/>
      <c r="BB235" s="2"/>
      <c r="BC235" s="2"/>
      <c r="BD235" s="2"/>
      <c r="BE235" s="2"/>
      <c r="BF235" s="2"/>
      <c r="BG235" s="2"/>
      <c r="BH235" s="2"/>
      <c r="BI235" s="2"/>
      <c r="BJ235" s="2"/>
      <c r="BK235" s="2"/>
      <c r="BL235" s="2"/>
      <c r="BM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R236" s="2"/>
      <c r="AS236" s="2"/>
      <c r="AT236" s="2"/>
      <c r="AU236" s="2"/>
      <c r="AV236" s="2"/>
      <c r="AW236" s="2"/>
      <c r="AX236" s="2"/>
      <c r="AY236" s="2"/>
      <c r="AZ236" s="2"/>
      <c r="BA236" s="2"/>
      <c r="BB236" s="2"/>
      <c r="BC236" s="2"/>
      <c r="BD236" s="2"/>
      <c r="BE236" s="2"/>
      <c r="BF236" s="2"/>
      <c r="BG236" s="2"/>
      <c r="BH236" s="2"/>
      <c r="BI236" s="2"/>
      <c r="BJ236" s="2"/>
      <c r="BK236" s="2"/>
      <c r="BL236" s="2"/>
      <c r="BM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R237" s="2"/>
      <c r="AS237" s="2"/>
      <c r="AT237" s="2"/>
      <c r="AU237" s="2"/>
      <c r="AV237" s="2"/>
      <c r="AW237" s="2"/>
      <c r="AX237" s="2"/>
      <c r="AY237" s="2"/>
      <c r="AZ237" s="2"/>
      <c r="BA237" s="2"/>
      <c r="BB237" s="2"/>
      <c r="BC237" s="2"/>
      <c r="BD237" s="2"/>
      <c r="BE237" s="2"/>
      <c r="BF237" s="2"/>
      <c r="BG237" s="2"/>
      <c r="BH237" s="2"/>
      <c r="BI237" s="2"/>
      <c r="BJ237" s="2"/>
      <c r="BK237" s="2"/>
      <c r="BL237" s="2"/>
      <c r="BM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R238" s="2"/>
      <c r="AS238" s="2"/>
      <c r="AT238" s="2"/>
      <c r="AU238" s="2"/>
      <c r="AV238" s="2"/>
      <c r="AW238" s="2"/>
      <c r="AX238" s="2"/>
      <c r="AY238" s="2"/>
      <c r="AZ238" s="2"/>
      <c r="BA238" s="2"/>
      <c r="BB238" s="2"/>
      <c r="BC238" s="2"/>
      <c r="BD238" s="2"/>
      <c r="BE238" s="2"/>
      <c r="BF238" s="2"/>
      <c r="BG238" s="2"/>
      <c r="BH238" s="2"/>
      <c r="BI238" s="2"/>
      <c r="BJ238" s="2"/>
      <c r="BK238" s="2"/>
      <c r="BL238" s="2"/>
      <c r="BM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R239" s="2"/>
      <c r="AS239" s="2"/>
      <c r="AT239" s="2"/>
      <c r="AU239" s="2"/>
      <c r="AV239" s="2"/>
      <c r="AW239" s="2"/>
      <c r="AX239" s="2"/>
      <c r="AY239" s="2"/>
      <c r="AZ239" s="2"/>
      <c r="BA239" s="2"/>
      <c r="BB239" s="2"/>
      <c r="BC239" s="2"/>
      <c r="BD239" s="2"/>
      <c r="BE239" s="2"/>
      <c r="BF239" s="2"/>
      <c r="BG239" s="2"/>
      <c r="BH239" s="2"/>
      <c r="BI239" s="2"/>
      <c r="BJ239" s="2"/>
      <c r="BK239" s="2"/>
      <c r="BL239" s="2"/>
      <c r="BM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R240" s="2"/>
      <c r="AS240" s="2"/>
      <c r="AT240" s="2"/>
      <c r="AU240" s="2"/>
      <c r="AV240" s="2"/>
      <c r="AW240" s="2"/>
      <c r="AX240" s="2"/>
      <c r="AY240" s="2"/>
      <c r="AZ240" s="2"/>
      <c r="BA240" s="2"/>
      <c r="BB240" s="2"/>
      <c r="BC240" s="2"/>
      <c r="BD240" s="2"/>
      <c r="BE240" s="2"/>
      <c r="BF240" s="2"/>
      <c r="BG240" s="2"/>
      <c r="BH240" s="2"/>
      <c r="BI240" s="2"/>
      <c r="BJ240" s="2"/>
      <c r="BK240" s="2"/>
      <c r="BL240" s="2"/>
      <c r="BM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R241" s="2"/>
      <c r="AS241" s="2"/>
      <c r="AT241" s="2"/>
      <c r="AU241" s="2"/>
      <c r="AV241" s="2"/>
      <c r="AW241" s="2"/>
      <c r="AX241" s="2"/>
      <c r="AY241" s="2"/>
      <c r="AZ241" s="2"/>
      <c r="BA241" s="2"/>
      <c r="BB241" s="2"/>
      <c r="BC241" s="2"/>
      <c r="BD241" s="2"/>
      <c r="BE241" s="2"/>
      <c r="BF241" s="2"/>
      <c r="BG241" s="2"/>
      <c r="BH241" s="2"/>
      <c r="BI241" s="2"/>
      <c r="BJ241" s="2"/>
      <c r="BK241" s="2"/>
      <c r="BL241" s="2"/>
      <c r="BM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R242" s="2"/>
      <c r="AS242" s="2"/>
      <c r="AT242" s="2"/>
      <c r="AU242" s="2"/>
      <c r="AV242" s="2"/>
      <c r="AW242" s="2"/>
      <c r="AX242" s="2"/>
      <c r="AY242" s="2"/>
      <c r="AZ242" s="2"/>
      <c r="BA242" s="2"/>
      <c r="BB242" s="2"/>
      <c r="BC242" s="2"/>
      <c r="BD242" s="2"/>
      <c r="BE242" s="2"/>
      <c r="BF242" s="2"/>
      <c r="BG242" s="2"/>
      <c r="BH242" s="2"/>
      <c r="BI242" s="2"/>
      <c r="BJ242" s="2"/>
      <c r="BK242" s="2"/>
      <c r="BL242" s="2"/>
      <c r="BM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R243" s="2"/>
      <c r="AS243" s="2"/>
      <c r="AT243" s="2"/>
      <c r="AU243" s="2"/>
      <c r="AV243" s="2"/>
      <c r="AW243" s="2"/>
      <c r="AX243" s="2"/>
      <c r="AY243" s="2"/>
      <c r="AZ243" s="2"/>
      <c r="BA243" s="2"/>
      <c r="BB243" s="2"/>
      <c r="BC243" s="2"/>
      <c r="BD243" s="2"/>
      <c r="BE243" s="2"/>
      <c r="BF243" s="2"/>
      <c r="BG243" s="2"/>
      <c r="BH243" s="2"/>
      <c r="BI243" s="2"/>
      <c r="BJ243" s="2"/>
      <c r="BK243" s="2"/>
      <c r="BL243" s="2"/>
      <c r="BM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R244" s="2"/>
      <c r="AS244" s="2"/>
      <c r="AT244" s="2"/>
      <c r="AU244" s="2"/>
      <c r="AV244" s="2"/>
      <c r="AW244" s="2"/>
      <c r="AX244" s="2"/>
      <c r="AY244" s="2"/>
      <c r="AZ244" s="2"/>
      <c r="BA244" s="2"/>
      <c r="BB244" s="2"/>
      <c r="BC244" s="2"/>
      <c r="BD244" s="2"/>
      <c r="BE244" s="2"/>
      <c r="BF244" s="2"/>
      <c r="BG244" s="2"/>
      <c r="BH244" s="2"/>
      <c r="BI244" s="2"/>
      <c r="BJ244" s="2"/>
      <c r="BK244" s="2"/>
      <c r="BL244" s="2"/>
      <c r="BM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R245" s="2"/>
      <c r="AS245" s="2"/>
      <c r="AT245" s="2"/>
      <c r="AU245" s="2"/>
      <c r="AV245" s="2"/>
      <c r="AW245" s="2"/>
      <c r="AX245" s="2"/>
      <c r="AY245" s="2"/>
      <c r="AZ245" s="2"/>
      <c r="BA245" s="2"/>
      <c r="BB245" s="2"/>
      <c r="BC245" s="2"/>
      <c r="BD245" s="2"/>
      <c r="BE245" s="2"/>
      <c r="BF245" s="2"/>
      <c r="BG245" s="2"/>
      <c r="BH245" s="2"/>
      <c r="BI245" s="2"/>
      <c r="BJ245" s="2"/>
      <c r="BK245" s="2"/>
      <c r="BL245" s="2"/>
      <c r="BM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R246" s="2"/>
      <c r="AS246" s="2"/>
      <c r="AT246" s="2"/>
      <c r="AU246" s="2"/>
      <c r="AV246" s="2"/>
      <c r="AW246" s="2"/>
      <c r="AX246" s="2"/>
      <c r="AY246" s="2"/>
      <c r="AZ246" s="2"/>
      <c r="BA246" s="2"/>
      <c r="BB246" s="2"/>
      <c r="BC246" s="2"/>
      <c r="BD246" s="2"/>
      <c r="BE246" s="2"/>
      <c r="BF246" s="2"/>
      <c r="BG246" s="2"/>
      <c r="BH246" s="2"/>
      <c r="BI246" s="2"/>
      <c r="BJ246" s="2"/>
      <c r="BK246" s="2"/>
      <c r="BL246" s="2"/>
      <c r="BM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R247" s="2"/>
      <c r="AS247" s="2"/>
      <c r="AT247" s="2"/>
      <c r="AU247" s="2"/>
      <c r="AV247" s="2"/>
      <c r="AW247" s="2"/>
      <c r="AX247" s="2"/>
      <c r="AY247" s="2"/>
      <c r="AZ247" s="2"/>
      <c r="BA247" s="2"/>
      <c r="BB247" s="2"/>
      <c r="BC247" s="2"/>
      <c r="BD247" s="2"/>
      <c r="BE247" s="2"/>
      <c r="BF247" s="2"/>
      <c r="BG247" s="2"/>
      <c r="BH247" s="2"/>
      <c r="BI247" s="2"/>
      <c r="BJ247" s="2"/>
      <c r="BK247" s="2"/>
      <c r="BL247" s="2"/>
      <c r="BM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R248" s="2"/>
      <c r="AS248" s="2"/>
      <c r="AT248" s="2"/>
      <c r="AU248" s="2"/>
      <c r="AV248" s="2"/>
      <c r="AW248" s="2"/>
      <c r="AX248" s="2"/>
      <c r="AY248" s="2"/>
      <c r="AZ248" s="2"/>
      <c r="BA248" s="2"/>
      <c r="BB248" s="2"/>
      <c r="BC248" s="2"/>
      <c r="BD248" s="2"/>
      <c r="BE248" s="2"/>
      <c r="BF248" s="2"/>
      <c r="BG248" s="2"/>
      <c r="BH248" s="2"/>
      <c r="BI248" s="2"/>
      <c r="BJ248" s="2"/>
      <c r="BK248" s="2"/>
      <c r="BL248" s="2"/>
      <c r="BM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R249" s="2"/>
      <c r="AS249" s="2"/>
      <c r="AT249" s="2"/>
      <c r="AU249" s="2"/>
      <c r="AV249" s="2"/>
      <c r="AW249" s="2"/>
      <c r="AX249" s="2"/>
      <c r="AY249" s="2"/>
      <c r="AZ249" s="2"/>
      <c r="BA249" s="2"/>
      <c r="BB249" s="2"/>
      <c r="BC249" s="2"/>
      <c r="BD249" s="2"/>
      <c r="BE249" s="2"/>
      <c r="BF249" s="2"/>
      <c r="BG249" s="2"/>
      <c r="BH249" s="2"/>
      <c r="BI249" s="2"/>
      <c r="BJ249" s="2"/>
      <c r="BK249" s="2"/>
      <c r="BL249" s="2"/>
      <c r="BM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R250" s="2"/>
      <c r="AS250" s="2"/>
      <c r="AT250" s="2"/>
      <c r="AU250" s="2"/>
      <c r="AV250" s="2"/>
      <c r="AW250" s="2"/>
      <c r="AX250" s="2"/>
      <c r="AY250" s="2"/>
      <c r="AZ250" s="2"/>
      <c r="BA250" s="2"/>
      <c r="BB250" s="2"/>
      <c r="BC250" s="2"/>
      <c r="BD250" s="2"/>
      <c r="BE250" s="2"/>
      <c r="BF250" s="2"/>
      <c r="BG250" s="2"/>
      <c r="BH250" s="2"/>
      <c r="BI250" s="2"/>
      <c r="BJ250" s="2"/>
      <c r="BK250" s="2"/>
      <c r="BL250" s="2"/>
      <c r="BM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R251" s="2"/>
      <c r="AS251" s="2"/>
      <c r="AT251" s="2"/>
      <c r="AU251" s="2"/>
      <c r="AV251" s="2"/>
      <c r="AW251" s="2"/>
      <c r="AX251" s="2"/>
      <c r="AY251" s="2"/>
      <c r="AZ251" s="2"/>
      <c r="BA251" s="2"/>
      <c r="BB251" s="2"/>
      <c r="BC251" s="2"/>
      <c r="BD251" s="2"/>
      <c r="BE251" s="2"/>
      <c r="BF251" s="2"/>
      <c r="BG251" s="2"/>
      <c r="BH251" s="2"/>
      <c r="BI251" s="2"/>
      <c r="BJ251" s="2"/>
      <c r="BK251" s="2"/>
      <c r="BL251" s="2"/>
      <c r="BM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R252" s="2"/>
      <c r="AS252" s="2"/>
      <c r="AT252" s="2"/>
      <c r="AU252" s="2"/>
      <c r="AV252" s="2"/>
      <c r="AW252" s="2"/>
      <c r="AX252" s="2"/>
      <c r="AY252" s="2"/>
      <c r="AZ252" s="2"/>
      <c r="BA252" s="2"/>
      <c r="BB252" s="2"/>
      <c r="BC252" s="2"/>
      <c r="BD252" s="2"/>
      <c r="BE252" s="2"/>
      <c r="BF252" s="2"/>
      <c r="BG252" s="2"/>
      <c r="BH252" s="2"/>
      <c r="BI252" s="2"/>
      <c r="BJ252" s="2"/>
      <c r="BK252" s="2"/>
      <c r="BL252" s="2"/>
      <c r="BM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R253" s="2"/>
      <c r="AS253" s="2"/>
      <c r="AT253" s="2"/>
      <c r="AU253" s="2"/>
      <c r="AV253" s="2"/>
      <c r="AW253" s="2"/>
      <c r="AX253" s="2"/>
      <c r="AY253" s="2"/>
      <c r="AZ253" s="2"/>
      <c r="BA253" s="2"/>
      <c r="BB253" s="2"/>
      <c r="BC253" s="2"/>
      <c r="BD253" s="2"/>
      <c r="BE253" s="2"/>
      <c r="BF253" s="2"/>
      <c r="BG253" s="2"/>
      <c r="BH253" s="2"/>
      <c r="BI253" s="2"/>
      <c r="BJ253" s="2"/>
      <c r="BK253" s="2"/>
      <c r="BL253" s="2"/>
      <c r="BM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R254" s="2"/>
      <c r="AS254" s="2"/>
      <c r="AT254" s="2"/>
      <c r="AU254" s="2"/>
      <c r="AV254" s="2"/>
      <c r="AW254" s="2"/>
      <c r="AX254" s="2"/>
      <c r="AY254" s="2"/>
      <c r="AZ254" s="2"/>
      <c r="BA254" s="2"/>
      <c r="BB254" s="2"/>
      <c r="BC254" s="2"/>
      <c r="BD254" s="2"/>
      <c r="BE254" s="2"/>
      <c r="BF254" s="2"/>
      <c r="BG254" s="2"/>
      <c r="BH254" s="2"/>
      <c r="BI254" s="2"/>
      <c r="BJ254" s="2"/>
      <c r="BK254" s="2"/>
      <c r="BL254" s="2"/>
      <c r="BM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R255" s="2"/>
      <c r="AS255" s="2"/>
      <c r="AT255" s="2"/>
      <c r="AU255" s="2"/>
      <c r="AV255" s="2"/>
      <c r="AW255" s="2"/>
      <c r="AX255" s="2"/>
      <c r="AY255" s="2"/>
      <c r="AZ255" s="2"/>
      <c r="BA255" s="2"/>
      <c r="BB255" s="2"/>
      <c r="BC255" s="2"/>
      <c r="BD255" s="2"/>
      <c r="BE255" s="2"/>
      <c r="BF255" s="2"/>
      <c r="BG255" s="2"/>
      <c r="BH255" s="2"/>
      <c r="BI255" s="2"/>
      <c r="BJ255" s="2"/>
      <c r="BK255" s="2"/>
      <c r="BL255" s="2"/>
      <c r="BM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R256" s="2"/>
      <c r="AS256" s="2"/>
      <c r="AT256" s="2"/>
      <c r="AU256" s="2"/>
      <c r="AV256" s="2"/>
      <c r="AW256" s="2"/>
      <c r="AX256" s="2"/>
      <c r="AY256" s="2"/>
      <c r="AZ256" s="2"/>
      <c r="BA256" s="2"/>
      <c r="BB256" s="2"/>
      <c r="BC256" s="2"/>
      <c r="BD256" s="2"/>
      <c r="BE256" s="2"/>
      <c r="BF256" s="2"/>
      <c r="BG256" s="2"/>
      <c r="BH256" s="2"/>
      <c r="BI256" s="2"/>
      <c r="BJ256" s="2"/>
      <c r="BK256" s="2"/>
      <c r="BL256" s="2"/>
      <c r="BM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R257" s="2"/>
      <c r="AS257" s="2"/>
      <c r="AT257" s="2"/>
      <c r="AU257" s="2"/>
      <c r="AV257" s="2"/>
      <c r="AW257" s="2"/>
      <c r="AX257" s="2"/>
      <c r="AY257" s="2"/>
      <c r="AZ257" s="2"/>
      <c r="BA257" s="2"/>
      <c r="BB257" s="2"/>
      <c r="BC257" s="2"/>
      <c r="BD257" s="2"/>
      <c r="BE257" s="2"/>
      <c r="BF257" s="2"/>
      <c r="BG257" s="2"/>
      <c r="BH257" s="2"/>
      <c r="BI257" s="2"/>
      <c r="BJ257" s="2"/>
      <c r="BK257" s="2"/>
      <c r="BL257" s="2"/>
      <c r="BM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R258" s="2"/>
      <c r="AS258" s="2"/>
      <c r="AT258" s="2"/>
      <c r="AU258" s="2"/>
      <c r="AV258" s="2"/>
      <c r="AW258" s="2"/>
      <c r="AX258" s="2"/>
      <c r="AY258" s="2"/>
      <c r="AZ258" s="2"/>
      <c r="BA258" s="2"/>
      <c r="BB258" s="2"/>
      <c r="BC258" s="2"/>
      <c r="BD258" s="2"/>
      <c r="BE258" s="2"/>
      <c r="BF258" s="2"/>
      <c r="BG258" s="2"/>
      <c r="BH258" s="2"/>
      <c r="BI258" s="2"/>
      <c r="BJ258" s="2"/>
      <c r="BK258" s="2"/>
      <c r="BL258" s="2"/>
      <c r="BM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R259" s="2"/>
      <c r="AS259" s="2"/>
      <c r="AT259" s="2"/>
      <c r="AU259" s="2"/>
      <c r="AV259" s="2"/>
      <c r="AW259" s="2"/>
      <c r="AX259" s="2"/>
      <c r="AY259" s="2"/>
      <c r="AZ259" s="2"/>
      <c r="BA259" s="2"/>
      <c r="BB259" s="2"/>
      <c r="BC259" s="2"/>
      <c r="BD259" s="2"/>
      <c r="BE259" s="2"/>
      <c r="BF259" s="2"/>
      <c r="BG259" s="2"/>
      <c r="BH259" s="2"/>
      <c r="BI259" s="2"/>
      <c r="BJ259" s="2"/>
      <c r="BK259" s="2"/>
      <c r="BL259" s="2"/>
      <c r="BM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R260" s="2"/>
      <c r="AS260" s="2"/>
      <c r="AT260" s="2"/>
      <c r="AU260" s="2"/>
      <c r="AV260" s="2"/>
      <c r="AW260" s="2"/>
      <c r="AX260" s="2"/>
      <c r="AY260" s="2"/>
      <c r="AZ260" s="2"/>
      <c r="BA260" s="2"/>
      <c r="BB260" s="2"/>
      <c r="BC260" s="2"/>
      <c r="BD260" s="2"/>
      <c r="BE260" s="2"/>
      <c r="BF260" s="2"/>
      <c r="BG260" s="2"/>
      <c r="BH260" s="2"/>
      <c r="BI260" s="2"/>
      <c r="BJ260" s="2"/>
      <c r="BK260" s="2"/>
      <c r="BL260" s="2"/>
      <c r="BM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R261" s="2"/>
      <c r="AS261" s="2"/>
      <c r="AT261" s="2"/>
      <c r="AU261" s="2"/>
      <c r="AV261" s="2"/>
      <c r="AW261" s="2"/>
      <c r="AX261" s="2"/>
      <c r="AY261" s="2"/>
      <c r="AZ261" s="2"/>
      <c r="BA261" s="2"/>
      <c r="BB261" s="2"/>
      <c r="BC261" s="2"/>
      <c r="BD261" s="2"/>
      <c r="BE261" s="2"/>
      <c r="BF261" s="2"/>
      <c r="BG261" s="2"/>
      <c r="BH261" s="2"/>
      <c r="BI261" s="2"/>
      <c r="BJ261" s="2"/>
      <c r="BK261" s="2"/>
      <c r="BL261" s="2"/>
      <c r="BM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R262" s="2"/>
      <c r="AS262" s="2"/>
      <c r="AT262" s="2"/>
      <c r="AU262" s="2"/>
      <c r="AV262" s="2"/>
      <c r="AW262" s="2"/>
      <c r="AX262" s="2"/>
      <c r="AY262" s="2"/>
      <c r="AZ262" s="2"/>
      <c r="BA262" s="2"/>
      <c r="BB262" s="2"/>
      <c r="BC262" s="2"/>
      <c r="BD262" s="2"/>
      <c r="BE262" s="2"/>
      <c r="BF262" s="2"/>
      <c r="BG262" s="2"/>
      <c r="BH262" s="2"/>
      <c r="BI262" s="2"/>
      <c r="BJ262" s="2"/>
      <c r="BK262" s="2"/>
      <c r="BL262" s="2"/>
      <c r="BM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R263" s="2"/>
      <c r="AS263" s="2"/>
      <c r="AT263" s="2"/>
      <c r="AU263" s="2"/>
      <c r="AV263" s="2"/>
      <c r="AW263" s="2"/>
      <c r="AX263" s="2"/>
      <c r="AY263" s="2"/>
      <c r="AZ263" s="2"/>
      <c r="BA263" s="2"/>
      <c r="BB263" s="2"/>
      <c r="BC263" s="2"/>
      <c r="BD263" s="2"/>
      <c r="BE263" s="2"/>
      <c r="BF263" s="2"/>
      <c r="BG263" s="2"/>
      <c r="BH263" s="2"/>
      <c r="BI263" s="2"/>
      <c r="BJ263" s="2"/>
      <c r="BK263" s="2"/>
      <c r="BL263" s="2"/>
      <c r="BM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R264" s="2"/>
      <c r="AS264" s="2"/>
      <c r="AT264" s="2"/>
      <c r="AU264" s="2"/>
      <c r="AV264" s="2"/>
      <c r="AW264" s="2"/>
      <c r="AX264" s="2"/>
      <c r="AY264" s="2"/>
      <c r="AZ264" s="2"/>
      <c r="BA264" s="2"/>
      <c r="BB264" s="2"/>
      <c r="BC264" s="2"/>
      <c r="BD264" s="2"/>
      <c r="BE264" s="2"/>
      <c r="BF264" s="2"/>
      <c r="BG264" s="2"/>
      <c r="BH264" s="2"/>
      <c r="BI264" s="2"/>
      <c r="BJ264" s="2"/>
      <c r="BK264" s="2"/>
      <c r="BL264" s="2"/>
      <c r="BM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R265" s="2"/>
      <c r="AS265" s="2"/>
      <c r="AT265" s="2"/>
      <c r="AU265" s="2"/>
      <c r="AV265" s="2"/>
      <c r="AW265" s="2"/>
      <c r="AX265" s="2"/>
      <c r="AY265" s="2"/>
      <c r="AZ265" s="2"/>
      <c r="BA265" s="2"/>
      <c r="BB265" s="2"/>
      <c r="BC265" s="2"/>
      <c r="BD265" s="2"/>
      <c r="BE265" s="2"/>
      <c r="BF265" s="2"/>
      <c r="BG265" s="2"/>
      <c r="BH265" s="2"/>
      <c r="BI265" s="2"/>
      <c r="BJ265" s="2"/>
      <c r="BK265" s="2"/>
      <c r="BL265" s="2"/>
      <c r="BM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R266" s="2"/>
      <c r="AS266" s="2"/>
      <c r="AT266" s="2"/>
      <c r="AU266" s="2"/>
      <c r="AV266" s="2"/>
      <c r="AW266" s="2"/>
      <c r="AX266" s="2"/>
      <c r="AY266" s="2"/>
      <c r="AZ266" s="2"/>
      <c r="BA266" s="2"/>
      <c r="BB266" s="2"/>
      <c r="BC266" s="2"/>
      <c r="BD266" s="2"/>
      <c r="BE266" s="2"/>
      <c r="BF266" s="2"/>
      <c r="BG266" s="2"/>
      <c r="BH266" s="2"/>
      <c r="BI266" s="2"/>
      <c r="BJ266" s="2"/>
      <c r="BK266" s="2"/>
      <c r="BL266" s="2"/>
      <c r="BM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R267" s="2"/>
      <c r="AS267" s="2"/>
      <c r="AT267" s="2"/>
      <c r="AU267" s="2"/>
      <c r="AV267" s="2"/>
      <c r="AW267" s="2"/>
      <c r="AX267" s="2"/>
      <c r="AY267" s="2"/>
      <c r="AZ267" s="2"/>
      <c r="BA267" s="2"/>
      <c r="BB267" s="2"/>
      <c r="BC267" s="2"/>
      <c r="BD267" s="2"/>
      <c r="BE267" s="2"/>
      <c r="BF267" s="2"/>
      <c r="BG267" s="2"/>
      <c r="BH267" s="2"/>
      <c r="BI267" s="2"/>
      <c r="BJ267" s="2"/>
      <c r="BK267" s="2"/>
      <c r="BL267" s="2"/>
      <c r="BM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R268" s="2"/>
      <c r="AS268" s="2"/>
      <c r="AT268" s="2"/>
      <c r="AU268" s="2"/>
      <c r="AV268" s="2"/>
      <c r="AW268" s="2"/>
      <c r="AX268" s="2"/>
      <c r="AY268" s="2"/>
      <c r="AZ268" s="2"/>
      <c r="BA268" s="2"/>
      <c r="BB268" s="2"/>
      <c r="BC268" s="2"/>
      <c r="BD268" s="2"/>
      <c r="BE268" s="2"/>
      <c r="BF268" s="2"/>
      <c r="BG268" s="2"/>
      <c r="BH268" s="2"/>
      <c r="BI268" s="2"/>
      <c r="BJ268" s="2"/>
      <c r="BK268" s="2"/>
      <c r="BL268" s="2"/>
      <c r="BM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R269" s="2"/>
      <c r="AS269" s="2"/>
      <c r="AT269" s="2"/>
      <c r="AU269" s="2"/>
      <c r="AV269" s="2"/>
      <c r="AW269" s="2"/>
      <c r="AX269" s="2"/>
      <c r="AY269" s="2"/>
      <c r="AZ269" s="2"/>
      <c r="BA269" s="2"/>
      <c r="BB269" s="2"/>
      <c r="BC269" s="2"/>
      <c r="BD269" s="2"/>
      <c r="BE269" s="2"/>
      <c r="BF269" s="2"/>
      <c r="BG269" s="2"/>
      <c r="BH269" s="2"/>
      <c r="BI269" s="2"/>
      <c r="BJ269" s="2"/>
      <c r="BK269" s="2"/>
      <c r="BL269" s="2"/>
      <c r="BM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R270" s="2"/>
      <c r="AS270" s="2"/>
      <c r="AT270" s="2"/>
      <c r="AU270" s="2"/>
      <c r="AV270" s="2"/>
      <c r="AW270" s="2"/>
      <c r="AX270" s="2"/>
      <c r="AY270" s="2"/>
      <c r="AZ270" s="2"/>
      <c r="BA270" s="2"/>
      <c r="BB270" s="2"/>
      <c r="BC270" s="2"/>
      <c r="BD270" s="2"/>
      <c r="BE270" s="2"/>
      <c r="BF270" s="2"/>
      <c r="BG270" s="2"/>
      <c r="BH270" s="2"/>
      <c r="BI270" s="2"/>
      <c r="BJ270" s="2"/>
      <c r="BK270" s="2"/>
      <c r="BL270" s="2"/>
      <c r="BM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R271" s="2"/>
      <c r="AS271" s="2"/>
      <c r="AT271" s="2"/>
      <c r="AU271" s="2"/>
      <c r="AV271" s="2"/>
      <c r="AW271" s="2"/>
      <c r="AX271" s="2"/>
      <c r="AY271" s="2"/>
      <c r="AZ271" s="2"/>
      <c r="BA271" s="2"/>
      <c r="BB271" s="2"/>
      <c r="BC271" s="2"/>
      <c r="BD271" s="2"/>
      <c r="BE271" s="2"/>
      <c r="BF271" s="2"/>
      <c r="BG271" s="2"/>
      <c r="BH271" s="2"/>
      <c r="BI271" s="2"/>
      <c r="BJ271" s="2"/>
      <c r="BK271" s="2"/>
      <c r="BL271" s="2"/>
      <c r="BM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R272" s="2"/>
      <c r="AS272" s="2"/>
      <c r="AT272" s="2"/>
      <c r="AU272" s="2"/>
      <c r="AV272" s="2"/>
      <c r="AW272" s="2"/>
      <c r="AX272" s="2"/>
      <c r="AY272" s="2"/>
      <c r="AZ272" s="2"/>
      <c r="BA272" s="2"/>
      <c r="BB272" s="2"/>
      <c r="BC272" s="2"/>
      <c r="BD272" s="2"/>
      <c r="BE272" s="2"/>
      <c r="BF272" s="2"/>
      <c r="BG272" s="2"/>
      <c r="BH272" s="2"/>
      <c r="BI272" s="2"/>
      <c r="BJ272" s="2"/>
      <c r="BK272" s="2"/>
      <c r="BL272" s="2"/>
      <c r="BM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R273" s="2"/>
      <c r="AS273" s="2"/>
      <c r="AT273" s="2"/>
      <c r="AU273" s="2"/>
      <c r="AV273" s="2"/>
      <c r="AW273" s="2"/>
      <c r="AX273" s="2"/>
      <c r="AY273" s="2"/>
      <c r="AZ273" s="2"/>
      <c r="BA273" s="2"/>
      <c r="BB273" s="2"/>
      <c r="BC273" s="2"/>
      <c r="BD273" s="2"/>
      <c r="BE273" s="2"/>
      <c r="BF273" s="2"/>
      <c r="BG273" s="2"/>
      <c r="BH273" s="2"/>
      <c r="BI273" s="2"/>
      <c r="BJ273" s="2"/>
      <c r="BK273" s="2"/>
      <c r="BL273" s="2"/>
      <c r="BM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R274" s="2"/>
      <c r="AS274" s="2"/>
      <c r="AT274" s="2"/>
      <c r="AU274" s="2"/>
      <c r="AV274" s="2"/>
      <c r="AW274" s="2"/>
      <c r="AX274" s="2"/>
      <c r="AY274" s="2"/>
      <c r="AZ274" s="2"/>
      <c r="BA274" s="2"/>
      <c r="BB274" s="2"/>
      <c r="BC274" s="2"/>
      <c r="BD274" s="2"/>
      <c r="BE274" s="2"/>
      <c r="BF274" s="2"/>
      <c r="BG274" s="2"/>
      <c r="BH274" s="2"/>
      <c r="BI274" s="2"/>
      <c r="BJ274" s="2"/>
      <c r="BK274" s="2"/>
      <c r="BL274" s="2"/>
      <c r="BM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R275" s="2"/>
      <c r="AS275" s="2"/>
      <c r="AT275" s="2"/>
      <c r="AU275" s="2"/>
      <c r="AV275" s="2"/>
      <c r="AW275" s="2"/>
      <c r="AX275" s="2"/>
      <c r="AY275" s="2"/>
      <c r="AZ275" s="2"/>
      <c r="BA275" s="2"/>
      <c r="BB275" s="2"/>
      <c r="BC275" s="2"/>
      <c r="BD275" s="2"/>
      <c r="BE275" s="2"/>
      <c r="BF275" s="2"/>
      <c r="BG275" s="2"/>
      <c r="BH275" s="2"/>
      <c r="BI275" s="2"/>
      <c r="BJ275" s="2"/>
      <c r="BK275" s="2"/>
      <c r="BL275" s="2"/>
      <c r="BM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R276" s="2"/>
      <c r="AS276" s="2"/>
      <c r="AT276" s="2"/>
      <c r="AU276" s="2"/>
      <c r="AV276" s="2"/>
      <c r="AW276" s="2"/>
      <c r="AX276" s="2"/>
      <c r="AY276" s="2"/>
      <c r="AZ276" s="2"/>
      <c r="BA276" s="2"/>
      <c r="BB276" s="2"/>
      <c r="BC276" s="2"/>
      <c r="BD276" s="2"/>
      <c r="BE276" s="2"/>
      <c r="BF276" s="2"/>
      <c r="BG276" s="2"/>
      <c r="BH276" s="2"/>
      <c r="BI276" s="2"/>
      <c r="BJ276" s="2"/>
      <c r="BK276" s="2"/>
      <c r="BL276" s="2"/>
      <c r="BM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R277" s="2"/>
      <c r="AS277" s="2"/>
      <c r="AT277" s="2"/>
      <c r="AU277" s="2"/>
      <c r="AV277" s="2"/>
      <c r="AW277" s="2"/>
      <c r="AX277" s="2"/>
      <c r="AY277" s="2"/>
      <c r="AZ277" s="2"/>
      <c r="BA277" s="2"/>
      <c r="BB277" s="2"/>
      <c r="BC277" s="2"/>
      <c r="BD277" s="2"/>
      <c r="BE277" s="2"/>
      <c r="BF277" s="2"/>
      <c r="BG277" s="2"/>
      <c r="BH277" s="2"/>
      <c r="BI277" s="2"/>
      <c r="BJ277" s="2"/>
      <c r="BK277" s="2"/>
      <c r="BL277" s="2"/>
      <c r="BM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R278" s="2"/>
      <c r="AS278" s="2"/>
      <c r="AT278" s="2"/>
      <c r="AU278" s="2"/>
      <c r="AV278" s="2"/>
      <c r="AW278" s="2"/>
      <c r="AX278" s="2"/>
      <c r="AY278" s="2"/>
      <c r="AZ278" s="2"/>
      <c r="BA278" s="2"/>
      <c r="BB278" s="2"/>
      <c r="BC278" s="2"/>
      <c r="BD278" s="2"/>
      <c r="BE278" s="2"/>
      <c r="BF278" s="2"/>
      <c r="BG278" s="2"/>
      <c r="BH278" s="2"/>
      <c r="BI278" s="2"/>
      <c r="BJ278" s="2"/>
      <c r="BK278" s="2"/>
      <c r="BL278" s="2"/>
      <c r="BM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R279" s="2"/>
      <c r="AS279" s="2"/>
      <c r="AT279" s="2"/>
      <c r="AU279" s="2"/>
      <c r="AV279" s="2"/>
      <c r="AW279" s="2"/>
      <c r="AX279" s="2"/>
      <c r="AY279" s="2"/>
      <c r="AZ279" s="2"/>
      <c r="BA279" s="2"/>
      <c r="BB279" s="2"/>
      <c r="BC279" s="2"/>
      <c r="BD279" s="2"/>
      <c r="BE279" s="2"/>
      <c r="BF279" s="2"/>
      <c r="BG279" s="2"/>
      <c r="BH279" s="2"/>
      <c r="BI279" s="2"/>
      <c r="BJ279" s="2"/>
      <c r="BK279" s="2"/>
      <c r="BL279" s="2"/>
      <c r="BM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R280" s="2"/>
      <c r="AS280" s="2"/>
      <c r="AT280" s="2"/>
      <c r="AU280" s="2"/>
      <c r="AV280" s="2"/>
      <c r="AW280" s="2"/>
      <c r="AX280" s="2"/>
      <c r="AY280" s="2"/>
      <c r="AZ280" s="2"/>
      <c r="BA280" s="2"/>
      <c r="BB280" s="2"/>
      <c r="BC280" s="2"/>
      <c r="BD280" s="2"/>
      <c r="BE280" s="2"/>
      <c r="BF280" s="2"/>
      <c r="BG280" s="2"/>
      <c r="BH280" s="2"/>
      <c r="BI280" s="2"/>
      <c r="BJ280" s="2"/>
      <c r="BK280" s="2"/>
      <c r="BL280" s="2"/>
      <c r="BM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R281" s="2"/>
      <c r="AS281" s="2"/>
      <c r="AT281" s="2"/>
      <c r="AU281" s="2"/>
      <c r="AV281" s="2"/>
      <c r="AW281" s="2"/>
      <c r="AX281" s="2"/>
      <c r="AY281" s="2"/>
      <c r="AZ281" s="2"/>
      <c r="BA281" s="2"/>
      <c r="BB281" s="2"/>
      <c r="BC281" s="2"/>
      <c r="BD281" s="2"/>
      <c r="BE281" s="2"/>
      <c r="BF281" s="2"/>
      <c r="BG281" s="2"/>
      <c r="BH281" s="2"/>
      <c r="BI281" s="2"/>
      <c r="BJ281" s="2"/>
      <c r="BK281" s="2"/>
      <c r="BL281" s="2"/>
      <c r="BM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R282" s="2"/>
      <c r="AS282" s="2"/>
      <c r="AT282" s="2"/>
      <c r="AU282" s="2"/>
      <c r="AV282" s="2"/>
      <c r="AW282" s="2"/>
      <c r="AX282" s="2"/>
      <c r="AY282" s="2"/>
      <c r="AZ282" s="2"/>
      <c r="BA282" s="2"/>
      <c r="BB282" s="2"/>
      <c r="BC282" s="2"/>
      <c r="BD282" s="2"/>
      <c r="BE282" s="2"/>
      <c r="BF282" s="2"/>
      <c r="BG282" s="2"/>
      <c r="BH282" s="2"/>
      <c r="BI282" s="2"/>
      <c r="BJ282" s="2"/>
      <c r="BK282" s="2"/>
      <c r="BL282" s="2"/>
      <c r="BM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R283" s="2"/>
      <c r="AS283" s="2"/>
      <c r="AT283" s="2"/>
      <c r="AU283" s="2"/>
      <c r="AV283" s="2"/>
      <c r="AW283" s="2"/>
      <c r="AX283" s="2"/>
      <c r="AY283" s="2"/>
      <c r="AZ283" s="2"/>
      <c r="BA283" s="2"/>
      <c r="BB283" s="2"/>
      <c r="BC283" s="2"/>
      <c r="BD283" s="2"/>
      <c r="BE283" s="2"/>
      <c r="BF283" s="2"/>
      <c r="BG283" s="2"/>
      <c r="BH283" s="2"/>
      <c r="BI283" s="2"/>
      <c r="BJ283" s="2"/>
      <c r="BK283" s="2"/>
      <c r="BL283" s="2"/>
      <c r="BM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R284" s="2"/>
      <c r="AS284" s="2"/>
      <c r="AT284" s="2"/>
      <c r="AU284" s="2"/>
      <c r="AV284" s="2"/>
      <c r="AW284" s="2"/>
      <c r="AX284" s="2"/>
      <c r="AY284" s="2"/>
      <c r="AZ284" s="2"/>
      <c r="BA284" s="2"/>
      <c r="BB284" s="2"/>
      <c r="BC284" s="2"/>
      <c r="BD284" s="2"/>
      <c r="BE284" s="2"/>
      <c r="BF284" s="2"/>
      <c r="BG284" s="2"/>
      <c r="BH284" s="2"/>
      <c r="BI284" s="2"/>
      <c r="BJ284" s="2"/>
      <c r="BK284" s="2"/>
      <c r="BL284" s="2"/>
      <c r="BM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R285" s="2"/>
      <c r="AS285" s="2"/>
      <c r="AT285" s="2"/>
      <c r="AU285" s="2"/>
      <c r="AV285" s="2"/>
      <c r="AW285" s="2"/>
      <c r="AX285" s="2"/>
      <c r="AY285" s="2"/>
      <c r="AZ285" s="2"/>
      <c r="BA285" s="2"/>
      <c r="BB285" s="2"/>
      <c r="BC285" s="2"/>
      <c r="BD285" s="2"/>
      <c r="BE285" s="2"/>
      <c r="BF285" s="2"/>
      <c r="BG285" s="2"/>
      <c r="BH285" s="2"/>
      <c r="BI285" s="2"/>
      <c r="BJ285" s="2"/>
      <c r="BK285" s="2"/>
      <c r="BL285" s="2"/>
      <c r="BM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R286" s="2"/>
      <c r="AS286" s="2"/>
      <c r="AT286" s="2"/>
      <c r="AU286" s="2"/>
      <c r="AV286" s="2"/>
      <c r="AW286" s="2"/>
      <c r="AX286" s="2"/>
      <c r="AY286" s="2"/>
      <c r="AZ286" s="2"/>
      <c r="BA286" s="2"/>
      <c r="BB286" s="2"/>
      <c r="BC286" s="2"/>
      <c r="BD286" s="2"/>
      <c r="BE286" s="2"/>
      <c r="BF286" s="2"/>
      <c r="BG286" s="2"/>
      <c r="BH286" s="2"/>
      <c r="BI286" s="2"/>
      <c r="BJ286" s="2"/>
      <c r="BK286" s="2"/>
      <c r="BL286" s="2"/>
      <c r="BM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R287" s="2"/>
      <c r="AS287" s="2"/>
      <c r="AT287" s="2"/>
      <c r="AU287" s="2"/>
      <c r="AV287" s="2"/>
      <c r="AW287" s="2"/>
      <c r="AX287" s="2"/>
      <c r="AY287" s="2"/>
      <c r="AZ287" s="2"/>
      <c r="BA287" s="2"/>
      <c r="BB287" s="2"/>
      <c r="BC287" s="2"/>
      <c r="BD287" s="2"/>
      <c r="BE287" s="2"/>
      <c r="BF287" s="2"/>
      <c r="BG287" s="2"/>
      <c r="BH287" s="2"/>
      <c r="BI287" s="2"/>
      <c r="BJ287" s="2"/>
      <c r="BK287" s="2"/>
      <c r="BL287" s="2"/>
      <c r="BM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R288" s="2"/>
      <c r="AS288" s="2"/>
      <c r="AT288" s="2"/>
      <c r="AU288" s="2"/>
      <c r="AV288" s="2"/>
      <c r="AW288" s="2"/>
      <c r="AX288" s="2"/>
      <c r="AY288" s="2"/>
      <c r="AZ288" s="2"/>
      <c r="BA288" s="2"/>
      <c r="BB288" s="2"/>
      <c r="BC288" s="2"/>
      <c r="BD288" s="2"/>
      <c r="BE288" s="2"/>
      <c r="BF288" s="2"/>
      <c r="BG288" s="2"/>
      <c r="BH288" s="2"/>
      <c r="BI288" s="2"/>
      <c r="BJ288" s="2"/>
      <c r="BK288" s="2"/>
      <c r="BL288" s="2"/>
      <c r="BM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R289" s="2"/>
      <c r="AS289" s="2"/>
      <c r="AT289" s="2"/>
      <c r="AU289" s="2"/>
      <c r="AV289" s="2"/>
      <c r="AW289" s="2"/>
      <c r="AX289" s="2"/>
      <c r="AY289" s="2"/>
      <c r="AZ289" s="2"/>
      <c r="BA289" s="2"/>
      <c r="BB289" s="2"/>
      <c r="BC289" s="2"/>
      <c r="BD289" s="2"/>
      <c r="BE289" s="2"/>
      <c r="BF289" s="2"/>
      <c r="BG289" s="2"/>
      <c r="BH289" s="2"/>
      <c r="BI289" s="2"/>
      <c r="BJ289" s="2"/>
      <c r="BK289" s="2"/>
      <c r="BL289" s="2"/>
      <c r="BM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R290" s="2"/>
      <c r="AS290" s="2"/>
      <c r="AT290" s="2"/>
      <c r="AU290" s="2"/>
      <c r="AV290" s="2"/>
      <c r="AW290" s="2"/>
      <c r="AX290" s="2"/>
      <c r="AY290" s="2"/>
      <c r="AZ290" s="2"/>
      <c r="BA290" s="2"/>
      <c r="BB290" s="2"/>
      <c r="BC290" s="2"/>
      <c r="BD290" s="2"/>
      <c r="BE290" s="2"/>
      <c r="BF290" s="2"/>
      <c r="BG290" s="2"/>
      <c r="BH290" s="2"/>
      <c r="BI290" s="2"/>
      <c r="BJ290" s="2"/>
      <c r="BK290" s="2"/>
      <c r="BL290" s="2"/>
      <c r="BM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R291" s="2"/>
      <c r="AS291" s="2"/>
      <c r="AT291" s="2"/>
      <c r="AU291" s="2"/>
      <c r="AV291" s="2"/>
      <c r="AW291" s="2"/>
      <c r="AX291" s="2"/>
      <c r="AY291" s="2"/>
      <c r="AZ291" s="2"/>
      <c r="BA291" s="2"/>
      <c r="BB291" s="2"/>
      <c r="BC291" s="2"/>
      <c r="BD291" s="2"/>
      <c r="BE291" s="2"/>
      <c r="BF291" s="2"/>
      <c r="BG291" s="2"/>
      <c r="BH291" s="2"/>
      <c r="BI291" s="2"/>
      <c r="BJ291" s="2"/>
      <c r="BK291" s="2"/>
      <c r="BL291" s="2"/>
      <c r="BM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R292" s="2"/>
      <c r="AS292" s="2"/>
      <c r="AT292" s="2"/>
      <c r="AU292" s="2"/>
      <c r="AV292" s="2"/>
      <c r="AW292" s="2"/>
      <c r="AX292" s="2"/>
      <c r="AY292" s="2"/>
      <c r="AZ292" s="2"/>
      <c r="BA292" s="2"/>
      <c r="BB292" s="2"/>
      <c r="BC292" s="2"/>
      <c r="BD292" s="2"/>
      <c r="BE292" s="2"/>
      <c r="BF292" s="2"/>
      <c r="BG292" s="2"/>
      <c r="BH292" s="2"/>
      <c r="BI292" s="2"/>
      <c r="BJ292" s="2"/>
      <c r="BK292" s="2"/>
      <c r="BL292" s="2"/>
      <c r="BM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R293" s="2"/>
      <c r="AS293" s="2"/>
      <c r="AT293" s="2"/>
      <c r="AU293" s="2"/>
      <c r="AV293" s="2"/>
      <c r="AW293" s="2"/>
      <c r="AX293" s="2"/>
      <c r="AY293" s="2"/>
      <c r="AZ293" s="2"/>
      <c r="BA293" s="2"/>
      <c r="BB293" s="2"/>
      <c r="BC293" s="2"/>
      <c r="BD293" s="2"/>
      <c r="BE293" s="2"/>
      <c r="BF293" s="2"/>
      <c r="BG293" s="2"/>
      <c r="BH293" s="2"/>
      <c r="BI293" s="2"/>
      <c r="BJ293" s="2"/>
      <c r="BK293" s="2"/>
      <c r="BL293" s="2"/>
      <c r="BM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R294" s="2"/>
      <c r="AS294" s="2"/>
      <c r="AT294" s="2"/>
      <c r="AU294" s="2"/>
      <c r="AV294" s="2"/>
      <c r="AW294" s="2"/>
      <c r="AX294" s="2"/>
      <c r="AY294" s="2"/>
      <c r="AZ294" s="2"/>
      <c r="BA294" s="2"/>
      <c r="BB294" s="2"/>
      <c r="BC294" s="2"/>
      <c r="BD294" s="2"/>
      <c r="BE294" s="2"/>
      <c r="BF294" s="2"/>
      <c r="BG294" s="2"/>
      <c r="BH294" s="2"/>
      <c r="BI294" s="2"/>
      <c r="BJ294" s="2"/>
      <c r="BK294" s="2"/>
      <c r="BL294" s="2"/>
      <c r="BM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R295" s="2"/>
      <c r="AS295" s="2"/>
      <c r="AT295" s="2"/>
      <c r="AU295" s="2"/>
      <c r="AV295" s="2"/>
      <c r="AW295" s="2"/>
      <c r="AX295" s="2"/>
      <c r="AY295" s="2"/>
      <c r="AZ295" s="2"/>
      <c r="BA295" s="2"/>
      <c r="BB295" s="2"/>
      <c r="BC295" s="2"/>
      <c r="BD295" s="2"/>
      <c r="BE295" s="2"/>
      <c r="BF295" s="2"/>
      <c r="BG295" s="2"/>
      <c r="BH295" s="2"/>
      <c r="BI295" s="2"/>
      <c r="BJ295" s="2"/>
      <c r="BK295" s="2"/>
      <c r="BL295" s="2"/>
      <c r="BM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R296" s="2"/>
      <c r="AS296" s="2"/>
      <c r="AT296" s="2"/>
      <c r="AU296" s="2"/>
      <c r="AV296" s="2"/>
      <c r="AW296" s="2"/>
      <c r="AX296" s="2"/>
      <c r="AY296" s="2"/>
      <c r="AZ296" s="2"/>
      <c r="BA296" s="2"/>
      <c r="BB296" s="2"/>
      <c r="BC296" s="2"/>
      <c r="BD296" s="2"/>
      <c r="BE296" s="2"/>
      <c r="BF296" s="2"/>
      <c r="BG296" s="2"/>
      <c r="BH296" s="2"/>
      <c r="BI296" s="2"/>
      <c r="BJ296" s="2"/>
      <c r="BK296" s="2"/>
      <c r="BL296" s="2"/>
      <c r="BM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R297" s="2"/>
      <c r="AS297" s="2"/>
      <c r="AT297" s="2"/>
      <c r="AU297" s="2"/>
      <c r="AV297" s="2"/>
      <c r="AW297" s="2"/>
      <c r="AX297" s="2"/>
      <c r="AY297" s="2"/>
      <c r="AZ297" s="2"/>
      <c r="BA297" s="2"/>
      <c r="BB297" s="2"/>
      <c r="BC297" s="2"/>
      <c r="BD297" s="2"/>
      <c r="BE297" s="2"/>
      <c r="BF297" s="2"/>
      <c r="BG297" s="2"/>
      <c r="BH297" s="2"/>
      <c r="BI297" s="2"/>
      <c r="BJ297" s="2"/>
      <c r="BK297" s="2"/>
      <c r="BL297" s="2"/>
      <c r="BM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R298" s="2"/>
      <c r="AS298" s="2"/>
      <c r="AT298" s="2"/>
      <c r="AU298" s="2"/>
      <c r="AV298" s="2"/>
      <c r="AW298" s="2"/>
      <c r="AX298" s="2"/>
      <c r="AY298" s="2"/>
      <c r="AZ298" s="2"/>
      <c r="BA298" s="2"/>
      <c r="BB298" s="2"/>
      <c r="BC298" s="2"/>
      <c r="BD298" s="2"/>
      <c r="BE298" s="2"/>
      <c r="BF298" s="2"/>
      <c r="BG298" s="2"/>
      <c r="BH298" s="2"/>
      <c r="BI298" s="2"/>
      <c r="BJ298" s="2"/>
      <c r="BK298" s="2"/>
      <c r="BL298" s="2"/>
      <c r="BM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R299" s="2"/>
      <c r="AS299" s="2"/>
      <c r="AT299" s="2"/>
      <c r="AU299" s="2"/>
      <c r="AV299" s="2"/>
      <c r="AW299" s="2"/>
      <c r="AX299" s="2"/>
      <c r="AY299" s="2"/>
      <c r="AZ299" s="2"/>
      <c r="BA299" s="2"/>
      <c r="BB299" s="2"/>
      <c r="BC299" s="2"/>
      <c r="BD299" s="2"/>
      <c r="BE299" s="2"/>
      <c r="BF299" s="2"/>
      <c r="BG299" s="2"/>
      <c r="BH299" s="2"/>
      <c r="BI299" s="2"/>
      <c r="BJ299" s="2"/>
      <c r="BK299" s="2"/>
      <c r="BL299" s="2"/>
      <c r="BM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R300" s="2"/>
      <c r="AS300" s="2"/>
      <c r="AT300" s="2"/>
      <c r="AU300" s="2"/>
      <c r="AV300" s="2"/>
      <c r="AW300" s="2"/>
      <c r="AX300" s="2"/>
      <c r="AY300" s="2"/>
      <c r="AZ300" s="2"/>
      <c r="BA300" s="2"/>
      <c r="BB300" s="2"/>
      <c r="BC300" s="2"/>
      <c r="BD300" s="2"/>
      <c r="BE300" s="2"/>
      <c r="BF300" s="2"/>
      <c r="BG300" s="2"/>
      <c r="BH300" s="2"/>
      <c r="BI300" s="2"/>
      <c r="BJ300" s="2"/>
      <c r="BK300" s="2"/>
      <c r="BL300" s="2"/>
      <c r="BM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R301" s="2"/>
      <c r="AS301" s="2"/>
      <c r="AT301" s="2"/>
      <c r="AU301" s="2"/>
      <c r="AV301" s="2"/>
      <c r="AW301" s="2"/>
      <c r="AX301" s="2"/>
      <c r="AY301" s="2"/>
      <c r="AZ301" s="2"/>
      <c r="BA301" s="2"/>
      <c r="BB301" s="2"/>
      <c r="BC301" s="2"/>
      <c r="BD301" s="2"/>
      <c r="BE301" s="2"/>
      <c r="BF301" s="2"/>
      <c r="BG301" s="2"/>
      <c r="BH301" s="2"/>
      <c r="BI301" s="2"/>
      <c r="BJ301" s="2"/>
      <c r="BK301" s="2"/>
      <c r="BL301" s="2"/>
      <c r="BM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R302" s="2"/>
      <c r="AS302" s="2"/>
      <c r="AT302" s="2"/>
      <c r="AU302" s="2"/>
      <c r="AV302" s="2"/>
      <c r="AW302" s="2"/>
      <c r="AX302" s="2"/>
      <c r="AY302" s="2"/>
      <c r="AZ302" s="2"/>
      <c r="BA302" s="2"/>
      <c r="BB302" s="2"/>
      <c r="BC302" s="2"/>
      <c r="BD302" s="2"/>
      <c r="BE302" s="2"/>
      <c r="BF302" s="2"/>
      <c r="BG302" s="2"/>
      <c r="BH302" s="2"/>
      <c r="BI302" s="2"/>
      <c r="BJ302" s="2"/>
      <c r="BK302" s="2"/>
      <c r="BL302" s="2"/>
      <c r="BM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R303" s="2"/>
      <c r="AS303" s="2"/>
      <c r="AT303" s="2"/>
      <c r="AU303" s="2"/>
      <c r="AV303" s="2"/>
      <c r="AW303" s="2"/>
      <c r="AX303" s="2"/>
      <c r="AY303" s="2"/>
      <c r="AZ303" s="2"/>
      <c r="BA303" s="2"/>
      <c r="BB303" s="2"/>
      <c r="BC303" s="2"/>
      <c r="BD303" s="2"/>
      <c r="BE303" s="2"/>
      <c r="BF303" s="2"/>
      <c r="BG303" s="2"/>
      <c r="BH303" s="2"/>
      <c r="BI303" s="2"/>
      <c r="BJ303" s="2"/>
      <c r="BK303" s="2"/>
      <c r="BL303" s="2"/>
      <c r="BM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R304" s="2"/>
      <c r="AS304" s="2"/>
      <c r="AT304" s="2"/>
      <c r="AU304" s="2"/>
      <c r="AV304" s="2"/>
      <c r="AW304" s="2"/>
      <c r="AX304" s="2"/>
      <c r="AY304" s="2"/>
      <c r="AZ304" s="2"/>
      <c r="BA304" s="2"/>
      <c r="BB304" s="2"/>
      <c r="BC304" s="2"/>
      <c r="BD304" s="2"/>
      <c r="BE304" s="2"/>
      <c r="BF304" s="2"/>
      <c r="BG304" s="2"/>
      <c r="BH304" s="2"/>
      <c r="BI304" s="2"/>
      <c r="BJ304" s="2"/>
      <c r="BK304" s="2"/>
      <c r="BL304" s="2"/>
      <c r="BM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R305" s="2"/>
      <c r="AS305" s="2"/>
      <c r="AT305" s="2"/>
      <c r="AU305" s="2"/>
      <c r="AV305" s="2"/>
      <c r="AW305" s="2"/>
      <c r="AX305" s="2"/>
      <c r="AY305" s="2"/>
      <c r="AZ305" s="2"/>
      <c r="BA305" s="2"/>
      <c r="BB305" s="2"/>
      <c r="BC305" s="2"/>
      <c r="BD305" s="2"/>
      <c r="BE305" s="2"/>
      <c r="BF305" s="2"/>
      <c r="BG305" s="2"/>
      <c r="BH305" s="2"/>
      <c r="BI305" s="2"/>
      <c r="BJ305" s="2"/>
      <c r="BK305" s="2"/>
      <c r="BL305" s="2"/>
      <c r="BM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R306" s="2"/>
      <c r="AS306" s="2"/>
      <c r="AT306" s="2"/>
      <c r="AU306" s="2"/>
      <c r="AV306" s="2"/>
      <c r="AW306" s="2"/>
      <c r="AX306" s="2"/>
      <c r="AY306" s="2"/>
      <c r="AZ306" s="2"/>
      <c r="BA306" s="2"/>
      <c r="BB306" s="2"/>
      <c r="BC306" s="2"/>
      <c r="BD306" s="2"/>
      <c r="BE306" s="2"/>
      <c r="BF306" s="2"/>
      <c r="BG306" s="2"/>
      <c r="BH306" s="2"/>
      <c r="BI306" s="2"/>
      <c r="BJ306" s="2"/>
      <c r="BK306" s="2"/>
      <c r="BL306" s="2"/>
      <c r="BM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R307" s="2"/>
      <c r="AS307" s="2"/>
      <c r="AT307" s="2"/>
      <c r="AU307" s="2"/>
      <c r="AV307" s="2"/>
      <c r="AW307" s="2"/>
      <c r="AX307" s="2"/>
      <c r="AY307" s="2"/>
      <c r="AZ307" s="2"/>
      <c r="BA307" s="2"/>
      <c r="BB307" s="2"/>
      <c r="BC307" s="2"/>
      <c r="BD307" s="2"/>
      <c r="BE307" s="2"/>
      <c r="BF307" s="2"/>
      <c r="BG307" s="2"/>
      <c r="BH307" s="2"/>
      <c r="BI307" s="2"/>
      <c r="BJ307" s="2"/>
      <c r="BK307" s="2"/>
      <c r="BL307" s="2"/>
      <c r="BM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R308" s="2"/>
      <c r="AS308" s="2"/>
      <c r="AT308" s="2"/>
      <c r="AU308" s="2"/>
      <c r="AV308" s="2"/>
      <c r="AW308" s="2"/>
      <c r="AX308" s="2"/>
      <c r="AY308" s="2"/>
      <c r="AZ308" s="2"/>
      <c r="BA308" s="2"/>
      <c r="BB308" s="2"/>
      <c r="BC308" s="2"/>
      <c r="BD308" s="2"/>
      <c r="BE308" s="2"/>
      <c r="BF308" s="2"/>
      <c r="BG308" s="2"/>
      <c r="BH308" s="2"/>
      <c r="BI308" s="2"/>
      <c r="BJ308" s="2"/>
      <c r="BK308" s="2"/>
      <c r="BL308" s="2"/>
      <c r="BM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R309" s="2"/>
      <c r="AS309" s="2"/>
      <c r="AT309" s="2"/>
      <c r="AU309" s="2"/>
      <c r="AV309" s="2"/>
      <c r="AW309" s="2"/>
      <c r="AX309" s="2"/>
      <c r="AY309" s="2"/>
      <c r="AZ309" s="2"/>
      <c r="BA309" s="2"/>
      <c r="BB309" s="2"/>
      <c r="BC309" s="2"/>
      <c r="BD309" s="2"/>
      <c r="BE309" s="2"/>
      <c r="BF309" s="2"/>
      <c r="BG309" s="2"/>
      <c r="BH309" s="2"/>
      <c r="BI309" s="2"/>
      <c r="BJ309" s="2"/>
      <c r="BK309" s="2"/>
      <c r="BL309" s="2"/>
      <c r="BM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R310" s="2"/>
      <c r="AS310" s="2"/>
      <c r="AT310" s="2"/>
      <c r="AU310" s="2"/>
      <c r="AV310" s="2"/>
      <c r="AW310" s="2"/>
      <c r="AX310" s="2"/>
      <c r="AY310" s="2"/>
      <c r="AZ310" s="2"/>
      <c r="BA310" s="2"/>
      <c r="BB310" s="2"/>
      <c r="BC310" s="2"/>
      <c r="BD310" s="2"/>
      <c r="BE310" s="2"/>
      <c r="BF310" s="2"/>
      <c r="BG310" s="2"/>
      <c r="BH310" s="2"/>
      <c r="BI310" s="2"/>
      <c r="BJ310" s="2"/>
      <c r="BK310" s="2"/>
      <c r="BL310" s="2"/>
      <c r="BM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R311" s="2"/>
      <c r="AS311" s="2"/>
      <c r="AT311" s="2"/>
      <c r="AU311" s="2"/>
      <c r="AV311" s="2"/>
      <c r="AW311" s="2"/>
      <c r="AX311" s="2"/>
      <c r="AY311" s="2"/>
      <c r="AZ311" s="2"/>
      <c r="BA311" s="2"/>
      <c r="BB311" s="2"/>
      <c r="BC311" s="2"/>
      <c r="BD311" s="2"/>
      <c r="BE311" s="2"/>
      <c r="BF311" s="2"/>
      <c r="BG311" s="2"/>
      <c r="BH311" s="2"/>
      <c r="BI311" s="2"/>
      <c r="BJ311" s="2"/>
      <c r="BK311" s="2"/>
      <c r="BL311" s="2"/>
      <c r="BM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R312" s="2"/>
      <c r="AS312" s="2"/>
      <c r="AT312" s="2"/>
      <c r="AU312" s="2"/>
      <c r="AV312" s="2"/>
      <c r="AW312" s="2"/>
      <c r="AX312" s="2"/>
      <c r="AY312" s="2"/>
      <c r="AZ312" s="2"/>
      <c r="BA312" s="2"/>
      <c r="BB312" s="2"/>
      <c r="BC312" s="2"/>
      <c r="BD312" s="2"/>
      <c r="BE312" s="2"/>
      <c r="BF312" s="2"/>
      <c r="BG312" s="2"/>
      <c r="BH312" s="2"/>
      <c r="BI312" s="2"/>
      <c r="BJ312" s="2"/>
      <c r="BK312" s="2"/>
      <c r="BL312" s="2"/>
      <c r="BM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R313" s="2"/>
      <c r="AS313" s="2"/>
      <c r="AT313" s="2"/>
      <c r="AU313" s="2"/>
      <c r="AV313" s="2"/>
      <c r="AW313" s="2"/>
      <c r="AX313" s="2"/>
      <c r="AY313" s="2"/>
      <c r="AZ313" s="2"/>
      <c r="BA313" s="2"/>
      <c r="BB313" s="2"/>
      <c r="BC313" s="2"/>
      <c r="BD313" s="2"/>
      <c r="BE313" s="2"/>
      <c r="BF313" s="2"/>
      <c r="BG313" s="2"/>
      <c r="BH313" s="2"/>
      <c r="BI313" s="2"/>
      <c r="BJ313" s="2"/>
      <c r="BK313" s="2"/>
      <c r="BL313" s="2"/>
      <c r="BM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R314" s="2"/>
      <c r="AS314" s="2"/>
      <c r="AT314" s="2"/>
      <c r="AU314" s="2"/>
      <c r="AV314" s="2"/>
      <c r="AW314" s="2"/>
      <c r="AX314" s="2"/>
      <c r="AY314" s="2"/>
      <c r="AZ314" s="2"/>
      <c r="BA314" s="2"/>
      <c r="BB314" s="2"/>
      <c r="BC314" s="2"/>
      <c r="BD314" s="2"/>
      <c r="BE314" s="2"/>
      <c r="BF314" s="2"/>
      <c r="BG314" s="2"/>
      <c r="BH314" s="2"/>
      <c r="BI314" s="2"/>
      <c r="BJ314" s="2"/>
      <c r="BK314" s="2"/>
      <c r="BL314" s="2"/>
      <c r="BM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R315" s="2"/>
      <c r="AS315" s="2"/>
      <c r="AT315" s="2"/>
      <c r="AU315" s="2"/>
      <c r="AV315" s="2"/>
      <c r="AW315" s="2"/>
      <c r="AX315" s="2"/>
      <c r="AY315" s="2"/>
      <c r="AZ315" s="2"/>
      <c r="BA315" s="2"/>
      <c r="BB315" s="2"/>
      <c r="BC315" s="2"/>
      <c r="BD315" s="2"/>
      <c r="BE315" s="2"/>
      <c r="BF315" s="2"/>
      <c r="BG315" s="2"/>
      <c r="BH315" s="2"/>
      <c r="BI315" s="2"/>
      <c r="BJ315" s="2"/>
      <c r="BK315" s="2"/>
      <c r="BL315" s="2"/>
      <c r="BM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R316" s="2"/>
      <c r="AS316" s="2"/>
      <c r="AT316" s="2"/>
      <c r="AU316" s="2"/>
      <c r="AV316" s="2"/>
      <c r="AW316" s="2"/>
      <c r="AX316" s="2"/>
      <c r="AY316" s="2"/>
      <c r="AZ316" s="2"/>
      <c r="BA316" s="2"/>
      <c r="BB316" s="2"/>
      <c r="BC316" s="2"/>
      <c r="BD316" s="2"/>
      <c r="BE316" s="2"/>
      <c r="BF316" s="2"/>
      <c r="BG316" s="2"/>
      <c r="BH316" s="2"/>
      <c r="BI316" s="2"/>
      <c r="BJ316" s="2"/>
      <c r="BK316" s="2"/>
      <c r="BL316" s="2"/>
      <c r="BM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R317" s="2"/>
      <c r="AS317" s="2"/>
      <c r="AT317" s="2"/>
      <c r="AU317" s="2"/>
      <c r="AV317" s="2"/>
      <c r="AW317" s="2"/>
      <c r="AX317" s="2"/>
      <c r="AY317" s="2"/>
      <c r="AZ317" s="2"/>
      <c r="BA317" s="2"/>
      <c r="BB317" s="2"/>
      <c r="BC317" s="2"/>
      <c r="BD317" s="2"/>
      <c r="BE317" s="2"/>
      <c r="BF317" s="2"/>
      <c r="BG317" s="2"/>
      <c r="BH317" s="2"/>
      <c r="BI317" s="2"/>
      <c r="BJ317" s="2"/>
      <c r="BK317" s="2"/>
      <c r="BL317" s="2"/>
      <c r="BM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R318" s="2"/>
      <c r="AS318" s="2"/>
      <c r="AT318" s="2"/>
      <c r="AU318" s="2"/>
      <c r="AV318" s="2"/>
      <c r="AW318" s="2"/>
      <c r="AX318" s="2"/>
      <c r="AY318" s="2"/>
      <c r="AZ318" s="2"/>
      <c r="BA318" s="2"/>
      <c r="BB318" s="2"/>
      <c r="BC318" s="2"/>
      <c r="BD318" s="2"/>
      <c r="BE318" s="2"/>
      <c r="BF318" s="2"/>
      <c r="BG318" s="2"/>
      <c r="BH318" s="2"/>
      <c r="BI318" s="2"/>
      <c r="BJ318" s="2"/>
      <c r="BK318" s="2"/>
      <c r="BL318" s="2"/>
      <c r="BM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R319" s="2"/>
      <c r="AS319" s="2"/>
      <c r="AT319" s="2"/>
      <c r="AU319" s="2"/>
      <c r="AV319" s="2"/>
      <c r="AW319" s="2"/>
      <c r="AX319" s="2"/>
      <c r="AY319" s="2"/>
      <c r="AZ319" s="2"/>
      <c r="BA319" s="2"/>
      <c r="BB319" s="2"/>
      <c r="BC319" s="2"/>
      <c r="BD319" s="2"/>
      <c r="BE319" s="2"/>
      <c r="BF319" s="2"/>
      <c r="BG319" s="2"/>
      <c r="BH319" s="2"/>
      <c r="BI319" s="2"/>
      <c r="BJ319" s="2"/>
      <c r="BK319" s="2"/>
      <c r="BL319" s="2"/>
      <c r="BM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R320" s="2"/>
      <c r="AS320" s="2"/>
      <c r="AT320" s="2"/>
      <c r="AU320" s="2"/>
      <c r="AV320" s="2"/>
      <c r="AW320" s="2"/>
      <c r="AX320" s="2"/>
      <c r="AY320" s="2"/>
      <c r="AZ320" s="2"/>
      <c r="BA320" s="2"/>
      <c r="BB320" s="2"/>
      <c r="BC320" s="2"/>
      <c r="BD320" s="2"/>
      <c r="BE320" s="2"/>
      <c r="BF320" s="2"/>
      <c r="BG320" s="2"/>
      <c r="BH320" s="2"/>
      <c r="BI320" s="2"/>
      <c r="BJ320" s="2"/>
      <c r="BK320" s="2"/>
      <c r="BL320" s="2"/>
      <c r="BM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R321" s="2"/>
      <c r="AS321" s="2"/>
      <c r="AT321" s="2"/>
      <c r="AU321" s="2"/>
      <c r="AV321" s="2"/>
      <c r="AW321" s="2"/>
      <c r="AX321" s="2"/>
      <c r="AY321" s="2"/>
      <c r="AZ321" s="2"/>
      <c r="BA321" s="2"/>
      <c r="BB321" s="2"/>
      <c r="BC321" s="2"/>
      <c r="BD321" s="2"/>
      <c r="BE321" s="2"/>
      <c r="BF321" s="2"/>
      <c r="BG321" s="2"/>
      <c r="BH321" s="2"/>
      <c r="BI321" s="2"/>
      <c r="BJ321" s="2"/>
      <c r="BK321" s="2"/>
      <c r="BL321" s="2"/>
      <c r="BM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R322" s="2"/>
      <c r="AS322" s="2"/>
      <c r="AT322" s="2"/>
      <c r="AU322" s="2"/>
      <c r="AV322" s="2"/>
      <c r="AW322" s="2"/>
      <c r="AX322" s="2"/>
      <c r="AY322" s="2"/>
      <c r="AZ322" s="2"/>
      <c r="BA322" s="2"/>
      <c r="BB322" s="2"/>
      <c r="BC322" s="2"/>
      <c r="BD322" s="2"/>
      <c r="BE322" s="2"/>
      <c r="BF322" s="2"/>
      <c r="BG322" s="2"/>
      <c r="BH322" s="2"/>
      <c r="BI322" s="2"/>
      <c r="BJ322" s="2"/>
      <c r="BK322" s="2"/>
      <c r="BL322" s="2"/>
      <c r="BM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R323" s="2"/>
      <c r="AS323" s="2"/>
      <c r="AT323" s="2"/>
      <c r="AU323" s="2"/>
      <c r="AV323" s="2"/>
      <c r="AW323" s="2"/>
      <c r="AX323" s="2"/>
      <c r="AY323" s="2"/>
      <c r="AZ323" s="2"/>
      <c r="BA323" s="2"/>
      <c r="BB323" s="2"/>
      <c r="BC323" s="2"/>
      <c r="BD323" s="2"/>
      <c r="BE323" s="2"/>
      <c r="BF323" s="2"/>
      <c r="BG323" s="2"/>
      <c r="BH323" s="2"/>
      <c r="BI323" s="2"/>
      <c r="BJ323" s="2"/>
      <c r="BK323" s="2"/>
      <c r="BL323" s="2"/>
      <c r="BM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R324" s="2"/>
      <c r="AS324" s="2"/>
      <c r="AT324" s="2"/>
      <c r="AU324" s="2"/>
      <c r="AV324" s="2"/>
      <c r="AW324" s="2"/>
      <c r="AX324" s="2"/>
      <c r="AY324" s="2"/>
      <c r="AZ324" s="2"/>
      <c r="BA324" s="2"/>
      <c r="BB324" s="2"/>
      <c r="BC324" s="2"/>
      <c r="BD324" s="2"/>
      <c r="BE324" s="2"/>
      <c r="BF324" s="2"/>
      <c r="BG324" s="2"/>
      <c r="BH324" s="2"/>
      <c r="BI324" s="2"/>
      <c r="BJ324" s="2"/>
      <c r="BK324" s="2"/>
      <c r="BL324" s="2"/>
      <c r="BM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R325" s="2"/>
      <c r="AS325" s="2"/>
      <c r="AT325" s="2"/>
      <c r="AU325" s="2"/>
      <c r="AV325" s="2"/>
      <c r="AW325" s="2"/>
      <c r="AX325" s="2"/>
      <c r="AY325" s="2"/>
      <c r="AZ325" s="2"/>
      <c r="BA325" s="2"/>
      <c r="BB325" s="2"/>
      <c r="BC325" s="2"/>
      <c r="BD325" s="2"/>
      <c r="BE325" s="2"/>
      <c r="BF325" s="2"/>
      <c r="BG325" s="2"/>
      <c r="BH325" s="2"/>
      <c r="BI325" s="2"/>
      <c r="BJ325" s="2"/>
      <c r="BK325" s="2"/>
      <c r="BL325" s="2"/>
      <c r="BM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R326" s="2"/>
      <c r="AS326" s="2"/>
      <c r="AT326" s="2"/>
      <c r="AU326" s="2"/>
      <c r="AV326" s="2"/>
      <c r="AW326" s="2"/>
      <c r="AX326" s="2"/>
      <c r="AY326" s="2"/>
      <c r="AZ326" s="2"/>
      <c r="BA326" s="2"/>
      <c r="BB326" s="2"/>
      <c r="BC326" s="2"/>
      <c r="BD326" s="2"/>
      <c r="BE326" s="2"/>
      <c r="BF326" s="2"/>
      <c r="BG326" s="2"/>
      <c r="BH326" s="2"/>
      <c r="BI326" s="2"/>
      <c r="BJ326" s="2"/>
      <c r="BK326" s="2"/>
      <c r="BL326" s="2"/>
      <c r="BM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R327" s="2"/>
      <c r="AS327" s="2"/>
      <c r="AT327" s="2"/>
      <c r="AU327" s="2"/>
      <c r="AV327" s="2"/>
      <c r="AW327" s="2"/>
      <c r="AX327" s="2"/>
      <c r="AY327" s="2"/>
      <c r="AZ327" s="2"/>
      <c r="BA327" s="2"/>
      <c r="BB327" s="2"/>
      <c r="BC327" s="2"/>
      <c r="BD327" s="2"/>
      <c r="BE327" s="2"/>
      <c r="BF327" s="2"/>
      <c r="BG327" s="2"/>
      <c r="BH327" s="2"/>
      <c r="BI327" s="2"/>
      <c r="BJ327" s="2"/>
      <c r="BK327" s="2"/>
      <c r="BL327" s="2"/>
      <c r="BM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R328" s="2"/>
      <c r="AS328" s="2"/>
      <c r="AT328" s="2"/>
      <c r="AU328" s="2"/>
      <c r="AV328" s="2"/>
      <c r="AW328" s="2"/>
      <c r="AX328" s="2"/>
      <c r="AY328" s="2"/>
      <c r="AZ328" s="2"/>
      <c r="BA328" s="2"/>
      <c r="BB328" s="2"/>
      <c r="BC328" s="2"/>
      <c r="BD328" s="2"/>
      <c r="BE328" s="2"/>
      <c r="BF328" s="2"/>
      <c r="BG328" s="2"/>
      <c r="BH328" s="2"/>
      <c r="BI328" s="2"/>
      <c r="BJ328" s="2"/>
      <c r="BK328" s="2"/>
      <c r="BL328" s="2"/>
      <c r="BM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R329" s="2"/>
      <c r="AS329" s="2"/>
      <c r="AT329" s="2"/>
      <c r="AU329" s="2"/>
      <c r="AV329" s="2"/>
      <c r="AW329" s="2"/>
      <c r="AX329" s="2"/>
      <c r="AY329" s="2"/>
      <c r="AZ329" s="2"/>
      <c r="BA329" s="2"/>
      <c r="BB329" s="2"/>
      <c r="BC329" s="2"/>
      <c r="BD329" s="2"/>
      <c r="BE329" s="2"/>
      <c r="BF329" s="2"/>
      <c r="BG329" s="2"/>
      <c r="BH329" s="2"/>
      <c r="BI329" s="2"/>
      <c r="BJ329" s="2"/>
      <c r="BK329" s="2"/>
      <c r="BL329" s="2"/>
      <c r="BM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R330" s="2"/>
      <c r="AS330" s="2"/>
      <c r="AT330" s="2"/>
      <c r="AU330" s="2"/>
      <c r="AV330" s="2"/>
      <c r="AW330" s="2"/>
      <c r="AX330" s="2"/>
      <c r="AY330" s="2"/>
      <c r="AZ330" s="2"/>
      <c r="BA330" s="2"/>
      <c r="BB330" s="2"/>
      <c r="BC330" s="2"/>
      <c r="BD330" s="2"/>
      <c r="BE330" s="2"/>
      <c r="BF330" s="2"/>
      <c r="BG330" s="2"/>
      <c r="BH330" s="2"/>
      <c r="BI330" s="2"/>
      <c r="BJ330" s="2"/>
      <c r="BK330" s="2"/>
      <c r="BL330" s="2"/>
      <c r="BM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R331" s="2"/>
      <c r="AS331" s="2"/>
      <c r="AT331" s="2"/>
      <c r="AU331" s="2"/>
      <c r="AV331" s="2"/>
      <c r="AW331" s="2"/>
      <c r="AX331" s="2"/>
      <c r="AY331" s="2"/>
      <c r="AZ331" s="2"/>
      <c r="BA331" s="2"/>
      <c r="BB331" s="2"/>
      <c r="BC331" s="2"/>
      <c r="BD331" s="2"/>
      <c r="BE331" s="2"/>
      <c r="BF331" s="2"/>
      <c r="BG331" s="2"/>
      <c r="BH331" s="2"/>
      <c r="BI331" s="2"/>
      <c r="BJ331" s="2"/>
      <c r="BK331" s="2"/>
      <c r="BL331" s="2"/>
      <c r="BM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R332" s="2"/>
      <c r="AS332" s="2"/>
      <c r="AT332" s="2"/>
      <c r="AU332" s="2"/>
      <c r="AV332" s="2"/>
      <c r="AW332" s="2"/>
      <c r="AX332" s="2"/>
      <c r="AY332" s="2"/>
      <c r="AZ332" s="2"/>
      <c r="BA332" s="2"/>
      <c r="BB332" s="2"/>
      <c r="BC332" s="2"/>
      <c r="BD332" s="2"/>
      <c r="BE332" s="2"/>
      <c r="BF332" s="2"/>
      <c r="BG332" s="2"/>
      <c r="BH332" s="2"/>
      <c r="BI332" s="2"/>
      <c r="BJ332" s="2"/>
      <c r="BK332" s="2"/>
      <c r="BL332" s="2"/>
      <c r="BM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R333" s="2"/>
      <c r="AS333" s="2"/>
      <c r="AT333" s="2"/>
      <c r="AU333" s="2"/>
      <c r="AV333" s="2"/>
      <c r="AW333" s="2"/>
      <c r="AX333" s="2"/>
      <c r="AY333" s="2"/>
      <c r="AZ333" s="2"/>
      <c r="BA333" s="2"/>
      <c r="BB333" s="2"/>
      <c r="BC333" s="2"/>
      <c r="BD333" s="2"/>
      <c r="BE333" s="2"/>
      <c r="BF333" s="2"/>
      <c r="BG333" s="2"/>
      <c r="BH333" s="2"/>
      <c r="BI333" s="2"/>
      <c r="BJ333" s="2"/>
      <c r="BK333" s="2"/>
      <c r="BL333" s="2"/>
      <c r="BM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R334" s="2"/>
      <c r="AS334" s="2"/>
      <c r="AT334" s="2"/>
      <c r="AU334" s="2"/>
      <c r="AV334" s="2"/>
      <c r="AW334" s="2"/>
      <c r="AX334" s="2"/>
      <c r="AY334" s="2"/>
      <c r="AZ334" s="2"/>
      <c r="BA334" s="2"/>
      <c r="BB334" s="2"/>
      <c r="BC334" s="2"/>
      <c r="BD334" s="2"/>
      <c r="BE334" s="2"/>
      <c r="BF334" s="2"/>
      <c r="BG334" s="2"/>
      <c r="BH334" s="2"/>
      <c r="BI334" s="2"/>
      <c r="BJ334" s="2"/>
      <c r="BK334" s="2"/>
      <c r="BL334" s="2"/>
      <c r="BM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R335" s="2"/>
      <c r="AS335" s="2"/>
      <c r="AT335" s="2"/>
      <c r="AU335" s="2"/>
      <c r="AV335" s="2"/>
      <c r="AW335" s="2"/>
      <c r="AX335" s="2"/>
      <c r="AY335" s="2"/>
      <c r="AZ335" s="2"/>
      <c r="BA335" s="2"/>
      <c r="BB335" s="2"/>
      <c r="BC335" s="2"/>
      <c r="BD335" s="2"/>
      <c r="BE335" s="2"/>
      <c r="BF335" s="2"/>
      <c r="BG335" s="2"/>
      <c r="BH335" s="2"/>
      <c r="BI335" s="2"/>
      <c r="BJ335" s="2"/>
      <c r="BK335" s="2"/>
      <c r="BL335" s="2"/>
      <c r="BM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R336" s="2"/>
      <c r="AS336" s="2"/>
      <c r="AT336" s="2"/>
      <c r="AU336" s="2"/>
      <c r="AV336" s="2"/>
      <c r="AW336" s="2"/>
      <c r="AX336" s="2"/>
      <c r="AY336" s="2"/>
      <c r="AZ336" s="2"/>
      <c r="BA336" s="2"/>
      <c r="BB336" s="2"/>
      <c r="BC336" s="2"/>
      <c r="BD336" s="2"/>
      <c r="BE336" s="2"/>
      <c r="BF336" s="2"/>
      <c r="BG336" s="2"/>
      <c r="BH336" s="2"/>
      <c r="BI336" s="2"/>
      <c r="BJ336" s="2"/>
      <c r="BK336" s="2"/>
      <c r="BL336" s="2"/>
      <c r="BM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R337" s="2"/>
      <c r="AS337" s="2"/>
      <c r="AT337" s="2"/>
      <c r="AU337" s="2"/>
      <c r="AV337" s="2"/>
      <c r="AW337" s="2"/>
      <c r="AX337" s="2"/>
      <c r="AY337" s="2"/>
      <c r="AZ337" s="2"/>
      <c r="BA337" s="2"/>
      <c r="BB337" s="2"/>
      <c r="BC337" s="2"/>
      <c r="BD337" s="2"/>
      <c r="BE337" s="2"/>
      <c r="BF337" s="2"/>
      <c r="BG337" s="2"/>
      <c r="BH337" s="2"/>
      <c r="BI337" s="2"/>
      <c r="BJ337" s="2"/>
      <c r="BK337" s="2"/>
      <c r="BL337" s="2"/>
      <c r="BM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R338" s="2"/>
      <c r="AS338" s="2"/>
      <c r="AT338" s="2"/>
      <c r="AU338" s="2"/>
      <c r="AV338" s="2"/>
      <c r="AW338" s="2"/>
      <c r="AX338" s="2"/>
      <c r="AY338" s="2"/>
      <c r="AZ338" s="2"/>
      <c r="BA338" s="2"/>
      <c r="BB338" s="2"/>
      <c r="BC338" s="2"/>
      <c r="BD338" s="2"/>
      <c r="BE338" s="2"/>
      <c r="BF338" s="2"/>
      <c r="BG338" s="2"/>
      <c r="BH338" s="2"/>
      <c r="BI338" s="2"/>
      <c r="BJ338" s="2"/>
      <c r="BK338" s="2"/>
      <c r="BL338" s="2"/>
      <c r="BM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R339" s="2"/>
      <c r="AS339" s="2"/>
      <c r="AT339" s="2"/>
      <c r="AU339" s="2"/>
      <c r="AV339" s="2"/>
      <c r="AW339" s="2"/>
      <c r="AX339" s="2"/>
      <c r="AY339" s="2"/>
      <c r="AZ339" s="2"/>
      <c r="BA339" s="2"/>
      <c r="BB339" s="2"/>
      <c r="BC339" s="2"/>
      <c r="BD339" s="2"/>
      <c r="BE339" s="2"/>
      <c r="BF339" s="2"/>
      <c r="BG339" s="2"/>
      <c r="BH339" s="2"/>
      <c r="BI339" s="2"/>
      <c r="BJ339" s="2"/>
      <c r="BK339" s="2"/>
      <c r="BL339" s="2"/>
      <c r="BM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R340" s="2"/>
      <c r="AS340" s="2"/>
      <c r="AT340" s="2"/>
      <c r="AU340" s="2"/>
      <c r="AV340" s="2"/>
      <c r="AW340" s="2"/>
      <c r="AX340" s="2"/>
      <c r="AY340" s="2"/>
      <c r="AZ340" s="2"/>
      <c r="BA340" s="2"/>
      <c r="BB340" s="2"/>
      <c r="BC340" s="2"/>
      <c r="BD340" s="2"/>
      <c r="BE340" s="2"/>
      <c r="BF340" s="2"/>
      <c r="BG340" s="2"/>
      <c r="BH340" s="2"/>
      <c r="BI340" s="2"/>
      <c r="BJ340" s="2"/>
      <c r="BK340" s="2"/>
      <c r="BL340" s="2"/>
      <c r="BM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R341" s="2"/>
      <c r="AS341" s="2"/>
      <c r="AT341" s="2"/>
      <c r="AU341" s="2"/>
      <c r="AV341" s="2"/>
      <c r="AW341" s="2"/>
      <c r="AX341" s="2"/>
      <c r="AY341" s="2"/>
      <c r="AZ341" s="2"/>
      <c r="BA341" s="2"/>
      <c r="BB341" s="2"/>
      <c r="BC341" s="2"/>
      <c r="BD341" s="2"/>
      <c r="BE341" s="2"/>
      <c r="BF341" s="2"/>
      <c r="BG341" s="2"/>
      <c r="BH341" s="2"/>
      <c r="BI341" s="2"/>
      <c r="BJ341" s="2"/>
      <c r="BK341" s="2"/>
      <c r="BL341" s="2"/>
      <c r="BM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R342" s="2"/>
      <c r="AS342" s="2"/>
      <c r="AT342" s="2"/>
      <c r="AU342" s="2"/>
      <c r="AV342" s="2"/>
      <c r="AW342" s="2"/>
      <c r="AX342" s="2"/>
      <c r="AY342" s="2"/>
      <c r="AZ342" s="2"/>
      <c r="BA342" s="2"/>
      <c r="BB342" s="2"/>
      <c r="BC342" s="2"/>
      <c r="BD342" s="2"/>
      <c r="BE342" s="2"/>
      <c r="BF342" s="2"/>
      <c r="BG342" s="2"/>
      <c r="BH342" s="2"/>
      <c r="BI342" s="2"/>
      <c r="BJ342" s="2"/>
      <c r="BK342" s="2"/>
      <c r="BL342" s="2"/>
      <c r="BM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R343" s="2"/>
      <c r="AS343" s="2"/>
      <c r="AT343" s="2"/>
      <c r="AU343" s="2"/>
      <c r="AV343" s="2"/>
      <c r="AW343" s="2"/>
      <c r="AX343" s="2"/>
      <c r="AY343" s="2"/>
      <c r="AZ343" s="2"/>
      <c r="BA343" s="2"/>
      <c r="BB343" s="2"/>
      <c r="BC343" s="2"/>
      <c r="BD343" s="2"/>
      <c r="BE343" s="2"/>
      <c r="BF343" s="2"/>
      <c r="BG343" s="2"/>
      <c r="BH343" s="2"/>
      <c r="BI343" s="2"/>
      <c r="BJ343" s="2"/>
      <c r="BK343" s="2"/>
      <c r="BL343" s="2"/>
      <c r="BM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R344" s="2"/>
      <c r="AS344" s="2"/>
      <c r="AT344" s="2"/>
      <c r="AU344" s="2"/>
      <c r="AV344" s="2"/>
      <c r="AW344" s="2"/>
      <c r="AX344" s="2"/>
      <c r="AY344" s="2"/>
      <c r="AZ344" s="2"/>
      <c r="BA344" s="2"/>
      <c r="BB344" s="2"/>
      <c r="BC344" s="2"/>
      <c r="BD344" s="2"/>
      <c r="BE344" s="2"/>
      <c r="BF344" s="2"/>
      <c r="BG344" s="2"/>
      <c r="BH344" s="2"/>
      <c r="BI344" s="2"/>
      <c r="BJ344" s="2"/>
      <c r="BK344" s="2"/>
      <c r="BL344" s="2"/>
      <c r="BM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R345" s="2"/>
      <c r="AS345" s="2"/>
      <c r="AT345" s="2"/>
      <c r="AU345" s="2"/>
      <c r="AV345" s="2"/>
      <c r="AW345" s="2"/>
      <c r="AX345" s="2"/>
      <c r="AY345" s="2"/>
      <c r="AZ345" s="2"/>
      <c r="BA345" s="2"/>
      <c r="BB345" s="2"/>
      <c r="BC345" s="2"/>
      <c r="BD345" s="2"/>
      <c r="BE345" s="2"/>
      <c r="BF345" s="2"/>
      <c r="BG345" s="2"/>
      <c r="BH345" s="2"/>
      <c r="BI345" s="2"/>
      <c r="BJ345" s="2"/>
      <c r="BK345" s="2"/>
      <c r="BL345" s="2"/>
      <c r="BM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R346" s="2"/>
      <c r="AS346" s="2"/>
      <c r="AT346" s="2"/>
      <c r="AU346" s="2"/>
      <c r="AV346" s="2"/>
      <c r="AW346" s="2"/>
      <c r="AX346" s="2"/>
      <c r="AY346" s="2"/>
      <c r="AZ346" s="2"/>
      <c r="BA346" s="2"/>
      <c r="BB346" s="2"/>
      <c r="BC346" s="2"/>
      <c r="BD346" s="2"/>
      <c r="BE346" s="2"/>
      <c r="BF346" s="2"/>
      <c r="BG346" s="2"/>
      <c r="BH346" s="2"/>
      <c r="BI346" s="2"/>
      <c r="BJ346" s="2"/>
      <c r="BK346" s="2"/>
      <c r="BL346" s="2"/>
      <c r="BM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R347" s="2"/>
      <c r="AS347" s="2"/>
      <c r="AT347" s="2"/>
      <c r="AU347" s="2"/>
      <c r="AV347" s="2"/>
      <c r="AW347" s="2"/>
      <c r="AX347" s="2"/>
      <c r="AY347" s="2"/>
      <c r="AZ347" s="2"/>
      <c r="BA347" s="2"/>
      <c r="BB347" s="2"/>
      <c r="BC347" s="2"/>
      <c r="BD347" s="2"/>
      <c r="BE347" s="2"/>
      <c r="BF347" s="2"/>
      <c r="BG347" s="2"/>
      <c r="BH347" s="2"/>
      <c r="BI347" s="2"/>
      <c r="BJ347" s="2"/>
      <c r="BK347" s="2"/>
      <c r="BL347" s="2"/>
      <c r="BM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R348" s="2"/>
      <c r="AS348" s="2"/>
      <c r="AT348" s="2"/>
      <c r="AU348" s="2"/>
      <c r="AV348" s="2"/>
      <c r="AW348" s="2"/>
      <c r="AX348" s="2"/>
      <c r="AY348" s="2"/>
      <c r="AZ348" s="2"/>
      <c r="BA348" s="2"/>
      <c r="BB348" s="2"/>
      <c r="BC348" s="2"/>
      <c r="BD348" s="2"/>
      <c r="BE348" s="2"/>
      <c r="BF348" s="2"/>
      <c r="BG348" s="2"/>
      <c r="BH348" s="2"/>
      <c r="BI348" s="2"/>
      <c r="BJ348" s="2"/>
      <c r="BK348" s="2"/>
      <c r="BL348" s="2"/>
      <c r="BM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R349" s="2"/>
      <c r="AS349" s="2"/>
      <c r="AT349" s="2"/>
      <c r="AU349" s="2"/>
      <c r="AV349" s="2"/>
      <c r="AW349" s="2"/>
      <c r="AX349" s="2"/>
      <c r="AY349" s="2"/>
      <c r="AZ349" s="2"/>
      <c r="BA349" s="2"/>
      <c r="BB349" s="2"/>
      <c r="BC349" s="2"/>
      <c r="BD349" s="2"/>
      <c r="BE349" s="2"/>
      <c r="BF349" s="2"/>
      <c r="BG349" s="2"/>
      <c r="BH349" s="2"/>
      <c r="BI349" s="2"/>
      <c r="BJ349" s="2"/>
      <c r="BK349" s="2"/>
      <c r="BL349" s="2"/>
      <c r="BM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R350" s="2"/>
      <c r="AS350" s="2"/>
      <c r="AT350" s="2"/>
      <c r="AU350" s="2"/>
      <c r="AV350" s="2"/>
      <c r="AW350" s="2"/>
      <c r="AX350" s="2"/>
      <c r="AY350" s="2"/>
      <c r="AZ350" s="2"/>
      <c r="BA350" s="2"/>
      <c r="BB350" s="2"/>
      <c r="BC350" s="2"/>
      <c r="BD350" s="2"/>
      <c r="BE350" s="2"/>
      <c r="BF350" s="2"/>
      <c r="BG350" s="2"/>
      <c r="BH350" s="2"/>
      <c r="BI350" s="2"/>
      <c r="BJ350" s="2"/>
      <c r="BK350" s="2"/>
      <c r="BL350" s="2"/>
      <c r="BM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R351" s="2"/>
      <c r="AS351" s="2"/>
      <c r="AT351" s="2"/>
      <c r="AU351" s="2"/>
      <c r="AV351" s="2"/>
      <c r="AW351" s="2"/>
      <c r="AX351" s="2"/>
      <c r="AY351" s="2"/>
      <c r="AZ351" s="2"/>
      <c r="BA351" s="2"/>
      <c r="BB351" s="2"/>
      <c r="BC351" s="2"/>
      <c r="BD351" s="2"/>
      <c r="BE351" s="2"/>
      <c r="BF351" s="2"/>
      <c r="BG351" s="2"/>
      <c r="BH351" s="2"/>
      <c r="BI351" s="2"/>
      <c r="BJ351" s="2"/>
      <c r="BK351" s="2"/>
      <c r="BL351" s="2"/>
      <c r="BM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R352" s="2"/>
      <c r="AS352" s="2"/>
      <c r="AT352" s="2"/>
      <c r="AU352" s="2"/>
      <c r="AV352" s="2"/>
      <c r="AW352" s="2"/>
      <c r="AX352" s="2"/>
      <c r="AY352" s="2"/>
      <c r="AZ352" s="2"/>
      <c r="BA352" s="2"/>
      <c r="BB352" s="2"/>
      <c r="BC352" s="2"/>
      <c r="BD352" s="2"/>
      <c r="BE352" s="2"/>
      <c r="BF352" s="2"/>
      <c r="BG352" s="2"/>
      <c r="BH352" s="2"/>
      <c r="BI352" s="2"/>
      <c r="BJ352" s="2"/>
      <c r="BK352" s="2"/>
      <c r="BL352" s="2"/>
      <c r="BM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R353" s="2"/>
      <c r="AS353" s="2"/>
      <c r="AT353" s="2"/>
      <c r="AU353" s="2"/>
      <c r="AV353" s="2"/>
      <c r="AW353" s="2"/>
      <c r="AX353" s="2"/>
      <c r="AY353" s="2"/>
      <c r="AZ353" s="2"/>
      <c r="BA353" s="2"/>
      <c r="BB353" s="2"/>
      <c r="BC353" s="2"/>
      <c r="BD353" s="2"/>
      <c r="BE353" s="2"/>
      <c r="BF353" s="2"/>
      <c r="BG353" s="2"/>
      <c r="BH353" s="2"/>
      <c r="BI353" s="2"/>
      <c r="BJ353" s="2"/>
      <c r="BK353" s="2"/>
      <c r="BL353" s="2"/>
      <c r="BM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R354" s="2"/>
      <c r="AS354" s="2"/>
      <c r="AT354" s="2"/>
      <c r="AU354" s="2"/>
      <c r="AV354" s="2"/>
      <c r="AW354" s="2"/>
      <c r="AX354" s="2"/>
      <c r="AY354" s="2"/>
      <c r="AZ354" s="2"/>
      <c r="BA354" s="2"/>
      <c r="BB354" s="2"/>
      <c r="BC354" s="2"/>
      <c r="BD354" s="2"/>
      <c r="BE354" s="2"/>
      <c r="BF354" s="2"/>
      <c r="BG354" s="2"/>
      <c r="BH354" s="2"/>
      <c r="BI354" s="2"/>
      <c r="BJ354" s="2"/>
      <c r="BK354" s="2"/>
      <c r="BL354" s="2"/>
      <c r="BM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R355" s="2"/>
      <c r="AS355" s="2"/>
      <c r="AT355" s="2"/>
      <c r="AU355" s="2"/>
      <c r="AV355" s="2"/>
      <c r="AW355" s="2"/>
      <c r="AX355" s="2"/>
      <c r="AY355" s="2"/>
      <c r="AZ355" s="2"/>
      <c r="BA355" s="2"/>
      <c r="BB355" s="2"/>
      <c r="BC355" s="2"/>
      <c r="BD355" s="2"/>
      <c r="BE355" s="2"/>
      <c r="BF355" s="2"/>
      <c r="BG355" s="2"/>
      <c r="BH355" s="2"/>
      <c r="BI355" s="2"/>
      <c r="BJ355" s="2"/>
      <c r="BK355" s="2"/>
      <c r="BL355" s="2"/>
      <c r="BM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R356" s="2"/>
      <c r="AS356" s="2"/>
      <c r="AT356" s="2"/>
      <c r="AU356" s="2"/>
      <c r="AV356" s="2"/>
      <c r="AW356" s="2"/>
      <c r="AX356" s="2"/>
      <c r="AY356" s="2"/>
      <c r="AZ356" s="2"/>
      <c r="BA356" s="2"/>
      <c r="BB356" s="2"/>
      <c r="BC356" s="2"/>
      <c r="BD356" s="2"/>
      <c r="BE356" s="2"/>
      <c r="BF356" s="2"/>
      <c r="BG356" s="2"/>
      <c r="BH356" s="2"/>
      <c r="BI356" s="2"/>
      <c r="BJ356" s="2"/>
      <c r="BK356" s="2"/>
      <c r="BL356" s="2"/>
      <c r="BM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R357" s="2"/>
      <c r="AS357" s="2"/>
      <c r="AT357" s="2"/>
      <c r="AU357" s="2"/>
      <c r="AV357" s="2"/>
      <c r="AW357" s="2"/>
      <c r="AX357" s="2"/>
      <c r="AY357" s="2"/>
      <c r="AZ357" s="2"/>
      <c r="BA357" s="2"/>
      <c r="BB357" s="2"/>
      <c r="BC357" s="2"/>
      <c r="BD357" s="2"/>
      <c r="BE357" s="2"/>
      <c r="BF357" s="2"/>
      <c r="BG357" s="2"/>
      <c r="BH357" s="2"/>
      <c r="BI357" s="2"/>
      <c r="BJ357" s="2"/>
      <c r="BK357" s="2"/>
      <c r="BL357" s="2"/>
      <c r="BM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R358" s="2"/>
      <c r="AS358" s="2"/>
      <c r="AT358" s="2"/>
      <c r="AU358" s="2"/>
      <c r="AV358" s="2"/>
      <c r="AW358" s="2"/>
      <c r="AX358" s="2"/>
      <c r="AY358" s="2"/>
      <c r="AZ358" s="2"/>
      <c r="BA358" s="2"/>
      <c r="BB358" s="2"/>
      <c r="BC358" s="2"/>
      <c r="BD358" s="2"/>
      <c r="BE358" s="2"/>
      <c r="BF358" s="2"/>
      <c r="BG358" s="2"/>
      <c r="BH358" s="2"/>
      <c r="BI358" s="2"/>
      <c r="BJ358" s="2"/>
      <c r="BK358" s="2"/>
      <c r="BL358" s="2"/>
      <c r="BM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R359" s="2"/>
      <c r="AS359" s="2"/>
      <c r="AT359" s="2"/>
      <c r="AU359" s="2"/>
      <c r="AV359" s="2"/>
      <c r="AW359" s="2"/>
      <c r="AX359" s="2"/>
      <c r="AY359" s="2"/>
      <c r="AZ359" s="2"/>
      <c r="BA359" s="2"/>
      <c r="BB359" s="2"/>
      <c r="BC359" s="2"/>
      <c r="BD359" s="2"/>
      <c r="BE359" s="2"/>
      <c r="BF359" s="2"/>
      <c r="BG359" s="2"/>
      <c r="BH359" s="2"/>
      <c r="BI359" s="2"/>
      <c r="BJ359" s="2"/>
      <c r="BK359" s="2"/>
      <c r="BL359" s="2"/>
      <c r="BM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R360" s="2"/>
      <c r="AS360" s="2"/>
      <c r="AT360" s="2"/>
      <c r="AU360" s="2"/>
      <c r="AV360" s="2"/>
      <c r="AW360" s="2"/>
      <c r="AX360" s="2"/>
      <c r="AY360" s="2"/>
      <c r="AZ360" s="2"/>
      <c r="BA360" s="2"/>
      <c r="BB360" s="2"/>
      <c r="BC360" s="2"/>
      <c r="BD360" s="2"/>
      <c r="BE360" s="2"/>
      <c r="BF360" s="2"/>
      <c r="BG360" s="2"/>
      <c r="BH360" s="2"/>
      <c r="BI360" s="2"/>
      <c r="BJ360" s="2"/>
      <c r="BK360" s="2"/>
      <c r="BL360" s="2"/>
      <c r="BM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R361" s="2"/>
      <c r="AS361" s="2"/>
      <c r="AT361" s="2"/>
      <c r="AU361" s="2"/>
      <c r="AV361" s="2"/>
      <c r="AW361" s="2"/>
      <c r="AX361" s="2"/>
      <c r="AY361" s="2"/>
      <c r="AZ361" s="2"/>
      <c r="BA361" s="2"/>
      <c r="BB361" s="2"/>
      <c r="BC361" s="2"/>
      <c r="BD361" s="2"/>
      <c r="BE361" s="2"/>
      <c r="BF361" s="2"/>
      <c r="BG361" s="2"/>
      <c r="BH361" s="2"/>
      <c r="BI361" s="2"/>
      <c r="BJ361" s="2"/>
      <c r="BK361" s="2"/>
      <c r="BL361" s="2"/>
      <c r="BM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R362" s="2"/>
      <c r="AS362" s="2"/>
      <c r="AT362" s="2"/>
      <c r="AU362" s="2"/>
      <c r="AV362" s="2"/>
      <c r="AW362" s="2"/>
      <c r="AX362" s="2"/>
      <c r="AY362" s="2"/>
      <c r="AZ362" s="2"/>
      <c r="BA362" s="2"/>
      <c r="BB362" s="2"/>
      <c r="BC362" s="2"/>
      <c r="BD362" s="2"/>
      <c r="BE362" s="2"/>
      <c r="BF362" s="2"/>
      <c r="BG362" s="2"/>
      <c r="BH362" s="2"/>
      <c r="BI362" s="2"/>
      <c r="BJ362" s="2"/>
      <c r="BK362" s="2"/>
      <c r="BL362" s="2"/>
      <c r="BM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R363" s="2"/>
      <c r="AS363" s="2"/>
      <c r="AT363" s="2"/>
      <c r="AU363" s="2"/>
      <c r="AV363" s="2"/>
      <c r="AW363" s="2"/>
      <c r="AX363" s="2"/>
      <c r="AY363" s="2"/>
      <c r="AZ363" s="2"/>
      <c r="BA363" s="2"/>
      <c r="BB363" s="2"/>
      <c r="BC363" s="2"/>
      <c r="BD363" s="2"/>
      <c r="BE363" s="2"/>
      <c r="BF363" s="2"/>
      <c r="BG363" s="2"/>
      <c r="BH363" s="2"/>
      <c r="BI363" s="2"/>
      <c r="BJ363" s="2"/>
      <c r="BK363" s="2"/>
      <c r="BL363" s="2"/>
      <c r="BM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R364" s="2"/>
      <c r="AS364" s="2"/>
      <c r="AT364" s="2"/>
      <c r="AU364" s="2"/>
      <c r="AV364" s="2"/>
      <c r="AW364" s="2"/>
      <c r="AX364" s="2"/>
      <c r="AY364" s="2"/>
      <c r="AZ364" s="2"/>
      <c r="BA364" s="2"/>
      <c r="BB364" s="2"/>
      <c r="BC364" s="2"/>
      <c r="BD364" s="2"/>
      <c r="BE364" s="2"/>
      <c r="BF364" s="2"/>
      <c r="BG364" s="2"/>
      <c r="BH364" s="2"/>
      <c r="BI364" s="2"/>
      <c r="BJ364" s="2"/>
      <c r="BK364" s="2"/>
      <c r="BL364" s="2"/>
      <c r="BM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R365" s="2"/>
      <c r="AS365" s="2"/>
      <c r="AT365" s="2"/>
      <c r="AU365" s="2"/>
      <c r="AV365" s="2"/>
      <c r="AW365" s="2"/>
      <c r="AX365" s="2"/>
      <c r="AY365" s="2"/>
      <c r="AZ365" s="2"/>
      <c r="BA365" s="2"/>
      <c r="BB365" s="2"/>
      <c r="BC365" s="2"/>
      <c r="BD365" s="2"/>
      <c r="BE365" s="2"/>
      <c r="BF365" s="2"/>
      <c r="BG365" s="2"/>
      <c r="BH365" s="2"/>
      <c r="BI365" s="2"/>
      <c r="BJ365" s="2"/>
      <c r="BK365" s="2"/>
      <c r="BL365" s="2"/>
      <c r="BM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R366" s="2"/>
      <c r="AS366" s="2"/>
      <c r="AT366" s="2"/>
      <c r="AU366" s="2"/>
      <c r="AV366" s="2"/>
      <c r="AW366" s="2"/>
      <c r="AX366" s="2"/>
      <c r="AY366" s="2"/>
      <c r="AZ366" s="2"/>
      <c r="BA366" s="2"/>
      <c r="BB366" s="2"/>
      <c r="BC366" s="2"/>
      <c r="BD366" s="2"/>
      <c r="BE366" s="2"/>
      <c r="BF366" s="2"/>
      <c r="BG366" s="2"/>
      <c r="BH366" s="2"/>
      <c r="BI366" s="2"/>
      <c r="BJ366" s="2"/>
      <c r="BK366" s="2"/>
      <c r="BL366" s="2"/>
      <c r="BM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R367" s="2"/>
      <c r="AS367" s="2"/>
      <c r="AT367" s="2"/>
      <c r="AU367" s="2"/>
      <c r="AV367" s="2"/>
      <c r="AW367" s="2"/>
      <c r="AX367" s="2"/>
      <c r="AY367" s="2"/>
      <c r="AZ367" s="2"/>
      <c r="BA367" s="2"/>
      <c r="BB367" s="2"/>
      <c r="BC367" s="2"/>
      <c r="BD367" s="2"/>
      <c r="BE367" s="2"/>
      <c r="BF367" s="2"/>
      <c r="BG367" s="2"/>
      <c r="BH367" s="2"/>
      <c r="BI367" s="2"/>
      <c r="BJ367" s="2"/>
      <c r="BK367" s="2"/>
      <c r="BL367" s="2"/>
      <c r="BM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R368" s="2"/>
      <c r="AS368" s="2"/>
      <c r="AT368" s="2"/>
      <c r="AU368" s="2"/>
      <c r="AV368" s="2"/>
      <c r="AW368" s="2"/>
      <c r="AX368" s="2"/>
      <c r="AY368" s="2"/>
      <c r="AZ368" s="2"/>
      <c r="BA368" s="2"/>
      <c r="BB368" s="2"/>
      <c r="BC368" s="2"/>
      <c r="BD368" s="2"/>
      <c r="BE368" s="2"/>
      <c r="BF368" s="2"/>
      <c r="BG368" s="2"/>
      <c r="BH368" s="2"/>
      <c r="BI368" s="2"/>
      <c r="BJ368" s="2"/>
      <c r="BK368" s="2"/>
      <c r="BL368" s="2"/>
      <c r="BM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R369" s="2"/>
      <c r="AS369" s="2"/>
      <c r="AT369" s="2"/>
      <c r="AU369" s="2"/>
      <c r="AV369" s="2"/>
      <c r="AW369" s="2"/>
      <c r="AX369" s="2"/>
      <c r="AY369" s="2"/>
      <c r="AZ369" s="2"/>
      <c r="BA369" s="2"/>
      <c r="BB369" s="2"/>
      <c r="BC369" s="2"/>
      <c r="BD369" s="2"/>
      <c r="BE369" s="2"/>
      <c r="BF369" s="2"/>
      <c r="BG369" s="2"/>
      <c r="BH369" s="2"/>
      <c r="BI369" s="2"/>
      <c r="BJ369" s="2"/>
      <c r="BK369" s="2"/>
      <c r="BL369" s="2"/>
      <c r="BM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R370" s="2"/>
      <c r="AS370" s="2"/>
      <c r="AT370" s="2"/>
      <c r="AU370" s="2"/>
      <c r="AV370" s="2"/>
      <c r="AW370" s="2"/>
      <c r="AX370" s="2"/>
      <c r="AY370" s="2"/>
      <c r="AZ370" s="2"/>
      <c r="BA370" s="2"/>
      <c r="BB370" s="2"/>
      <c r="BC370" s="2"/>
      <c r="BD370" s="2"/>
      <c r="BE370" s="2"/>
      <c r="BF370" s="2"/>
      <c r="BG370" s="2"/>
      <c r="BH370" s="2"/>
      <c r="BI370" s="2"/>
      <c r="BJ370" s="2"/>
      <c r="BK370" s="2"/>
      <c r="BL370" s="2"/>
      <c r="BM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R371" s="2"/>
      <c r="AS371" s="2"/>
      <c r="AT371" s="2"/>
      <c r="AU371" s="2"/>
      <c r="AV371" s="2"/>
      <c r="AW371" s="2"/>
      <c r="AX371" s="2"/>
      <c r="AY371" s="2"/>
      <c r="AZ371" s="2"/>
      <c r="BA371" s="2"/>
      <c r="BB371" s="2"/>
      <c r="BC371" s="2"/>
      <c r="BD371" s="2"/>
      <c r="BE371" s="2"/>
      <c r="BF371" s="2"/>
      <c r="BG371" s="2"/>
      <c r="BH371" s="2"/>
      <c r="BI371" s="2"/>
      <c r="BJ371" s="2"/>
      <c r="BK371" s="2"/>
      <c r="BL371" s="2"/>
      <c r="BM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R372" s="2"/>
      <c r="AS372" s="2"/>
      <c r="AT372" s="2"/>
      <c r="AU372" s="2"/>
      <c r="AV372" s="2"/>
      <c r="AW372" s="2"/>
      <c r="AX372" s="2"/>
      <c r="AY372" s="2"/>
      <c r="AZ372" s="2"/>
      <c r="BA372" s="2"/>
      <c r="BB372" s="2"/>
      <c r="BC372" s="2"/>
      <c r="BD372" s="2"/>
      <c r="BE372" s="2"/>
      <c r="BF372" s="2"/>
      <c r="BG372" s="2"/>
      <c r="BH372" s="2"/>
      <c r="BI372" s="2"/>
      <c r="BJ372" s="2"/>
      <c r="BK372" s="2"/>
      <c r="BL372" s="2"/>
      <c r="BM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R373" s="2"/>
      <c r="AS373" s="2"/>
      <c r="AT373" s="2"/>
      <c r="AU373" s="2"/>
      <c r="AV373" s="2"/>
      <c r="AW373" s="2"/>
      <c r="AX373" s="2"/>
      <c r="AY373" s="2"/>
      <c r="AZ373" s="2"/>
      <c r="BA373" s="2"/>
      <c r="BB373" s="2"/>
      <c r="BC373" s="2"/>
      <c r="BD373" s="2"/>
      <c r="BE373" s="2"/>
      <c r="BF373" s="2"/>
      <c r="BG373" s="2"/>
      <c r="BH373" s="2"/>
      <c r="BI373" s="2"/>
      <c r="BJ373" s="2"/>
      <c r="BK373" s="2"/>
      <c r="BL373" s="2"/>
      <c r="BM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R374" s="2"/>
      <c r="AS374" s="2"/>
      <c r="AT374" s="2"/>
      <c r="AU374" s="2"/>
      <c r="AV374" s="2"/>
      <c r="AW374" s="2"/>
      <c r="AX374" s="2"/>
      <c r="AY374" s="2"/>
      <c r="AZ374" s="2"/>
      <c r="BA374" s="2"/>
      <c r="BB374" s="2"/>
      <c r="BC374" s="2"/>
      <c r="BD374" s="2"/>
      <c r="BE374" s="2"/>
      <c r="BF374" s="2"/>
      <c r="BG374" s="2"/>
      <c r="BH374" s="2"/>
      <c r="BI374" s="2"/>
      <c r="BJ374" s="2"/>
      <c r="BK374" s="2"/>
      <c r="BL374" s="2"/>
      <c r="BM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R375" s="2"/>
      <c r="AS375" s="2"/>
      <c r="AT375" s="2"/>
      <c r="AU375" s="2"/>
      <c r="AV375" s="2"/>
      <c r="AW375" s="2"/>
      <c r="AX375" s="2"/>
      <c r="AY375" s="2"/>
      <c r="AZ375" s="2"/>
      <c r="BA375" s="2"/>
      <c r="BB375" s="2"/>
      <c r="BC375" s="2"/>
      <c r="BD375" s="2"/>
      <c r="BE375" s="2"/>
      <c r="BF375" s="2"/>
      <c r="BG375" s="2"/>
      <c r="BH375" s="2"/>
      <c r="BI375" s="2"/>
      <c r="BJ375" s="2"/>
      <c r="BK375" s="2"/>
      <c r="BL375" s="2"/>
      <c r="BM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R376" s="2"/>
      <c r="AS376" s="2"/>
      <c r="AT376" s="2"/>
      <c r="AU376" s="2"/>
      <c r="AV376" s="2"/>
      <c r="AW376" s="2"/>
      <c r="AX376" s="2"/>
      <c r="AY376" s="2"/>
      <c r="AZ376" s="2"/>
      <c r="BA376" s="2"/>
      <c r="BB376" s="2"/>
      <c r="BC376" s="2"/>
      <c r="BD376" s="2"/>
      <c r="BE376" s="2"/>
      <c r="BF376" s="2"/>
      <c r="BG376" s="2"/>
      <c r="BH376" s="2"/>
      <c r="BI376" s="2"/>
      <c r="BJ376" s="2"/>
      <c r="BK376" s="2"/>
      <c r="BL376" s="2"/>
      <c r="BM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R377" s="2"/>
      <c r="AS377" s="2"/>
      <c r="AT377" s="2"/>
      <c r="AU377" s="2"/>
      <c r="AV377" s="2"/>
      <c r="AW377" s="2"/>
      <c r="AX377" s="2"/>
      <c r="AY377" s="2"/>
      <c r="AZ377" s="2"/>
      <c r="BA377" s="2"/>
      <c r="BB377" s="2"/>
      <c r="BC377" s="2"/>
      <c r="BD377" s="2"/>
      <c r="BE377" s="2"/>
      <c r="BF377" s="2"/>
      <c r="BG377" s="2"/>
      <c r="BH377" s="2"/>
      <c r="BI377" s="2"/>
      <c r="BJ377" s="2"/>
      <c r="BK377" s="2"/>
      <c r="BL377" s="2"/>
      <c r="BM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R378" s="2"/>
      <c r="AS378" s="2"/>
      <c r="AT378" s="2"/>
      <c r="AU378" s="2"/>
      <c r="AV378" s="2"/>
      <c r="AW378" s="2"/>
      <c r="AX378" s="2"/>
      <c r="AY378" s="2"/>
      <c r="AZ378" s="2"/>
      <c r="BA378" s="2"/>
      <c r="BB378" s="2"/>
      <c r="BC378" s="2"/>
      <c r="BD378" s="2"/>
      <c r="BE378" s="2"/>
      <c r="BF378" s="2"/>
      <c r="BG378" s="2"/>
      <c r="BH378" s="2"/>
      <c r="BI378" s="2"/>
      <c r="BJ378" s="2"/>
      <c r="BK378" s="2"/>
      <c r="BL378" s="2"/>
      <c r="BM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R379" s="2"/>
      <c r="AS379" s="2"/>
      <c r="AT379" s="2"/>
      <c r="AU379" s="2"/>
      <c r="AV379" s="2"/>
      <c r="AW379" s="2"/>
      <c r="AX379" s="2"/>
      <c r="AY379" s="2"/>
      <c r="AZ379" s="2"/>
      <c r="BA379" s="2"/>
      <c r="BB379" s="2"/>
      <c r="BC379" s="2"/>
      <c r="BD379" s="2"/>
      <c r="BE379" s="2"/>
      <c r="BF379" s="2"/>
      <c r="BG379" s="2"/>
      <c r="BH379" s="2"/>
      <c r="BI379" s="2"/>
      <c r="BJ379" s="2"/>
      <c r="BK379" s="2"/>
      <c r="BL379" s="2"/>
      <c r="BM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R380" s="2"/>
      <c r="AS380" s="2"/>
      <c r="AT380" s="2"/>
      <c r="AU380" s="2"/>
      <c r="AV380" s="2"/>
      <c r="AW380" s="2"/>
      <c r="AX380" s="2"/>
      <c r="AY380" s="2"/>
      <c r="AZ380" s="2"/>
      <c r="BA380" s="2"/>
      <c r="BB380" s="2"/>
      <c r="BC380" s="2"/>
      <c r="BD380" s="2"/>
      <c r="BE380" s="2"/>
      <c r="BF380" s="2"/>
      <c r="BG380" s="2"/>
      <c r="BH380" s="2"/>
      <c r="BI380" s="2"/>
      <c r="BJ380" s="2"/>
      <c r="BK380" s="2"/>
      <c r="BL380" s="2"/>
      <c r="BM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R381" s="2"/>
      <c r="AS381" s="2"/>
      <c r="AT381" s="2"/>
      <c r="AU381" s="2"/>
      <c r="AV381" s="2"/>
      <c r="AW381" s="2"/>
      <c r="AX381" s="2"/>
      <c r="AY381" s="2"/>
      <c r="AZ381" s="2"/>
      <c r="BA381" s="2"/>
      <c r="BB381" s="2"/>
      <c r="BC381" s="2"/>
      <c r="BD381" s="2"/>
      <c r="BE381" s="2"/>
      <c r="BF381" s="2"/>
      <c r="BG381" s="2"/>
      <c r="BH381" s="2"/>
      <c r="BI381" s="2"/>
      <c r="BJ381" s="2"/>
      <c r="BK381" s="2"/>
      <c r="BL381" s="2"/>
      <c r="BM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R382" s="2"/>
      <c r="AS382" s="2"/>
      <c r="AT382" s="2"/>
      <c r="AU382" s="2"/>
      <c r="AV382" s="2"/>
      <c r="AW382" s="2"/>
      <c r="AX382" s="2"/>
      <c r="AY382" s="2"/>
      <c r="AZ382" s="2"/>
      <c r="BA382" s="2"/>
      <c r="BB382" s="2"/>
      <c r="BC382" s="2"/>
      <c r="BD382" s="2"/>
      <c r="BE382" s="2"/>
      <c r="BF382" s="2"/>
      <c r="BG382" s="2"/>
      <c r="BH382" s="2"/>
      <c r="BI382" s="2"/>
      <c r="BJ382" s="2"/>
      <c r="BK382" s="2"/>
      <c r="BL382" s="2"/>
      <c r="BM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R383" s="2"/>
      <c r="AS383" s="2"/>
      <c r="AT383" s="2"/>
      <c r="AU383" s="2"/>
      <c r="AV383" s="2"/>
      <c r="AW383" s="2"/>
      <c r="AX383" s="2"/>
      <c r="AY383" s="2"/>
      <c r="AZ383" s="2"/>
      <c r="BA383" s="2"/>
      <c r="BB383" s="2"/>
      <c r="BC383" s="2"/>
      <c r="BD383" s="2"/>
      <c r="BE383" s="2"/>
      <c r="BF383" s="2"/>
      <c r="BG383" s="2"/>
      <c r="BH383" s="2"/>
      <c r="BI383" s="2"/>
      <c r="BJ383" s="2"/>
      <c r="BK383" s="2"/>
      <c r="BL383" s="2"/>
      <c r="BM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R384" s="2"/>
      <c r="AS384" s="2"/>
      <c r="AT384" s="2"/>
      <c r="AU384" s="2"/>
      <c r="AV384" s="2"/>
      <c r="AW384" s="2"/>
      <c r="AX384" s="2"/>
      <c r="AY384" s="2"/>
      <c r="AZ384" s="2"/>
      <c r="BA384" s="2"/>
      <c r="BB384" s="2"/>
      <c r="BC384" s="2"/>
      <c r="BD384" s="2"/>
      <c r="BE384" s="2"/>
      <c r="BF384" s="2"/>
      <c r="BG384" s="2"/>
      <c r="BH384" s="2"/>
      <c r="BI384" s="2"/>
      <c r="BJ384" s="2"/>
      <c r="BK384" s="2"/>
      <c r="BL384" s="2"/>
      <c r="BM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R385" s="2"/>
      <c r="AS385" s="2"/>
      <c r="AT385" s="2"/>
      <c r="AU385" s="2"/>
      <c r="AV385" s="2"/>
      <c r="AW385" s="2"/>
      <c r="AX385" s="2"/>
      <c r="AY385" s="2"/>
      <c r="AZ385" s="2"/>
      <c r="BA385" s="2"/>
      <c r="BB385" s="2"/>
      <c r="BC385" s="2"/>
      <c r="BD385" s="2"/>
      <c r="BE385" s="2"/>
      <c r="BF385" s="2"/>
      <c r="BG385" s="2"/>
      <c r="BH385" s="2"/>
      <c r="BI385" s="2"/>
      <c r="BJ385" s="2"/>
      <c r="BK385" s="2"/>
      <c r="BL385" s="2"/>
      <c r="BM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R386" s="2"/>
      <c r="AS386" s="2"/>
      <c r="AT386" s="2"/>
      <c r="AU386" s="2"/>
      <c r="AV386" s="2"/>
      <c r="AW386" s="2"/>
      <c r="AX386" s="2"/>
      <c r="AY386" s="2"/>
      <c r="AZ386" s="2"/>
      <c r="BA386" s="2"/>
      <c r="BB386" s="2"/>
      <c r="BC386" s="2"/>
      <c r="BD386" s="2"/>
      <c r="BE386" s="2"/>
      <c r="BF386" s="2"/>
      <c r="BG386" s="2"/>
      <c r="BH386" s="2"/>
      <c r="BI386" s="2"/>
      <c r="BJ386" s="2"/>
      <c r="BK386" s="2"/>
      <c r="BL386" s="2"/>
      <c r="BM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R387" s="2"/>
      <c r="AS387" s="2"/>
      <c r="AT387" s="2"/>
      <c r="AU387" s="2"/>
      <c r="AV387" s="2"/>
      <c r="AW387" s="2"/>
      <c r="AX387" s="2"/>
      <c r="AY387" s="2"/>
      <c r="AZ387" s="2"/>
      <c r="BA387" s="2"/>
      <c r="BB387" s="2"/>
      <c r="BC387" s="2"/>
      <c r="BD387" s="2"/>
      <c r="BE387" s="2"/>
      <c r="BF387" s="2"/>
      <c r="BG387" s="2"/>
      <c r="BH387" s="2"/>
      <c r="BI387" s="2"/>
      <c r="BJ387" s="2"/>
      <c r="BK387" s="2"/>
      <c r="BL387" s="2"/>
      <c r="BM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R388" s="2"/>
      <c r="AS388" s="2"/>
      <c r="AT388" s="2"/>
      <c r="AU388" s="2"/>
      <c r="AV388" s="2"/>
      <c r="AW388" s="2"/>
      <c r="AX388" s="2"/>
      <c r="AY388" s="2"/>
      <c r="AZ388" s="2"/>
      <c r="BA388" s="2"/>
      <c r="BB388" s="2"/>
      <c r="BC388" s="2"/>
      <c r="BD388" s="2"/>
      <c r="BE388" s="2"/>
      <c r="BF388" s="2"/>
      <c r="BG388" s="2"/>
      <c r="BH388" s="2"/>
      <c r="BI388" s="2"/>
      <c r="BJ388" s="2"/>
      <c r="BK388" s="2"/>
      <c r="BL388" s="2"/>
      <c r="BM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R389" s="2"/>
      <c r="AS389" s="2"/>
      <c r="AT389" s="2"/>
      <c r="AU389" s="2"/>
      <c r="AV389" s="2"/>
      <c r="AW389" s="2"/>
      <c r="AX389" s="2"/>
      <c r="AY389" s="2"/>
      <c r="AZ389" s="2"/>
      <c r="BA389" s="2"/>
      <c r="BB389" s="2"/>
      <c r="BC389" s="2"/>
      <c r="BD389" s="2"/>
      <c r="BE389" s="2"/>
      <c r="BF389" s="2"/>
      <c r="BG389" s="2"/>
      <c r="BH389" s="2"/>
      <c r="BI389" s="2"/>
      <c r="BJ389" s="2"/>
      <c r="BK389" s="2"/>
      <c r="BL389" s="2"/>
      <c r="BM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R390" s="2"/>
      <c r="AS390" s="2"/>
      <c r="AT390" s="2"/>
      <c r="AU390" s="2"/>
      <c r="AV390" s="2"/>
      <c r="AW390" s="2"/>
      <c r="AX390" s="2"/>
      <c r="AY390" s="2"/>
      <c r="AZ390" s="2"/>
      <c r="BA390" s="2"/>
      <c r="BB390" s="2"/>
      <c r="BC390" s="2"/>
      <c r="BD390" s="2"/>
      <c r="BE390" s="2"/>
      <c r="BF390" s="2"/>
      <c r="BG390" s="2"/>
      <c r="BH390" s="2"/>
      <c r="BI390" s="2"/>
      <c r="BJ390" s="2"/>
      <c r="BK390" s="2"/>
      <c r="BL390" s="2"/>
      <c r="BM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R391" s="2"/>
      <c r="AS391" s="2"/>
      <c r="AT391" s="2"/>
      <c r="AU391" s="2"/>
      <c r="AV391" s="2"/>
      <c r="AW391" s="2"/>
      <c r="AX391" s="2"/>
      <c r="AY391" s="2"/>
      <c r="AZ391" s="2"/>
      <c r="BA391" s="2"/>
      <c r="BB391" s="2"/>
      <c r="BC391" s="2"/>
      <c r="BD391" s="2"/>
      <c r="BE391" s="2"/>
      <c r="BF391" s="2"/>
      <c r="BG391" s="2"/>
      <c r="BH391" s="2"/>
      <c r="BI391" s="2"/>
      <c r="BJ391" s="2"/>
      <c r="BK391" s="2"/>
      <c r="BL391" s="2"/>
      <c r="BM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R392" s="2"/>
      <c r="AS392" s="2"/>
      <c r="AT392" s="2"/>
      <c r="AU392" s="2"/>
      <c r="AV392" s="2"/>
      <c r="AW392" s="2"/>
      <c r="AX392" s="2"/>
      <c r="AY392" s="2"/>
      <c r="AZ392" s="2"/>
      <c r="BA392" s="2"/>
      <c r="BB392" s="2"/>
      <c r="BC392" s="2"/>
      <c r="BD392" s="2"/>
      <c r="BE392" s="2"/>
      <c r="BF392" s="2"/>
      <c r="BG392" s="2"/>
      <c r="BH392" s="2"/>
      <c r="BI392" s="2"/>
      <c r="BJ392" s="2"/>
      <c r="BK392" s="2"/>
      <c r="BL392" s="2"/>
      <c r="BM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R393" s="2"/>
      <c r="AS393" s="2"/>
      <c r="AT393" s="2"/>
      <c r="AU393" s="2"/>
      <c r="AV393" s="2"/>
      <c r="AW393" s="2"/>
      <c r="AX393" s="2"/>
      <c r="AY393" s="2"/>
      <c r="AZ393" s="2"/>
      <c r="BA393" s="2"/>
      <c r="BB393" s="2"/>
      <c r="BC393" s="2"/>
      <c r="BD393" s="2"/>
      <c r="BE393" s="2"/>
      <c r="BF393" s="2"/>
      <c r="BG393" s="2"/>
      <c r="BH393" s="2"/>
      <c r="BI393" s="2"/>
      <c r="BJ393" s="2"/>
      <c r="BK393" s="2"/>
      <c r="BL393" s="2"/>
      <c r="BM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R394" s="2"/>
      <c r="AS394" s="2"/>
      <c r="AT394" s="2"/>
      <c r="AU394" s="2"/>
      <c r="AV394" s="2"/>
      <c r="AW394" s="2"/>
      <c r="AX394" s="2"/>
      <c r="AY394" s="2"/>
      <c r="AZ394" s="2"/>
      <c r="BA394" s="2"/>
      <c r="BB394" s="2"/>
      <c r="BC394" s="2"/>
      <c r="BD394" s="2"/>
      <c r="BE394" s="2"/>
      <c r="BF394" s="2"/>
      <c r="BG394" s="2"/>
      <c r="BH394" s="2"/>
      <c r="BI394" s="2"/>
      <c r="BJ394" s="2"/>
      <c r="BK394" s="2"/>
      <c r="BL394" s="2"/>
      <c r="BM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R395" s="2"/>
      <c r="AS395" s="2"/>
      <c r="AT395" s="2"/>
      <c r="AU395" s="2"/>
      <c r="AV395" s="2"/>
      <c r="AW395" s="2"/>
      <c r="AX395" s="2"/>
      <c r="AY395" s="2"/>
      <c r="AZ395" s="2"/>
      <c r="BA395" s="2"/>
      <c r="BB395" s="2"/>
      <c r="BC395" s="2"/>
      <c r="BD395" s="2"/>
      <c r="BE395" s="2"/>
      <c r="BF395" s="2"/>
      <c r="BG395" s="2"/>
      <c r="BH395" s="2"/>
      <c r="BI395" s="2"/>
      <c r="BJ395" s="2"/>
      <c r="BK395" s="2"/>
      <c r="BL395" s="2"/>
      <c r="BM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R396" s="2"/>
      <c r="AS396" s="2"/>
      <c r="AT396" s="2"/>
      <c r="AU396" s="2"/>
      <c r="AV396" s="2"/>
      <c r="AW396" s="2"/>
      <c r="AX396" s="2"/>
      <c r="AY396" s="2"/>
      <c r="AZ396" s="2"/>
      <c r="BA396" s="2"/>
      <c r="BB396" s="2"/>
      <c r="BC396" s="2"/>
      <c r="BD396" s="2"/>
      <c r="BE396" s="2"/>
      <c r="BF396" s="2"/>
      <c r="BG396" s="2"/>
      <c r="BH396" s="2"/>
      <c r="BI396" s="2"/>
      <c r="BJ396" s="2"/>
      <c r="BK396" s="2"/>
      <c r="BL396" s="2"/>
      <c r="BM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R397" s="2"/>
      <c r="AS397" s="2"/>
      <c r="AT397" s="2"/>
      <c r="AU397" s="2"/>
      <c r="AV397" s="2"/>
      <c r="AW397" s="2"/>
      <c r="AX397" s="2"/>
      <c r="AY397" s="2"/>
      <c r="AZ397" s="2"/>
      <c r="BA397" s="2"/>
      <c r="BB397" s="2"/>
      <c r="BC397" s="2"/>
      <c r="BD397" s="2"/>
      <c r="BE397" s="2"/>
      <c r="BF397" s="2"/>
      <c r="BG397" s="2"/>
      <c r="BH397" s="2"/>
      <c r="BI397" s="2"/>
      <c r="BJ397" s="2"/>
      <c r="BK397" s="2"/>
      <c r="BL397" s="2"/>
      <c r="BM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R398" s="2"/>
      <c r="AS398" s="2"/>
      <c r="AT398" s="2"/>
      <c r="AU398" s="2"/>
      <c r="AV398" s="2"/>
      <c r="AW398" s="2"/>
      <c r="AX398" s="2"/>
      <c r="AY398" s="2"/>
      <c r="AZ398" s="2"/>
      <c r="BA398" s="2"/>
      <c r="BB398" s="2"/>
      <c r="BC398" s="2"/>
      <c r="BD398" s="2"/>
      <c r="BE398" s="2"/>
      <c r="BF398" s="2"/>
      <c r="BG398" s="2"/>
      <c r="BH398" s="2"/>
      <c r="BI398" s="2"/>
      <c r="BJ398" s="2"/>
      <c r="BK398" s="2"/>
      <c r="BL398" s="2"/>
      <c r="BM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R399" s="2"/>
      <c r="AS399" s="2"/>
      <c r="AT399" s="2"/>
      <c r="AU399" s="2"/>
      <c r="AV399" s="2"/>
      <c r="AW399" s="2"/>
      <c r="AX399" s="2"/>
      <c r="AY399" s="2"/>
      <c r="AZ399" s="2"/>
      <c r="BA399" s="2"/>
      <c r="BB399" s="2"/>
      <c r="BC399" s="2"/>
      <c r="BD399" s="2"/>
      <c r="BE399" s="2"/>
      <c r="BF399" s="2"/>
      <c r="BG399" s="2"/>
      <c r="BH399" s="2"/>
      <c r="BI399" s="2"/>
      <c r="BJ399" s="2"/>
      <c r="BK399" s="2"/>
      <c r="BL399" s="2"/>
      <c r="BM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R400" s="2"/>
      <c r="AS400" s="2"/>
      <c r="AT400" s="2"/>
      <c r="AU400" s="2"/>
      <c r="AV400" s="2"/>
      <c r="AW400" s="2"/>
      <c r="AX400" s="2"/>
      <c r="AY400" s="2"/>
      <c r="AZ400" s="2"/>
      <c r="BA400" s="2"/>
      <c r="BB400" s="2"/>
      <c r="BC400" s="2"/>
      <c r="BD400" s="2"/>
      <c r="BE400" s="2"/>
      <c r="BF400" s="2"/>
      <c r="BG400" s="2"/>
      <c r="BH400" s="2"/>
      <c r="BI400" s="2"/>
      <c r="BJ400" s="2"/>
      <c r="BK400" s="2"/>
      <c r="BL400" s="2"/>
      <c r="BM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R401" s="2"/>
      <c r="AS401" s="2"/>
      <c r="AT401" s="2"/>
      <c r="AU401" s="2"/>
      <c r="AV401" s="2"/>
      <c r="AW401" s="2"/>
      <c r="AX401" s="2"/>
      <c r="AY401" s="2"/>
      <c r="AZ401" s="2"/>
      <c r="BA401" s="2"/>
      <c r="BB401" s="2"/>
      <c r="BC401" s="2"/>
      <c r="BD401" s="2"/>
      <c r="BE401" s="2"/>
      <c r="BF401" s="2"/>
      <c r="BG401" s="2"/>
      <c r="BH401" s="2"/>
      <c r="BI401" s="2"/>
      <c r="BJ401" s="2"/>
      <c r="BK401" s="2"/>
      <c r="BL401" s="2"/>
      <c r="BM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R402" s="2"/>
      <c r="AS402" s="2"/>
      <c r="AT402" s="2"/>
      <c r="AU402" s="2"/>
      <c r="AV402" s="2"/>
      <c r="AW402" s="2"/>
      <c r="AX402" s="2"/>
      <c r="AY402" s="2"/>
      <c r="AZ402" s="2"/>
      <c r="BA402" s="2"/>
      <c r="BB402" s="2"/>
      <c r="BC402" s="2"/>
      <c r="BD402" s="2"/>
      <c r="BE402" s="2"/>
      <c r="BF402" s="2"/>
      <c r="BG402" s="2"/>
      <c r="BH402" s="2"/>
      <c r="BI402" s="2"/>
      <c r="BJ402" s="2"/>
      <c r="BK402" s="2"/>
      <c r="BL402" s="2"/>
      <c r="BM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R403" s="2"/>
      <c r="AS403" s="2"/>
      <c r="AT403" s="2"/>
      <c r="AU403" s="2"/>
      <c r="AV403" s="2"/>
      <c r="AW403" s="2"/>
      <c r="AX403" s="2"/>
      <c r="AY403" s="2"/>
      <c r="AZ403" s="2"/>
      <c r="BA403" s="2"/>
      <c r="BB403" s="2"/>
      <c r="BC403" s="2"/>
      <c r="BD403" s="2"/>
      <c r="BE403" s="2"/>
      <c r="BF403" s="2"/>
      <c r="BG403" s="2"/>
      <c r="BH403" s="2"/>
      <c r="BI403" s="2"/>
      <c r="BJ403" s="2"/>
      <c r="BK403" s="2"/>
      <c r="BL403" s="2"/>
      <c r="BM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R404" s="2"/>
      <c r="AS404" s="2"/>
      <c r="AT404" s="2"/>
      <c r="AU404" s="2"/>
      <c r="AV404" s="2"/>
      <c r="AW404" s="2"/>
      <c r="AX404" s="2"/>
      <c r="AY404" s="2"/>
      <c r="AZ404" s="2"/>
      <c r="BA404" s="2"/>
      <c r="BB404" s="2"/>
      <c r="BC404" s="2"/>
      <c r="BD404" s="2"/>
      <c r="BE404" s="2"/>
      <c r="BF404" s="2"/>
      <c r="BG404" s="2"/>
      <c r="BH404" s="2"/>
      <c r="BI404" s="2"/>
      <c r="BJ404" s="2"/>
      <c r="BK404" s="2"/>
      <c r="BL404" s="2"/>
      <c r="BM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R405" s="2"/>
      <c r="AS405" s="2"/>
      <c r="AT405" s="2"/>
      <c r="AU405" s="2"/>
      <c r="AV405" s="2"/>
      <c r="AW405" s="2"/>
      <c r="AX405" s="2"/>
      <c r="AY405" s="2"/>
      <c r="AZ405" s="2"/>
      <c r="BA405" s="2"/>
      <c r="BB405" s="2"/>
      <c r="BC405" s="2"/>
      <c r="BD405" s="2"/>
      <c r="BE405" s="2"/>
      <c r="BF405" s="2"/>
      <c r="BG405" s="2"/>
      <c r="BH405" s="2"/>
      <c r="BI405" s="2"/>
      <c r="BJ405" s="2"/>
      <c r="BK405" s="2"/>
      <c r="BL405" s="2"/>
      <c r="BM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R406" s="2"/>
      <c r="AS406" s="2"/>
      <c r="AT406" s="2"/>
      <c r="AU406" s="2"/>
      <c r="AV406" s="2"/>
      <c r="AW406" s="2"/>
      <c r="AX406" s="2"/>
      <c r="AY406" s="2"/>
      <c r="AZ406" s="2"/>
      <c r="BA406" s="2"/>
      <c r="BB406" s="2"/>
      <c r="BC406" s="2"/>
      <c r="BD406" s="2"/>
      <c r="BE406" s="2"/>
      <c r="BF406" s="2"/>
      <c r="BG406" s="2"/>
      <c r="BH406" s="2"/>
      <c r="BI406" s="2"/>
      <c r="BJ406" s="2"/>
      <c r="BK406" s="2"/>
      <c r="BL406" s="2"/>
      <c r="BM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R407" s="2"/>
      <c r="AS407" s="2"/>
      <c r="AT407" s="2"/>
      <c r="AU407" s="2"/>
      <c r="AV407" s="2"/>
      <c r="AW407" s="2"/>
      <c r="AX407" s="2"/>
      <c r="AY407" s="2"/>
      <c r="AZ407" s="2"/>
      <c r="BA407" s="2"/>
      <c r="BB407" s="2"/>
      <c r="BC407" s="2"/>
      <c r="BD407" s="2"/>
      <c r="BE407" s="2"/>
      <c r="BF407" s="2"/>
      <c r="BG407" s="2"/>
      <c r="BH407" s="2"/>
      <c r="BI407" s="2"/>
      <c r="BJ407" s="2"/>
      <c r="BK407" s="2"/>
      <c r="BL407" s="2"/>
      <c r="BM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R408" s="2"/>
      <c r="AS408" s="2"/>
      <c r="AT408" s="2"/>
      <c r="AU408" s="2"/>
      <c r="AV408" s="2"/>
      <c r="AW408" s="2"/>
      <c r="AX408" s="2"/>
      <c r="AY408" s="2"/>
      <c r="AZ408" s="2"/>
      <c r="BA408" s="2"/>
      <c r="BB408" s="2"/>
      <c r="BC408" s="2"/>
      <c r="BD408" s="2"/>
      <c r="BE408" s="2"/>
      <c r="BF408" s="2"/>
      <c r="BG408" s="2"/>
      <c r="BH408" s="2"/>
      <c r="BI408" s="2"/>
      <c r="BJ408" s="2"/>
      <c r="BK408" s="2"/>
      <c r="BL408" s="2"/>
      <c r="BM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R409" s="2"/>
      <c r="AS409" s="2"/>
      <c r="AT409" s="2"/>
      <c r="AU409" s="2"/>
      <c r="AV409" s="2"/>
      <c r="AW409" s="2"/>
      <c r="AX409" s="2"/>
      <c r="AY409" s="2"/>
      <c r="AZ409" s="2"/>
      <c r="BA409" s="2"/>
      <c r="BB409" s="2"/>
      <c r="BC409" s="2"/>
      <c r="BD409" s="2"/>
      <c r="BE409" s="2"/>
      <c r="BF409" s="2"/>
      <c r="BG409" s="2"/>
      <c r="BH409" s="2"/>
      <c r="BI409" s="2"/>
      <c r="BJ409" s="2"/>
      <c r="BK409" s="2"/>
      <c r="BL409" s="2"/>
      <c r="BM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R410" s="2"/>
      <c r="AS410" s="2"/>
      <c r="AT410" s="2"/>
      <c r="AU410" s="2"/>
      <c r="AV410" s="2"/>
      <c r="AW410" s="2"/>
      <c r="AX410" s="2"/>
      <c r="AY410" s="2"/>
      <c r="AZ410" s="2"/>
      <c r="BA410" s="2"/>
      <c r="BB410" s="2"/>
      <c r="BC410" s="2"/>
      <c r="BD410" s="2"/>
      <c r="BE410" s="2"/>
      <c r="BF410" s="2"/>
      <c r="BG410" s="2"/>
      <c r="BH410" s="2"/>
      <c r="BI410" s="2"/>
      <c r="BJ410" s="2"/>
      <c r="BK410" s="2"/>
      <c r="BL410" s="2"/>
      <c r="BM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R411" s="2"/>
      <c r="AS411" s="2"/>
      <c r="AT411" s="2"/>
      <c r="AU411" s="2"/>
      <c r="AV411" s="2"/>
      <c r="AW411" s="2"/>
      <c r="AX411" s="2"/>
      <c r="AY411" s="2"/>
      <c r="AZ411" s="2"/>
      <c r="BA411" s="2"/>
      <c r="BB411" s="2"/>
      <c r="BC411" s="2"/>
      <c r="BD411" s="2"/>
      <c r="BE411" s="2"/>
      <c r="BF411" s="2"/>
      <c r="BG411" s="2"/>
      <c r="BH411" s="2"/>
      <c r="BI411" s="2"/>
      <c r="BJ411" s="2"/>
      <c r="BK411" s="2"/>
      <c r="BL411" s="2"/>
      <c r="BM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R412" s="2"/>
      <c r="AS412" s="2"/>
      <c r="AT412" s="2"/>
      <c r="AU412" s="2"/>
      <c r="AV412" s="2"/>
      <c r="AW412" s="2"/>
      <c r="AX412" s="2"/>
      <c r="AY412" s="2"/>
      <c r="AZ412" s="2"/>
      <c r="BA412" s="2"/>
      <c r="BB412" s="2"/>
      <c r="BC412" s="2"/>
      <c r="BD412" s="2"/>
      <c r="BE412" s="2"/>
      <c r="BF412" s="2"/>
      <c r="BG412" s="2"/>
      <c r="BH412" s="2"/>
      <c r="BI412" s="2"/>
      <c r="BJ412" s="2"/>
      <c r="BK412" s="2"/>
      <c r="BL412" s="2"/>
      <c r="BM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R413" s="2"/>
      <c r="AS413" s="2"/>
      <c r="AT413" s="2"/>
      <c r="AU413" s="2"/>
      <c r="AV413" s="2"/>
      <c r="AW413" s="2"/>
      <c r="AX413" s="2"/>
      <c r="AY413" s="2"/>
      <c r="AZ413" s="2"/>
      <c r="BA413" s="2"/>
      <c r="BB413" s="2"/>
      <c r="BC413" s="2"/>
      <c r="BD413" s="2"/>
      <c r="BE413" s="2"/>
      <c r="BF413" s="2"/>
      <c r="BG413" s="2"/>
      <c r="BH413" s="2"/>
      <c r="BI413" s="2"/>
      <c r="BJ413" s="2"/>
      <c r="BK413" s="2"/>
      <c r="BL413" s="2"/>
      <c r="BM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R414" s="2"/>
      <c r="AS414" s="2"/>
      <c r="AT414" s="2"/>
      <c r="AU414" s="2"/>
      <c r="AV414" s="2"/>
      <c r="AW414" s="2"/>
      <c r="AX414" s="2"/>
      <c r="AY414" s="2"/>
      <c r="AZ414" s="2"/>
      <c r="BA414" s="2"/>
      <c r="BB414" s="2"/>
      <c r="BC414" s="2"/>
      <c r="BD414" s="2"/>
      <c r="BE414" s="2"/>
      <c r="BF414" s="2"/>
      <c r="BG414" s="2"/>
      <c r="BH414" s="2"/>
      <c r="BI414" s="2"/>
      <c r="BJ414" s="2"/>
      <c r="BK414" s="2"/>
      <c r="BL414" s="2"/>
      <c r="BM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R415" s="2"/>
      <c r="AS415" s="2"/>
      <c r="AT415" s="2"/>
      <c r="AU415" s="2"/>
      <c r="AV415" s="2"/>
      <c r="AW415" s="2"/>
      <c r="AX415" s="2"/>
      <c r="AY415" s="2"/>
      <c r="AZ415" s="2"/>
      <c r="BA415" s="2"/>
      <c r="BB415" s="2"/>
      <c r="BC415" s="2"/>
      <c r="BD415" s="2"/>
      <c r="BE415" s="2"/>
      <c r="BF415" s="2"/>
      <c r="BG415" s="2"/>
      <c r="BH415" s="2"/>
      <c r="BI415" s="2"/>
      <c r="BJ415" s="2"/>
      <c r="BK415" s="2"/>
      <c r="BL415" s="2"/>
      <c r="BM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R416" s="2"/>
      <c r="AS416" s="2"/>
      <c r="AT416" s="2"/>
      <c r="AU416" s="2"/>
      <c r="AV416" s="2"/>
      <c r="AW416" s="2"/>
      <c r="AX416" s="2"/>
      <c r="AY416" s="2"/>
      <c r="AZ416" s="2"/>
      <c r="BA416" s="2"/>
      <c r="BB416" s="2"/>
      <c r="BC416" s="2"/>
      <c r="BD416" s="2"/>
      <c r="BE416" s="2"/>
      <c r="BF416" s="2"/>
      <c r="BG416" s="2"/>
      <c r="BH416" s="2"/>
      <c r="BI416" s="2"/>
      <c r="BJ416" s="2"/>
      <c r="BK416" s="2"/>
      <c r="BL416" s="2"/>
      <c r="BM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R417" s="2"/>
      <c r="AS417" s="2"/>
      <c r="AT417" s="2"/>
      <c r="AU417" s="2"/>
      <c r="AV417" s="2"/>
      <c r="AW417" s="2"/>
      <c r="AX417" s="2"/>
      <c r="AY417" s="2"/>
      <c r="AZ417" s="2"/>
      <c r="BA417" s="2"/>
      <c r="BB417" s="2"/>
      <c r="BC417" s="2"/>
      <c r="BD417" s="2"/>
      <c r="BE417" s="2"/>
      <c r="BF417" s="2"/>
      <c r="BG417" s="2"/>
      <c r="BH417" s="2"/>
      <c r="BI417" s="2"/>
      <c r="BJ417" s="2"/>
      <c r="BK417" s="2"/>
      <c r="BL417" s="2"/>
      <c r="BM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R418" s="2"/>
      <c r="AS418" s="2"/>
      <c r="AT418" s="2"/>
      <c r="AU418" s="2"/>
      <c r="AV418" s="2"/>
      <c r="AW418" s="2"/>
      <c r="AX418" s="2"/>
      <c r="AY418" s="2"/>
      <c r="AZ418" s="2"/>
      <c r="BA418" s="2"/>
      <c r="BB418" s="2"/>
      <c r="BC418" s="2"/>
      <c r="BD418" s="2"/>
      <c r="BE418" s="2"/>
      <c r="BF418" s="2"/>
      <c r="BG418" s="2"/>
      <c r="BH418" s="2"/>
      <c r="BI418" s="2"/>
      <c r="BJ418" s="2"/>
      <c r="BK418" s="2"/>
      <c r="BL418" s="2"/>
      <c r="BM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R419" s="2"/>
      <c r="AS419" s="2"/>
      <c r="AT419" s="2"/>
      <c r="AU419" s="2"/>
      <c r="AV419" s="2"/>
      <c r="AW419" s="2"/>
      <c r="AX419" s="2"/>
      <c r="AY419" s="2"/>
      <c r="AZ419" s="2"/>
      <c r="BA419" s="2"/>
      <c r="BB419" s="2"/>
      <c r="BC419" s="2"/>
      <c r="BD419" s="2"/>
      <c r="BE419" s="2"/>
      <c r="BF419" s="2"/>
      <c r="BG419" s="2"/>
      <c r="BH419" s="2"/>
      <c r="BI419" s="2"/>
      <c r="BJ419" s="2"/>
      <c r="BK419" s="2"/>
      <c r="BL419" s="2"/>
      <c r="BM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R420" s="2"/>
      <c r="AS420" s="2"/>
      <c r="AT420" s="2"/>
      <c r="AU420" s="2"/>
      <c r="AV420" s="2"/>
      <c r="AW420" s="2"/>
      <c r="AX420" s="2"/>
      <c r="AY420" s="2"/>
      <c r="AZ420" s="2"/>
      <c r="BA420" s="2"/>
      <c r="BB420" s="2"/>
      <c r="BC420" s="2"/>
      <c r="BD420" s="2"/>
      <c r="BE420" s="2"/>
      <c r="BF420" s="2"/>
      <c r="BG420" s="2"/>
      <c r="BH420" s="2"/>
      <c r="BI420" s="2"/>
      <c r="BJ420" s="2"/>
      <c r="BK420" s="2"/>
      <c r="BL420" s="2"/>
      <c r="BM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R421" s="2"/>
      <c r="AS421" s="2"/>
      <c r="AT421" s="2"/>
      <c r="AU421" s="2"/>
      <c r="AV421" s="2"/>
      <c r="AW421" s="2"/>
      <c r="AX421" s="2"/>
      <c r="AY421" s="2"/>
      <c r="AZ421" s="2"/>
      <c r="BA421" s="2"/>
      <c r="BB421" s="2"/>
      <c r="BC421" s="2"/>
      <c r="BD421" s="2"/>
      <c r="BE421" s="2"/>
      <c r="BF421" s="2"/>
      <c r="BG421" s="2"/>
      <c r="BH421" s="2"/>
      <c r="BI421" s="2"/>
      <c r="BJ421" s="2"/>
      <c r="BK421" s="2"/>
      <c r="BL421" s="2"/>
      <c r="BM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R422" s="2"/>
      <c r="AS422" s="2"/>
      <c r="AT422" s="2"/>
      <c r="AU422" s="2"/>
      <c r="AV422" s="2"/>
      <c r="AW422" s="2"/>
      <c r="AX422" s="2"/>
      <c r="AY422" s="2"/>
      <c r="AZ422" s="2"/>
      <c r="BA422" s="2"/>
      <c r="BB422" s="2"/>
      <c r="BC422" s="2"/>
      <c r="BD422" s="2"/>
      <c r="BE422" s="2"/>
      <c r="BF422" s="2"/>
      <c r="BG422" s="2"/>
      <c r="BH422" s="2"/>
      <c r="BI422" s="2"/>
      <c r="BJ422" s="2"/>
      <c r="BK422" s="2"/>
      <c r="BL422" s="2"/>
      <c r="BM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R423" s="2"/>
      <c r="AS423" s="2"/>
      <c r="AT423" s="2"/>
      <c r="AU423" s="2"/>
      <c r="AV423" s="2"/>
      <c r="AW423" s="2"/>
      <c r="AX423" s="2"/>
      <c r="AY423" s="2"/>
      <c r="AZ423" s="2"/>
      <c r="BA423" s="2"/>
      <c r="BB423" s="2"/>
      <c r="BC423" s="2"/>
      <c r="BD423" s="2"/>
      <c r="BE423" s="2"/>
      <c r="BF423" s="2"/>
      <c r="BG423" s="2"/>
      <c r="BH423" s="2"/>
      <c r="BI423" s="2"/>
      <c r="BJ423" s="2"/>
      <c r="BK423" s="2"/>
      <c r="BL423" s="2"/>
      <c r="BM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R424" s="2"/>
      <c r="AS424" s="2"/>
      <c r="AT424" s="2"/>
      <c r="AU424" s="2"/>
      <c r="AV424" s="2"/>
      <c r="AW424" s="2"/>
      <c r="AX424" s="2"/>
      <c r="AY424" s="2"/>
      <c r="AZ424" s="2"/>
      <c r="BA424" s="2"/>
      <c r="BB424" s="2"/>
      <c r="BC424" s="2"/>
      <c r="BD424" s="2"/>
      <c r="BE424" s="2"/>
      <c r="BF424" s="2"/>
      <c r="BG424" s="2"/>
      <c r="BH424" s="2"/>
      <c r="BI424" s="2"/>
      <c r="BJ424" s="2"/>
      <c r="BK424" s="2"/>
      <c r="BL424" s="2"/>
      <c r="BM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R425" s="2"/>
      <c r="AS425" s="2"/>
      <c r="AT425" s="2"/>
      <c r="AU425" s="2"/>
      <c r="AV425" s="2"/>
      <c r="AW425" s="2"/>
      <c r="AX425" s="2"/>
      <c r="AY425" s="2"/>
      <c r="AZ425" s="2"/>
      <c r="BA425" s="2"/>
      <c r="BB425" s="2"/>
      <c r="BC425" s="2"/>
      <c r="BD425" s="2"/>
      <c r="BE425" s="2"/>
      <c r="BF425" s="2"/>
      <c r="BG425" s="2"/>
      <c r="BH425" s="2"/>
      <c r="BI425" s="2"/>
      <c r="BJ425" s="2"/>
      <c r="BK425" s="2"/>
      <c r="BL425" s="2"/>
      <c r="BM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R426" s="2"/>
      <c r="AS426" s="2"/>
      <c r="AT426" s="2"/>
      <c r="AU426" s="2"/>
      <c r="AV426" s="2"/>
      <c r="AW426" s="2"/>
      <c r="AX426" s="2"/>
      <c r="AY426" s="2"/>
      <c r="AZ426" s="2"/>
      <c r="BA426" s="2"/>
      <c r="BB426" s="2"/>
      <c r="BC426" s="2"/>
      <c r="BD426" s="2"/>
      <c r="BE426" s="2"/>
      <c r="BF426" s="2"/>
      <c r="BG426" s="2"/>
      <c r="BH426" s="2"/>
      <c r="BI426" s="2"/>
      <c r="BJ426" s="2"/>
      <c r="BK426" s="2"/>
      <c r="BL426" s="2"/>
      <c r="BM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R427" s="2"/>
      <c r="AS427" s="2"/>
      <c r="AT427" s="2"/>
      <c r="AU427" s="2"/>
      <c r="AV427" s="2"/>
      <c r="AW427" s="2"/>
      <c r="AX427" s="2"/>
      <c r="AY427" s="2"/>
      <c r="AZ427" s="2"/>
      <c r="BA427" s="2"/>
      <c r="BB427" s="2"/>
      <c r="BC427" s="2"/>
      <c r="BD427" s="2"/>
      <c r="BE427" s="2"/>
      <c r="BF427" s="2"/>
      <c r="BG427" s="2"/>
      <c r="BH427" s="2"/>
      <c r="BI427" s="2"/>
      <c r="BJ427" s="2"/>
      <c r="BK427" s="2"/>
      <c r="BL427" s="2"/>
      <c r="BM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R428" s="2"/>
      <c r="AS428" s="2"/>
      <c r="AT428" s="2"/>
      <c r="AU428" s="2"/>
      <c r="AV428" s="2"/>
      <c r="AW428" s="2"/>
      <c r="AX428" s="2"/>
      <c r="AY428" s="2"/>
      <c r="AZ428" s="2"/>
      <c r="BA428" s="2"/>
      <c r="BB428" s="2"/>
      <c r="BC428" s="2"/>
      <c r="BD428" s="2"/>
      <c r="BE428" s="2"/>
      <c r="BF428" s="2"/>
      <c r="BG428" s="2"/>
      <c r="BH428" s="2"/>
      <c r="BI428" s="2"/>
      <c r="BJ428" s="2"/>
      <c r="BK428" s="2"/>
      <c r="BL428" s="2"/>
      <c r="BM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R429" s="2"/>
      <c r="AS429" s="2"/>
      <c r="AT429" s="2"/>
      <c r="AU429" s="2"/>
      <c r="AV429" s="2"/>
      <c r="AW429" s="2"/>
      <c r="AX429" s="2"/>
      <c r="AY429" s="2"/>
      <c r="AZ429" s="2"/>
      <c r="BA429" s="2"/>
      <c r="BB429" s="2"/>
      <c r="BC429" s="2"/>
      <c r="BD429" s="2"/>
      <c r="BE429" s="2"/>
      <c r="BF429" s="2"/>
      <c r="BG429" s="2"/>
      <c r="BH429" s="2"/>
      <c r="BI429" s="2"/>
      <c r="BJ429" s="2"/>
      <c r="BK429" s="2"/>
      <c r="BL429" s="2"/>
      <c r="BM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R430" s="2"/>
      <c r="AS430" s="2"/>
      <c r="AT430" s="2"/>
      <c r="AU430" s="2"/>
      <c r="AV430" s="2"/>
      <c r="AW430" s="2"/>
      <c r="AX430" s="2"/>
      <c r="AY430" s="2"/>
      <c r="AZ430" s="2"/>
      <c r="BA430" s="2"/>
      <c r="BB430" s="2"/>
      <c r="BC430" s="2"/>
      <c r="BD430" s="2"/>
      <c r="BE430" s="2"/>
      <c r="BF430" s="2"/>
      <c r="BG430" s="2"/>
      <c r="BH430" s="2"/>
      <c r="BI430" s="2"/>
      <c r="BJ430" s="2"/>
      <c r="BK430" s="2"/>
      <c r="BL430" s="2"/>
      <c r="BM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R431" s="2"/>
      <c r="AS431" s="2"/>
      <c r="AT431" s="2"/>
      <c r="AU431" s="2"/>
      <c r="AV431" s="2"/>
      <c r="AW431" s="2"/>
      <c r="AX431" s="2"/>
      <c r="AY431" s="2"/>
      <c r="AZ431" s="2"/>
      <c r="BA431" s="2"/>
      <c r="BB431" s="2"/>
      <c r="BC431" s="2"/>
      <c r="BD431" s="2"/>
      <c r="BE431" s="2"/>
      <c r="BF431" s="2"/>
      <c r="BG431" s="2"/>
      <c r="BH431" s="2"/>
      <c r="BI431" s="2"/>
      <c r="BJ431" s="2"/>
      <c r="BK431" s="2"/>
      <c r="BL431" s="2"/>
      <c r="BM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R432" s="2"/>
      <c r="AS432" s="2"/>
      <c r="AT432" s="2"/>
      <c r="AU432" s="2"/>
      <c r="AV432" s="2"/>
      <c r="AW432" s="2"/>
      <c r="AX432" s="2"/>
      <c r="AY432" s="2"/>
      <c r="AZ432" s="2"/>
      <c r="BA432" s="2"/>
      <c r="BB432" s="2"/>
      <c r="BC432" s="2"/>
      <c r="BD432" s="2"/>
      <c r="BE432" s="2"/>
      <c r="BF432" s="2"/>
      <c r="BG432" s="2"/>
      <c r="BH432" s="2"/>
      <c r="BI432" s="2"/>
      <c r="BJ432" s="2"/>
      <c r="BK432" s="2"/>
      <c r="BL432" s="2"/>
      <c r="BM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R433" s="2"/>
      <c r="AS433" s="2"/>
      <c r="AT433" s="2"/>
      <c r="AU433" s="2"/>
      <c r="AV433" s="2"/>
      <c r="AW433" s="2"/>
      <c r="AX433" s="2"/>
      <c r="AY433" s="2"/>
      <c r="AZ433" s="2"/>
      <c r="BA433" s="2"/>
      <c r="BB433" s="2"/>
      <c r="BC433" s="2"/>
      <c r="BD433" s="2"/>
      <c r="BE433" s="2"/>
      <c r="BF433" s="2"/>
      <c r="BG433" s="2"/>
      <c r="BH433" s="2"/>
      <c r="BI433" s="2"/>
      <c r="BJ433" s="2"/>
      <c r="BK433" s="2"/>
      <c r="BL433" s="2"/>
      <c r="BM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R434" s="2"/>
      <c r="AS434" s="2"/>
      <c r="AT434" s="2"/>
      <c r="AU434" s="2"/>
      <c r="AV434" s="2"/>
      <c r="AW434" s="2"/>
      <c r="AX434" s="2"/>
      <c r="AY434" s="2"/>
      <c r="AZ434" s="2"/>
      <c r="BA434" s="2"/>
      <c r="BB434" s="2"/>
      <c r="BC434" s="2"/>
      <c r="BD434" s="2"/>
      <c r="BE434" s="2"/>
      <c r="BF434" s="2"/>
      <c r="BG434" s="2"/>
      <c r="BH434" s="2"/>
      <c r="BI434" s="2"/>
      <c r="BJ434" s="2"/>
      <c r="BK434" s="2"/>
      <c r="BL434" s="2"/>
      <c r="BM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R435" s="2"/>
      <c r="AS435" s="2"/>
      <c r="AT435" s="2"/>
      <c r="AU435" s="2"/>
      <c r="AV435" s="2"/>
      <c r="AW435" s="2"/>
      <c r="AX435" s="2"/>
      <c r="AY435" s="2"/>
      <c r="AZ435" s="2"/>
      <c r="BA435" s="2"/>
      <c r="BB435" s="2"/>
      <c r="BC435" s="2"/>
      <c r="BD435" s="2"/>
      <c r="BE435" s="2"/>
      <c r="BF435" s="2"/>
      <c r="BG435" s="2"/>
      <c r="BH435" s="2"/>
      <c r="BI435" s="2"/>
      <c r="BJ435" s="2"/>
      <c r="BK435" s="2"/>
      <c r="BL435" s="2"/>
      <c r="BM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R436" s="2"/>
      <c r="AS436" s="2"/>
      <c r="AT436" s="2"/>
      <c r="AU436" s="2"/>
      <c r="AV436" s="2"/>
      <c r="AW436" s="2"/>
      <c r="AX436" s="2"/>
      <c r="AY436" s="2"/>
      <c r="AZ436" s="2"/>
      <c r="BA436" s="2"/>
      <c r="BB436" s="2"/>
      <c r="BC436" s="2"/>
      <c r="BD436" s="2"/>
      <c r="BE436" s="2"/>
      <c r="BF436" s="2"/>
      <c r="BG436" s="2"/>
      <c r="BH436" s="2"/>
      <c r="BI436" s="2"/>
      <c r="BJ436" s="2"/>
      <c r="BK436" s="2"/>
      <c r="BL436" s="2"/>
      <c r="BM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R437" s="2"/>
      <c r="AS437" s="2"/>
      <c r="AT437" s="2"/>
      <c r="AU437" s="2"/>
      <c r="AV437" s="2"/>
      <c r="AW437" s="2"/>
      <c r="AX437" s="2"/>
      <c r="AY437" s="2"/>
      <c r="AZ437" s="2"/>
      <c r="BA437" s="2"/>
      <c r="BB437" s="2"/>
      <c r="BC437" s="2"/>
      <c r="BD437" s="2"/>
      <c r="BE437" s="2"/>
      <c r="BF437" s="2"/>
      <c r="BG437" s="2"/>
      <c r="BH437" s="2"/>
      <c r="BI437" s="2"/>
      <c r="BJ437" s="2"/>
      <c r="BK437" s="2"/>
      <c r="BL437" s="2"/>
      <c r="BM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R438" s="2"/>
      <c r="AS438" s="2"/>
      <c r="AT438" s="2"/>
      <c r="AU438" s="2"/>
      <c r="AV438" s="2"/>
      <c r="AW438" s="2"/>
      <c r="AX438" s="2"/>
      <c r="AY438" s="2"/>
      <c r="AZ438" s="2"/>
      <c r="BA438" s="2"/>
      <c r="BB438" s="2"/>
      <c r="BC438" s="2"/>
      <c r="BD438" s="2"/>
      <c r="BE438" s="2"/>
      <c r="BF438" s="2"/>
      <c r="BG438" s="2"/>
      <c r="BH438" s="2"/>
      <c r="BI438" s="2"/>
      <c r="BJ438" s="2"/>
      <c r="BK438" s="2"/>
      <c r="BL438" s="2"/>
      <c r="BM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R439" s="2"/>
      <c r="AS439" s="2"/>
      <c r="AT439" s="2"/>
      <c r="AU439" s="2"/>
      <c r="AV439" s="2"/>
      <c r="AW439" s="2"/>
      <c r="AX439" s="2"/>
      <c r="AY439" s="2"/>
      <c r="AZ439" s="2"/>
      <c r="BA439" s="2"/>
      <c r="BB439" s="2"/>
      <c r="BC439" s="2"/>
      <c r="BD439" s="2"/>
      <c r="BE439" s="2"/>
      <c r="BF439" s="2"/>
      <c r="BG439" s="2"/>
      <c r="BH439" s="2"/>
      <c r="BI439" s="2"/>
      <c r="BJ439" s="2"/>
      <c r="BK439" s="2"/>
      <c r="BL439" s="2"/>
      <c r="BM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R440" s="2"/>
      <c r="AS440" s="2"/>
      <c r="AT440" s="2"/>
      <c r="AU440" s="2"/>
      <c r="AV440" s="2"/>
      <c r="AW440" s="2"/>
      <c r="AX440" s="2"/>
      <c r="AY440" s="2"/>
      <c r="AZ440" s="2"/>
      <c r="BA440" s="2"/>
      <c r="BB440" s="2"/>
      <c r="BC440" s="2"/>
      <c r="BD440" s="2"/>
      <c r="BE440" s="2"/>
      <c r="BF440" s="2"/>
      <c r="BG440" s="2"/>
      <c r="BH440" s="2"/>
      <c r="BI440" s="2"/>
      <c r="BJ440" s="2"/>
      <c r="BK440" s="2"/>
      <c r="BL440" s="2"/>
      <c r="BM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R441" s="2"/>
      <c r="AS441" s="2"/>
      <c r="AT441" s="2"/>
      <c r="AU441" s="2"/>
      <c r="AV441" s="2"/>
      <c r="AW441" s="2"/>
      <c r="AX441" s="2"/>
      <c r="AY441" s="2"/>
      <c r="AZ441" s="2"/>
      <c r="BA441" s="2"/>
      <c r="BB441" s="2"/>
      <c r="BC441" s="2"/>
      <c r="BD441" s="2"/>
      <c r="BE441" s="2"/>
      <c r="BF441" s="2"/>
      <c r="BG441" s="2"/>
      <c r="BH441" s="2"/>
      <c r="BI441" s="2"/>
      <c r="BJ441" s="2"/>
      <c r="BK441" s="2"/>
      <c r="BL441" s="2"/>
      <c r="BM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R442" s="2"/>
      <c r="AS442" s="2"/>
      <c r="AT442" s="2"/>
      <c r="AU442" s="2"/>
      <c r="AV442" s="2"/>
      <c r="AW442" s="2"/>
      <c r="AX442" s="2"/>
      <c r="AY442" s="2"/>
      <c r="AZ442" s="2"/>
      <c r="BA442" s="2"/>
      <c r="BB442" s="2"/>
      <c r="BC442" s="2"/>
      <c r="BD442" s="2"/>
      <c r="BE442" s="2"/>
      <c r="BF442" s="2"/>
      <c r="BG442" s="2"/>
      <c r="BH442" s="2"/>
      <c r="BI442" s="2"/>
      <c r="BJ442" s="2"/>
      <c r="BK442" s="2"/>
      <c r="BL442" s="2"/>
      <c r="BM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R443" s="2"/>
      <c r="AS443" s="2"/>
      <c r="AT443" s="2"/>
      <c r="AU443" s="2"/>
      <c r="AV443" s="2"/>
      <c r="AW443" s="2"/>
      <c r="AX443" s="2"/>
      <c r="AY443" s="2"/>
      <c r="AZ443" s="2"/>
      <c r="BA443" s="2"/>
      <c r="BB443" s="2"/>
      <c r="BC443" s="2"/>
      <c r="BD443" s="2"/>
      <c r="BE443" s="2"/>
      <c r="BF443" s="2"/>
      <c r="BG443" s="2"/>
      <c r="BH443" s="2"/>
      <c r="BI443" s="2"/>
      <c r="BJ443" s="2"/>
      <c r="BK443" s="2"/>
      <c r="BL443" s="2"/>
      <c r="BM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R444" s="2"/>
      <c r="AS444" s="2"/>
      <c r="AT444" s="2"/>
      <c r="AU444" s="2"/>
      <c r="AV444" s="2"/>
      <c r="AW444" s="2"/>
      <c r="AX444" s="2"/>
      <c r="AY444" s="2"/>
      <c r="AZ444" s="2"/>
      <c r="BA444" s="2"/>
      <c r="BB444" s="2"/>
      <c r="BC444" s="2"/>
      <c r="BD444" s="2"/>
      <c r="BE444" s="2"/>
      <c r="BF444" s="2"/>
      <c r="BG444" s="2"/>
      <c r="BH444" s="2"/>
      <c r="BI444" s="2"/>
      <c r="BJ444" s="2"/>
      <c r="BK444" s="2"/>
      <c r="BL444" s="2"/>
      <c r="BM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R445" s="2"/>
      <c r="AS445" s="2"/>
      <c r="AT445" s="2"/>
      <c r="AU445" s="2"/>
      <c r="AV445" s="2"/>
      <c r="AW445" s="2"/>
      <c r="AX445" s="2"/>
      <c r="AY445" s="2"/>
      <c r="AZ445" s="2"/>
      <c r="BA445" s="2"/>
      <c r="BB445" s="2"/>
      <c r="BC445" s="2"/>
      <c r="BD445" s="2"/>
      <c r="BE445" s="2"/>
      <c r="BF445" s="2"/>
      <c r="BG445" s="2"/>
      <c r="BH445" s="2"/>
      <c r="BI445" s="2"/>
      <c r="BJ445" s="2"/>
      <c r="BK445" s="2"/>
      <c r="BL445" s="2"/>
      <c r="BM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R446" s="2"/>
      <c r="AS446" s="2"/>
      <c r="AT446" s="2"/>
      <c r="AU446" s="2"/>
      <c r="AV446" s="2"/>
      <c r="AW446" s="2"/>
      <c r="AX446" s="2"/>
      <c r="AY446" s="2"/>
      <c r="AZ446" s="2"/>
      <c r="BA446" s="2"/>
      <c r="BB446" s="2"/>
      <c r="BC446" s="2"/>
      <c r="BD446" s="2"/>
      <c r="BE446" s="2"/>
      <c r="BF446" s="2"/>
      <c r="BG446" s="2"/>
      <c r="BH446" s="2"/>
      <c r="BI446" s="2"/>
      <c r="BJ446" s="2"/>
      <c r="BK446" s="2"/>
      <c r="BL446" s="2"/>
      <c r="BM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R447" s="2"/>
      <c r="AS447" s="2"/>
      <c r="AT447" s="2"/>
      <c r="AU447" s="2"/>
      <c r="AV447" s="2"/>
      <c r="AW447" s="2"/>
      <c r="AX447" s="2"/>
      <c r="AY447" s="2"/>
      <c r="AZ447" s="2"/>
      <c r="BA447" s="2"/>
      <c r="BB447" s="2"/>
      <c r="BC447" s="2"/>
      <c r="BD447" s="2"/>
      <c r="BE447" s="2"/>
      <c r="BF447" s="2"/>
      <c r="BG447" s="2"/>
      <c r="BH447" s="2"/>
      <c r="BI447" s="2"/>
      <c r="BJ447" s="2"/>
      <c r="BK447" s="2"/>
      <c r="BL447" s="2"/>
      <c r="BM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R448" s="2"/>
      <c r="AS448" s="2"/>
      <c r="AT448" s="2"/>
      <c r="AU448" s="2"/>
      <c r="AV448" s="2"/>
      <c r="AW448" s="2"/>
      <c r="AX448" s="2"/>
      <c r="AY448" s="2"/>
      <c r="AZ448" s="2"/>
      <c r="BA448" s="2"/>
      <c r="BB448" s="2"/>
      <c r="BC448" s="2"/>
      <c r="BD448" s="2"/>
      <c r="BE448" s="2"/>
      <c r="BF448" s="2"/>
      <c r="BG448" s="2"/>
      <c r="BH448" s="2"/>
      <c r="BI448" s="2"/>
      <c r="BJ448" s="2"/>
      <c r="BK448" s="2"/>
      <c r="BL448" s="2"/>
      <c r="BM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R449" s="2"/>
      <c r="AS449" s="2"/>
      <c r="AT449" s="2"/>
      <c r="AU449" s="2"/>
      <c r="AV449" s="2"/>
      <c r="AW449" s="2"/>
      <c r="AX449" s="2"/>
      <c r="AY449" s="2"/>
      <c r="AZ449" s="2"/>
      <c r="BA449" s="2"/>
      <c r="BB449" s="2"/>
      <c r="BC449" s="2"/>
      <c r="BD449" s="2"/>
      <c r="BE449" s="2"/>
      <c r="BF449" s="2"/>
      <c r="BG449" s="2"/>
      <c r="BH449" s="2"/>
      <c r="BI449" s="2"/>
      <c r="BJ449" s="2"/>
      <c r="BK449" s="2"/>
      <c r="BL449" s="2"/>
      <c r="BM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R450" s="2"/>
      <c r="AS450" s="2"/>
      <c r="AT450" s="2"/>
      <c r="AU450" s="2"/>
      <c r="AV450" s="2"/>
      <c r="AW450" s="2"/>
      <c r="AX450" s="2"/>
      <c r="AY450" s="2"/>
      <c r="AZ450" s="2"/>
      <c r="BA450" s="2"/>
      <c r="BB450" s="2"/>
      <c r="BC450" s="2"/>
      <c r="BD450" s="2"/>
      <c r="BE450" s="2"/>
      <c r="BF450" s="2"/>
      <c r="BG450" s="2"/>
      <c r="BH450" s="2"/>
      <c r="BI450" s="2"/>
      <c r="BJ450" s="2"/>
      <c r="BK450" s="2"/>
      <c r="BL450" s="2"/>
      <c r="BM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R451" s="2"/>
      <c r="AS451" s="2"/>
      <c r="AT451" s="2"/>
      <c r="AU451" s="2"/>
      <c r="AV451" s="2"/>
      <c r="AW451" s="2"/>
      <c r="AX451" s="2"/>
      <c r="AY451" s="2"/>
      <c r="AZ451" s="2"/>
      <c r="BA451" s="2"/>
      <c r="BB451" s="2"/>
      <c r="BC451" s="2"/>
      <c r="BD451" s="2"/>
      <c r="BE451" s="2"/>
      <c r="BF451" s="2"/>
      <c r="BG451" s="2"/>
      <c r="BH451" s="2"/>
      <c r="BI451" s="2"/>
      <c r="BJ451" s="2"/>
      <c r="BK451" s="2"/>
      <c r="BL451" s="2"/>
      <c r="BM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R452" s="2"/>
      <c r="AS452" s="2"/>
      <c r="AT452" s="2"/>
      <c r="AU452" s="2"/>
      <c r="AV452" s="2"/>
      <c r="AW452" s="2"/>
      <c r="AX452" s="2"/>
      <c r="AY452" s="2"/>
      <c r="AZ452" s="2"/>
      <c r="BA452" s="2"/>
      <c r="BB452" s="2"/>
      <c r="BC452" s="2"/>
      <c r="BD452" s="2"/>
      <c r="BE452" s="2"/>
      <c r="BF452" s="2"/>
      <c r="BG452" s="2"/>
      <c r="BH452" s="2"/>
      <c r="BI452" s="2"/>
      <c r="BJ452" s="2"/>
      <c r="BK452" s="2"/>
      <c r="BL452" s="2"/>
      <c r="BM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R453" s="2"/>
      <c r="AS453" s="2"/>
      <c r="AT453" s="2"/>
      <c r="AU453" s="2"/>
      <c r="AV453" s="2"/>
      <c r="AW453" s="2"/>
      <c r="AX453" s="2"/>
      <c r="AY453" s="2"/>
      <c r="AZ453" s="2"/>
      <c r="BA453" s="2"/>
      <c r="BB453" s="2"/>
      <c r="BC453" s="2"/>
      <c r="BD453" s="2"/>
      <c r="BE453" s="2"/>
      <c r="BF453" s="2"/>
      <c r="BG453" s="2"/>
      <c r="BH453" s="2"/>
      <c r="BI453" s="2"/>
      <c r="BJ453" s="2"/>
      <c r="BK453" s="2"/>
      <c r="BL453" s="2"/>
      <c r="BM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R454" s="2"/>
      <c r="AS454" s="2"/>
      <c r="AT454" s="2"/>
      <c r="AU454" s="2"/>
      <c r="AV454" s="2"/>
      <c r="AW454" s="2"/>
      <c r="AX454" s="2"/>
      <c r="AY454" s="2"/>
      <c r="AZ454" s="2"/>
      <c r="BA454" s="2"/>
      <c r="BB454" s="2"/>
      <c r="BC454" s="2"/>
      <c r="BD454" s="2"/>
      <c r="BE454" s="2"/>
      <c r="BF454" s="2"/>
      <c r="BG454" s="2"/>
      <c r="BH454" s="2"/>
      <c r="BI454" s="2"/>
      <c r="BJ454" s="2"/>
      <c r="BK454" s="2"/>
      <c r="BL454" s="2"/>
      <c r="BM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R455" s="2"/>
      <c r="AS455" s="2"/>
      <c r="AT455" s="2"/>
      <c r="AU455" s="2"/>
      <c r="AV455" s="2"/>
      <c r="AW455" s="2"/>
      <c r="AX455" s="2"/>
      <c r="AY455" s="2"/>
      <c r="AZ455" s="2"/>
      <c r="BA455" s="2"/>
      <c r="BB455" s="2"/>
      <c r="BC455" s="2"/>
      <c r="BD455" s="2"/>
      <c r="BE455" s="2"/>
      <c r="BF455" s="2"/>
      <c r="BG455" s="2"/>
      <c r="BH455" s="2"/>
      <c r="BI455" s="2"/>
      <c r="BJ455" s="2"/>
      <c r="BK455" s="2"/>
      <c r="BL455" s="2"/>
      <c r="BM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R456" s="2"/>
      <c r="AS456" s="2"/>
      <c r="AT456" s="2"/>
      <c r="AU456" s="2"/>
      <c r="AV456" s="2"/>
      <c r="AW456" s="2"/>
      <c r="AX456" s="2"/>
      <c r="AY456" s="2"/>
      <c r="AZ456" s="2"/>
      <c r="BA456" s="2"/>
      <c r="BB456" s="2"/>
      <c r="BC456" s="2"/>
      <c r="BD456" s="2"/>
      <c r="BE456" s="2"/>
      <c r="BF456" s="2"/>
      <c r="BG456" s="2"/>
      <c r="BH456" s="2"/>
      <c r="BI456" s="2"/>
      <c r="BJ456" s="2"/>
      <c r="BK456" s="2"/>
      <c r="BL456" s="2"/>
      <c r="BM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R457" s="2"/>
      <c r="AS457" s="2"/>
      <c r="AT457" s="2"/>
      <c r="AU457" s="2"/>
      <c r="AV457" s="2"/>
      <c r="AW457" s="2"/>
      <c r="AX457" s="2"/>
      <c r="AY457" s="2"/>
      <c r="AZ457" s="2"/>
      <c r="BA457" s="2"/>
      <c r="BB457" s="2"/>
      <c r="BC457" s="2"/>
      <c r="BD457" s="2"/>
      <c r="BE457" s="2"/>
      <c r="BF457" s="2"/>
      <c r="BG457" s="2"/>
      <c r="BH457" s="2"/>
      <c r="BI457" s="2"/>
      <c r="BJ457" s="2"/>
      <c r="BK457" s="2"/>
      <c r="BL457" s="2"/>
      <c r="BM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R458" s="2"/>
      <c r="AS458" s="2"/>
      <c r="AT458" s="2"/>
      <c r="AU458" s="2"/>
      <c r="AV458" s="2"/>
      <c r="AW458" s="2"/>
      <c r="AX458" s="2"/>
      <c r="AY458" s="2"/>
      <c r="AZ458" s="2"/>
      <c r="BA458" s="2"/>
      <c r="BB458" s="2"/>
      <c r="BC458" s="2"/>
      <c r="BD458" s="2"/>
      <c r="BE458" s="2"/>
      <c r="BF458" s="2"/>
      <c r="BG458" s="2"/>
      <c r="BH458" s="2"/>
      <c r="BI458" s="2"/>
      <c r="BJ458" s="2"/>
      <c r="BK458" s="2"/>
      <c r="BL458" s="2"/>
      <c r="BM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R459" s="2"/>
      <c r="AS459" s="2"/>
      <c r="AT459" s="2"/>
      <c r="AU459" s="2"/>
      <c r="AV459" s="2"/>
      <c r="AW459" s="2"/>
      <c r="AX459" s="2"/>
      <c r="AY459" s="2"/>
      <c r="AZ459" s="2"/>
      <c r="BA459" s="2"/>
      <c r="BB459" s="2"/>
      <c r="BC459" s="2"/>
      <c r="BD459" s="2"/>
      <c r="BE459" s="2"/>
      <c r="BF459" s="2"/>
      <c r="BG459" s="2"/>
      <c r="BH459" s="2"/>
      <c r="BI459" s="2"/>
      <c r="BJ459" s="2"/>
      <c r="BK459" s="2"/>
      <c r="BL459" s="2"/>
      <c r="BM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R460" s="2"/>
      <c r="AS460" s="2"/>
      <c r="AT460" s="2"/>
      <c r="AU460" s="2"/>
      <c r="AV460" s="2"/>
      <c r="AW460" s="2"/>
      <c r="AX460" s="2"/>
      <c r="AY460" s="2"/>
      <c r="AZ460" s="2"/>
      <c r="BA460" s="2"/>
      <c r="BB460" s="2"/>
      <c r="BC460" s="2"/>
      <c r="BD460" s="2"/>
      <c r="BE460" s="2"/>
      <c r="BF460" s="2"/>
      <c r="BG460" s="2"/>
      <c r="BH460" s="2"/>
      <c r="BI460" s="2"/>
      <c r="BJ460" s="2"/>
      <c r="BK460" s="2"/>
      <c r="BL460" s="2"/>
      <c r="BM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R461" s="2"/>
      <c r="AS461" s="2"/>
      <c r="AT461" s="2"/>
      <c r="AU461" s="2"/>
      <c r="AV461" s="2"/>
      <c r="AW461" s="2"/>
      <c r="AX461" s="2"/>
      <c r="AY461" s="2"/>
      <c r="AZ461" s="2"/>
      <c r="BA461" s="2"/>
      <c r="BB461" s="2"/>
      <c r="BC461" s="2"/>
      <c r="BD461" s="2"/>
      <c r="BE461" s="2"/>
      <c r="BF461" s="2"/>
      <c r="BG461" s="2"/>
      <c r="BH461" s="2"/>
      <c r="BI461" s="2"/>
      <c r="BJ461" s="2"/>
      <c r="BK461" s="2"/>
      <c r="BL461" s="2"/>
      <c r="BM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R462" s="2"/>
      <c r="AS462" s="2"/>
      <c r="AT462" s="2"/>
      <c r="AU462" s="2"/>
      <c r="AV462" s="2"/>
      <c r="AW462" s="2"/>
      <c r="AX462" s="2"/>
      <c r="AY462" s="2"/>
      <c r="AZ462" s="2"/>
      <c r="BA462" s="2"/>
      <c r="BB462" s="2"/>
      <c r="BC462" s="2"/>
      <c r="BD462" s="2"/>
      <c r="BE462" s="2"/>
      <c r="BF462" s="2"/>
      <c r="BG462" s="2"/>
      <c r="BH462" s="2"/>
      <c r="BI462" s="2"/>
      <c r="BJ462" s="2"/>
      <c r="BK462" s="2"/>
      <c r="BL462" s="2"/>
      <c r="BM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R463" s="2"/>
      <c r="AS463" s="2"/>
      <c r="AT463" s="2"/>
      <c r="AU463" s="2"/>
      <c r="AV463" s="2"/>
      <c r="AW463" s="2"/>
      <c r="AX463" s="2"/>
      <c r="AY463" s="2"/>
      <c r="AZ463" s="2"/>
      <c r="BA463" s="2"/>
      <c r="BB463" s="2"/>
      <c r="BC463" s="2"/>
      <c r="BD463" s="2"/>
      <c r="BE463" s="2"/>
      <c r="BF463" s="2"/>
      <c r="BG463" s="2"/>
      <c r="BH463" s="2"/>
      <c r="BI463" s="2"/>
      <c r="BJ463" s="2"/>
      <c r="BK463" s="2"/>
      <c r="BL463" s="2"/>
      <c r="BM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R464" s="2"/>
      <c r="AS464" s="2"/>
      <c r="AT464" s="2"/>
      <c r="AU464" s="2"/>
      <c r="AV464" s="2"/>
      <c r="AW464" s="2"/>
      <c r="AX464" s="2"/>
      <c r="AY464" s="2"/>
      <c r="AZ464" s="2"/>
      <c r="BA464" s="2"/>
      <c r="BB464" s="2"/>
      <c r="BC464" s="2"/>
      <c r="BD464" s="2"/>
      <c r="BE464" s="2"/>
      <c r="BF464" s="2"/>
      <c r="BG464" s="2"/>
      <c r="BH464" s="2"/>
      <c r="BI464" s="2"/>
      <c r="BJ464" s="2"/>
      <c r="BK464" s="2"/>
      <c r="BL464" s="2"/>
      <c r="BM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R465" s="2"/>
      <c r="AS465" s="2"/>
      <c r="AT465" s="2"/>
      <c r="AU465" s="2"/>
      <c r="AV465" s="2"/>
      <c r="AW465" s="2"/>
      <c r="AX465" s="2"/>
      <c r="AY465" s="2"/>
      <c r="AZ465" s="2"/>
      <c r="BA465" s="2"/>
      <c r="BB465" s="2"/>
      <c r="BC465" s="2"/>
      <c r="BD465" s="2"/>
      <c r="BE465" s="2"/>
      <c r="BF465" s="2"/>
      <c r="BG465" s="2"/>
      <c r="BH465" s="2"/>
      <c r="BI465" s="2"/>
      <c r="BJ465" s="2"/>
      <c r="BK465" s="2"/>
      <c r="BL465" s="2"/>
      <c r="BM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R466" s="2"/>
      <c r="AS466" s="2"/>
      <c r="AT466" s="2"/>
      <c r="AU466" s="2"/>
      <c r="AV466" s="2"/>
      <c r="AW466" s="2"/>
      <c r="AX466" s="2"/>
      <c r="AY466" s="2"/>
      <c r="AZ466" s="2"/>
      <c r="BA466" s="2"/>
      <c r="BB466" s="2"/>
      <c r="BC466" s="2"/>
      <c r="BD466" s="2"/>
      <c r="BE466" s="2"/>
      <c r="BF466" s="2"/>
      <c r="BG466" s="2"/>
      <c r="BH466" s="2"/>
      <c r="BI466" s="2"/>
      <c r="BJ466" s="2"/>
      <c r="BK466" s="2"/>
      <c r="BL466" s="2"/>
      <c r="BM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R467" s="2"/>
      <c r="AS467" s="2"/>
      <c r="AT467" s="2"/>
      <c r="AU467" s="2"/>
      <c r="AV467" s="2"/>
      <c r="AW467" s="2"/>
      <c r="AX467" s="2"/>
      <c r="AY467" s="2"/>
      <c r="AZ467" s="2"/>
      <c r="BA467" s="2"/>
      <c r="BB467" s="2"/>
      <c r="BC467" s="2"/>
      <c r="BD467" s="2"/>
      <c r="BE467" s="2"/>
      <c r="BF467" s="2"/>
      <c r="BG467" s="2"/>
      <c r="BH467" s="2"/>
      <c r="BI467" s="2"/>
      <c r="BJ467" s="2"/>
      <c r="BK467" s="2"/>
      <c r="BL467" s="2"/>
      <c r="BM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R468" s="2"/>
      <c r="AS468" s="2"/>
      <c r="AT468" s="2"/>
      <c r="AU468" s="2"/>
      <c r="AV468" s="2"/>
      <c r="AW468" s="2"/>
      <c r="AX468" s="2"/>
      <c r="AY468" s="2"/>
      <c r="AZ468" s="2"/>
      <c r="BA468" s="2"/>
      <c r="BB468" s="2"/>
      <c r="BC468" s="2"/>
      <c r="BD468" s="2"/>
      <c r="BE468" s="2"/>
      <c r="BF468" s="2"/>
      <c r="BG468" s="2"/>
      <c r="BH468" s="2"/>
      <c r="BI468" s="2"/>
      <c r="BJ468" s="2"/>
      <c r="BK468" s="2"/>
      <c r="BL468" s="2"/>
      <c r="BM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R469" s="2"/>
      <c r="AS469" s="2"/>
      <c r="AT469" s="2"/>
      <c r="AU469" s="2"/>
      <c r="AV469" s="2"/>
      <c r="AW469" s="2"/>
      <c r="AX469" s="2"/>
      <c r="AY469" s="2"/>
      <c r="AZ469" s="2"/>
      <c r="BA469" s="2"/>
      <c r="BB469" s="2"/>
      <c r="BC469" s="2"/>
      <c r="BD469" s="2"/>
      <c r="BE469" s="2"/>
      <c r="BF469" s="2"/>
      <c r="BG469" s="2"/>
      <c r="BH469" s="2"/>
      <c r="BI469" s="2"/>
      <c r="BJ469" s="2"/>
      <c r="BK469" s="2"/>
      <c r="BL469" s="2"/>
      <c r="BM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R470" s="2"/>
      <c r="AS470" s="2"/>
      <c r="AT470" s="2"/>
      <c r="AU470" s="2"/>
      <c r="AV470" s="2"/>
      <c r="AW470" s="2"/>
      <c r="AX470" s="2"/>
      <c r="AY470" s="2"/>
      <c r="AZ470" s="2"/>
      <c r="BA470" s="2"/>
      <c r="BB470" s="2"/>
      <c r="BC470" s="2"/>
      <c r="BD470" s="2"/>
      <c r="BE470" s="2"/>
      <c r="BF470" s="2"/>
      <c r="BG470" s="2"/>
      <c r="BH470" s="2"/>
      <c r="BI470" s="2"/>
      <c r="BJ470" s="2"/>
      <c r="BK470" s="2"/>
      <c r="BL470" s="2"/>
      <c r="BM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R471" s="2"/>
      <c r="AS471" s="2"/>
      <c r="AT471" s="2"/>
      <c r="AU471" s="2"/>
      <c r="AV471" s="2"/>
      <c r="AW471" s="2"/>
      <c r="AX471" s="2"/>
      <c r="AY471" s="2"/>
      <c r="AZ471" s="2"/>
      <c r="BA471" s="2"/>
      <c r="BB471" s="2"/>
      <c r="BC471" s="2"/>
      <c r="BD471" s="2"/>
      <c r="BE471" s="2"/>
      <c r="BF471" s="2"/>
      <c r="BG471" s="2"/>
      <c r="BH471" s="2"/>
      <c r="BI471" s="2"/>
      <c r="BJ471" s="2"/>
      <c r="BK471" s="2"/>
      <c r="BL471" s="2"/>
      <c r="BM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R472" s="2"/>
      <c r="AS472" s="2"/>
      <c r="AT472" s="2"/>
      <c r="AU472" s="2"/>
      <c r="AV472" s="2"/>
      <c r="AW472" s="2"/>
      <c r="AX472" s="2"/>
      <c r="AY472" s="2"/>
      <c r="AZ472" s="2"/>
      <c r="BA472" s="2"/>
      <c r="BB472" s="2"/>
      <c r="BC472" s="2"/>
      <c r="BD472" s="2"/>
      <c r="BE472" s="2"/>
      <c r="BF472" s="2"/>
      <c r="BG472" s="2"/>
      <c r="BH472" s="2"/>
      <c r="BI472" s="2"/>
      <c r="BJ472" s="2"/>
      <c r="BK472" s="2"/>
      <c r="BL472" s="2"/>
      <c r="BM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R473" s="2"/>
      <c r="AS473" s="2"/>
      <c r="AT473" s="2"/>
      <c r="AU473" s="2"/>
      <c r="AV473" s="2"/>
      <c r="AW473" s="2"/>
      <c r="AX473" s="2"/>
      <c r="AY473" s="2"/>
      <c r="AZ473" s="2"/>
      <c r="BA473" s="2"/>
      <c r="BB473" s="2"/>
      <c r="BC473" s="2"/>
      <c r="BD473" s="2"/>
      <c r="BE473" s="2"/>
      <c r="BF473" s="2"/>
      <c r="BG473" s="2"/>
      <c r="BH473" s="2"/>
      <c r="BI473" s="2"/>
      <c r="BJ473" s="2"/>
      <c r="BK473" s="2"/>
      <c r="BL473" s="2"/>
      <c r="BM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R474" s="2"/>
      <c r="AS474" s="2"/>
      <c r="AT474" s="2"/>
      <c r="AU474" s="2"/>
      <c r="AV474" s="2"/>
      <c r="AW474" s="2"/>
      <c r="AX474" s="2"/>
      <c r="AY474" s="2"/>
      <c r="AZ474" s="2"/>
      <c r="BA474" s="2"/>
      <c r="BB474" s="2"/>
      <c r="BC474" s="2"/>
      <c r="BD474" s="2"/>
      <c r="BE474" s="2"/>
      <c r="BF474" s="2"/>
      <c r="BG474" s="2"/>
      <c r="BH474" s="2"/>
      <c r="BI474" s="2"/>
      <c r="BJ474" s="2"/>
      <c r="BK474" s="2"/>
      <c r="BL474" s="2"/>
      <c r="BM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R475" s="2"/>
      <c r="AS475" s="2"/>
      <c r="AT475" s="2"/>
      <c r="AU475" s="2"/>
      <c r="AV475" s="2"/>
      <c r="AW475" s="2"/>
      <c r="AX475" s="2"/>
      <c r="AY475" s="2"/>
      <c r="AZ475" s="2"/>
      <c r="BA475" s="2"/>
      <c r="BB475" s="2"/>
      <c r="BC475" s="2"/>
      <c r="BD475" s="2"/>
      <c r="BE475" s="2"/>
      <c r="BF475" s="2"/>
      <c r="BG475" s="2"/>
      <c r="BH475" s="2"/>
      <c r="BI475" s="2"/>
      <c r="BJ475" s="2"/>
      <c r="BK475" s="2"/>
      <c r="BL475" s="2"/>
      <c r="BM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R476" s="2"/>
      <c r="AS476" s="2"/>
      <c r="AT476" s="2"/>
      <c r="AU476" s="2"/>
      <c r="AV476" s="2"/>
      <c r="AW476" s="2"/>
      <c r="AX476" s="2"/>
      <c r="AY476" s="2"/>
      <c r="AZ476" s="2"/>
      <c r="BA476" s="2"/>
      <c r="BB476" s="2"/>
      <c r="BC476" s="2"/>
      <c r="BD476" s="2"/>
      <c r="BE476" s="2"/>
      <c r="BF476" s="2"/>
      <c r="BG476" s="2"/>
      <c r="BH476" s="2"/>
      <c r="BI476" s="2"/>
      <c r="BJ476" s="2"/>
      <c r="BK476" s="2"/>
      <c r="BL476" s="2"/>
      <c r="BM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R477" s="2"/>
      <c r="AS477" s="2"/>
      <c r="AT477" s="2"/>
      <c r="AU477" s="2"/>
      <c r="AV477" s="2"/>
      <c r="AW477" s="2"/>
      <c r="AX477" s="2"/>
      <c r="AY477" s="2"/>
      <c r="AZ477" s="2"/>
      <c r="BA477" s="2"/>
      <c r="BB477" s="2"/>
      <c r="BC477" s="2"/>
      <c r="BD477" s="2"/>
      <c r="BE477" s="2"/>
      <c r="BF477" s="2"/>
      <c r="BG477" s="2"/>
      <c r="BH477" s="2"/>
      <c r="BI477" s="2"/>
      <c r="BJ477" s="2"/>
      <c r="BK477" s="2"/>
      <c r="BL477" s="2"/>
      <c r="BM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R478" s="2"/>
      <c r="AS478" s="2"/>
      <c r="AT478" s="2"/>
      <c r="AU478" s="2"/>
      <c r="AV478" s="2"/>
      <c r="AW478" s="2"/>
      <c r="AX478" s="2"/>
      <c r="AY478" s="2"/>
      <c r="AZ478" s="2"/>
      <c r="BA478" s="2"/>
      <c r="BB478" s="2"/>
      <c r="BC478" s="2"/>
      <c r="BD478" s="2"/>
      <c r="BE478" s="2"/>
      <c r="BF478" s="2"/>
      <c r="BG478" s="2"/>
      <c r="BH478" s="2"/>
      <c r="BI478" s="2"/>
      <c r="BJ478" s="2"/>
      <c r="BK478" s="2"/>
      <c r="BL478" s="2"/>
      <c r="BM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R479" s="2"/>
      <c r="AS479" s="2"/>
      <c r="AT479" s="2"/>
      <c r="AU479" s="2"/>
      <c r="AV479" s="2"/>
      <c r="AW479" s="2"/>
      <c r="AX479" s="2"/>
      <c r="AY479" s="2"/>
      <c r="AZ479" s="2"/>
      <c r="BA479" s="2"/>
      <c r="BB479" s="2"/>
      <c r="BC479" s="2"/>
      <c r="BD479" s="2"/>
      <c r="BE479" s="2"/>
      <c r="BF479" s="2"/>
      <c r="BG479" s="2"/>
      <c r="BH479" s="2"/>
      <c r="BI479" s="2"/>
      <c r="BJ479" s="2"/>
      <c r="BK479" s="2"/>
      <c r="BL479" s="2"/>
      <c r="BM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R480" s="2"/>
      <c r="AS480" s="2"/>
      <c r="AT480" s="2"/>
      <c r="AU480" s="2"/>
      <c r="AV480" s="2"/>
      <c r="AW480" s="2"/>
      <c r="AX480" s="2"/>
      <c r="AY480" s="2"/>
      <c r="AZ480" s="2"/>
      <c r="BA480" s="2"/>
      <c r="BB480" s="2"/>
      <c r="BC480" s="2"/>
      <c r="BD480" s="2"/>
      <c r="BE480" s="2"/>
      <c r="BF480" s="2"/>
      <c r="BG480" s="2"/>
      <c r="BH480" s="2"/>
      <c r="BI480" s="2"/>
      <c r="BJ480" s="2"/>
      <c r="BK480" s="2"/>
      <c r="BL480" s="2"/>
      <c r="BM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R481" s="2"/>
      <c r="AS481" s="2"/>
      <c r="AT481" s="2"/>
      <c r="AU481" s="2"/>
      <c r="AV481" s="2"/>
      <c r="AW481" s="2"/>
      <c r="AX481" s="2"/>
      <c r="AY481" s="2"/>
      <c r="AZ481" s="2"/>
      <c r="BA481" s="2"/>
      <c r="BB481" s="2"/>
      <c r="BC481" s="2"/>
      <c r="BD481" s="2"/>
      <c r="BE481" s="2"/>
      <c r="BF481" s="2"/>
      <c r="BG481" s="2"/>
      <c r="BH481" s="2"/>
      <c r="BI481" s="2"/>
      <c r="BJ481" s="2"/>
      <c r="BK481" s="2"/>
      <c r="BL481" s="2"/>
      <c r="BM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R482" s="2"/>
      <c r="AS482" s="2"/>
      <c r="AT482" s="2"/>
      <c r="AU482" s="2"/>
      <c r="AV482" s="2"/>
      <c r="AW482" s="2"/>
      <c r="AX482" s="2"/>
      <c r="AY482" s="2"/>
      <c r="AZ482" s="2"/>
      <c r="BA482" s="2"/>
      <c r="BB482" s="2"/>
      <c r="BC482" s="2"/>
      <c r="BD482" s="2"/>
      <c r="BE482" s="2"/>
      <c r="BF482" s="2"/>
      <c r="BG482" s="2"/>
      <c r="BH482" s="2"/>
      <c r="BI482" s="2"/>
      <c r="BJ482" s="2"/>
      <c r="BK482" s="2"/>
      <c r="BL482" s="2"/>
      <c r="BM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R483" s="2"/>
      <c r="AS483" s="2"/>
      <c r="AT483" s="2"/>
      <c r="AU483" s="2"/>
      <c r="AV483" s="2"/>
      <c r="AW483" s="2"/>
      <c r="AX483" s="2"/>
      <c r="AY483" s="2"/>
      <c r="AZ483" s="2"/>
      <c r="BA483" s="2"/>
      <c r="BB483" s="2"/>
      <c r="BC483" s="2"/>
      <c r="BD483" s="2"/>
      <c r="BE483" s="2"/>
      <c r="BF483" s="2"/>
      <c r="BG483" s="2"/>
      <c r="BH483" s="2"/>
      <c r="BI483" s="2"/>
      <c r="BJ483" s="2"/>
      <c r="BK483" s="2"/>
      <c r="BL483" s="2"/>
      <c r="BM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R484" s="2"/>
      <c r="AS484" s="2"/>
      <c r="AT484" s="2"/>
      <c r="AU484" s="2"/>
      <c r="AV484" s="2"/>
      <c r="AW484" s="2"/>
      <c r="AX484" s="2"/>
      <c r="AY484" s="2"/>
      <c r="AZ484" s="2"/>
      <c r="BA484" s="2"/>
      <c r="BB484" s="2"/>
      <c r="BC484" s="2"/>
      <c r="BD484" s="2"/>
      <c r="BE484" s="2"/>
      <c r="BF484" s="2"/>
      <c r="BG484" s="2"/>
      <c r="BH484" s="2"/>
      <c r="BI484" s="2"/>
      <c r="BJ484" s="2"/>
      <c r="BK484" s="2"/>
      <c r="BL484" s="2"/>
      <c r="BM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R485" s="2"/>
      <c r="AS485" s="2"/>
      <c r="AT485" s="2"/>
      <c r="AU485" s="2"/>
      <c r="AV485" s="2"/>
      <c r="AW485" s="2"/>
      <c r="AX485" s="2"/>
      <c r="AY485" s="2"/>
      <c r="AZ485" s="2"/>
      <c r="BA485" s="2"/>
      <c r="BB485" s="2"/>
      <c r="BC485" s="2"/>
      <c r="BD485" s="2"/>
      <c r="BE485" s="2"/>
      <c r="BF485" s="2"/>
      <c r="BG485" s="2"/>
      <c r="BH485" s="2"/>
      <c r="BI485" s="2"/>
      <c r="BJ485" s="2"/>
      <c r="BK485" s="2"/>
      <c r="BL485" s="2"/>
      <c r="BM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R486" s="2"/>
      <c r="AS486" s="2"/>
      <c r="AT486" s="2"/>
      <c r="AU486" s="2"/>
      <c r="AV486" s="2"/>
      <c r="AW486" s="2"/>
      <c r="AX486" s="2"/>
      <c r="AY486" s="2"/>
      <c r="AZ486" s="2"/>
      <c r="BA486" s="2"/>
      <c r="BB486" s="2"/>
      <c r="BC486" s="2"/>
      <c r="BD486" s="2"/>
      <c r="BE486" s="2"/>
      <c r="BF486" s="2"/>
      <c r="BG486" s="2"/>
      <c r="BH486" s="2"/>
      <c r="BI486" s="2"/>
      <c r="BJ486" s="2"/>
      <c r="BK486" s="2"/>
      <c r="BL486" s="2"/>
      <c r="BM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R487" s="2"/>
      <c r="AS487" s="2"/>
      <c r="AT487" s="2"/>
      <c r="AU487" s="2"/>
      <c r="AV487" s="2"/>
      <c r="AW487" s="2"/>
      <c r="AX487" s="2"/>
      <c r="AY487" s="2"/>
      <c r="AZ487" s="2"/>
      <c r="BA487" s="2"/>
      <c r="BB487" s="2"/>
      <c r="BC487" s="2"/>
      <c r="BD487" s="2"/>
      <c r="BE487" s="2"/>
      <c r="BF487" s="2"/>
      <c r="BG487" s="2"/>
      <c r="BH487" s="2"/>
      <c r="BI487" s="2"/>
      <c r="BJ487" s="2"/>
      <c r="BK487" s="2"/>
      <c r="BL487" s="2"/>
      <c r="BM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R488" s="2"/>
      <c r="AS488" s="2"/>
      <c r="AT488" s="2"/>
      <c r="AU488" s="2"/>
      <c r="AV488" s="2"/>
      <c r="AW488" s="2"/>
      <c r="AX488" s="2"/>
      <c r="AY488" s="2"/>
      <c r="AZ488" s="2"/>
      <c r="BA488" s="2"/>
      <c r="BB488" s="2"/>
      <c r="BC488" s="2"/>
      <c r="BD488" s="2"/>
      <c r="BE488" s="2"/>
      <c r="BF488" s="2"/>
      <c r="BG488" s="2"/>
      <c r="BH488" s="2"/>
      <c r="BI488" s="2"/>
      <c r="BJ488" s="2"/>
      <c r="BK488" s="2"/>
      <c r="BL488" s="2"/>
      <c r="BM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R489" s="2"/>
      <c r="AS489" s="2"/>
      <c r="AT489" s="2"/>
      <c r="AU489" s="2"/>
      <c r="AV489" s="2"/>
      <c r="AW489" s="2"/>
      <c r="AX489" s="2"/>
      <c r="AY489" s="2"/>
      <c r="AZ489" s="2"/>
      <c r="BA489" s="2"/>
      <c r="BB489" s="2"/>
      <c r="BC489" s="2"/>
      <c r="BD489" s="2"/>
      <c r="BE489" s="2"/>
      <c r="BF489" s="2"/>
      <c r="BG489" s="2"/>
      <c r="BH489" s="2"/>
      <c r="BI489" s="2"/>
      <c r="BJ489" s="2"/>
      <c r="BK489" s="2"/>
      <c r="BL489" s="2"/>
      <c r="BM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R490" s="2"/>
      <c r="AS490" s="2"/>
      <c r="AT490" s="2"/>
      <c r="AU490" s="2"/>
      <c r="AV490" s="2"/>
      <c r="AW490" s="2"/>
      <c r="AX490" s="2"/>
      <c r="AY490" s="2"/>
      <c r="AZ490" s="2"/>
      <c r="BA490" s="2"/>
      <c r="BB490" s="2"/>
      <c r="BC490" s="2"/>
      <c r="BD490" s="2"/>
      <c r="BE490" s="2"/>
      <c r="BF490" s="2"/>
      <c r="BG490" s="2"/>
      <c r="BH490" s="2"/>
      <c r="BI490" s="2"/>
      <c r="BJ490" s="2"/>
      <c r="BK490" s="2"/>
      <c r="BL490" s="2"/>
      <c r="BM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R491" s="2"/>
      <c r="AS491" s="2"/>
      <c r="AT491" s="2"/>
      <c r="AU491" s="2"/>
      <c r="AV491" s="2"/>
      <c r="AW491" s="2"/>
      <c r="AX491" s="2"/>
      <c r="AY491" s="2"/>
      <c r="AZ491" s="2"/>
      <c r="BA491" s="2"/>
      <c r="BB491" s="2"/>
      <c r="BC491" s="2"/>
      <c r="BD491" s="2"/>
      <c r="BE491" s="2"/>
      <c r="BF491" s="2"/>
      <c r="BG491" s="2"/>
      <c r="BH491" s="2"/>
      <c r="BI491" s="2"/>
      <c r="BJ491" s="2"/>
      <c r="BK491" s="2"/>
      <c r="BL491" s="2"/>
      <c r="BM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R492" s="2"/>
      <c r="AS492" s="2"/>
      <c r="AT492" s="2"/>
      <c r="AU492" s="2"/>
      <c r="AV492" s="2"/>
      <c r="AW492" s="2"/>
      <c r="AX492" s="2"/>
      <c r="AY492" s="2"/>
      <c r="AZ492" s="2"/>
      <c r="BA492" s="2"/>
      <c r="BB492" s="2"/>
      <c r="BC492" s="2"/>
      <c r="BD492" s="2"/>
      <c r="BE492" s="2"/>
      <c r="BF492" s="2"/>
      <c r="BG492" s="2"/>
      <c r="BH492" s="2"/>
      <c r="BI492" s="2"/>
      <c r="BJ492" s="2"/>
      <c r="BK492" s="2"/>
      <c r="BL492" s="2"/>
      <c r="BM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R493" s="2"/>
      <c r="AS493" s="2"/>
      <c r="AT493" s="2"/>
      <c r="AU493" s="2"/>
      <c r="AV493" s="2"/>
      <c r="AW493" s="2"/>
      <c r="AX493" s="2"/>
      <c r="AY493" s="2"/>
      <c r="AZ493" s="2"/>
      <c r="BA493" s="2"/>
      <c r="BB493" s="2"/>
      <c r="BC493" s="2"/>
      <c r="BD493" s="2"/>
      <c r="BE493" s="2"/>
      <c r="BF493" s="2"/>
      <c r="BG493" s="2"/>
      <c r="BH493" s="2"/>
      <c r="BI493" s="2"/>
      <c r="BJ493" s="2"/>
      <c r="BK493" s="2"/>
      <c r="BL493" s="2"/>
      <c r="BM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R494" s="2"/>
      <c r="AS494" s="2"/>
      <c r="AT494" s="2"/>
      <c r="AU494" s="2"/>
      <c r="AV494" s="2"/>
      <c r="AW494" s="2"/>
      <c r="AX494" s="2"/>
      <c r="AY494" s="2"/>
      <c r="AZ494" s="2"/>
      <c r="BA494" s="2"/>
      <c r="BB494" s="2"/>
      <c r="BC494" s="2"/>
      <c r="BD494" s="2"/>
      <c r="BE494" s="2"/>
      <c r="BF494" s="2"/>
      <c r="BG494" s="2"/>
      <c r="BH494" s="2"/>
      <c r="BI494" s="2"/>
      <c r="BJ494" s="2"/>
      <c r="BK494" s="2"/>
      <c r="BL494" s="2"/>
      <c r="BM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R495" s="2"/>
      <c r="AS495" s="2"/>
      <c r="AT495" s="2"/>
      <c r="AU495" s="2"/>
      <c r="AV495" s="2"/>
      <c r="AW495" s="2"/>
      <c r="AX495" s="2"/>
      <c r="AY495" s="2"/>
      <c r="AZ495" s="2"/>
      <c r="BA495" s="2"/>
      <c r="BB495" s="2"/>
      <c r="BC495" s="2"/>
      <c r="BD495" s="2"/>
      <c r="BE495" s="2"/>
      <c r="BF495" s="2"/>
      <c r="BG495" s="2"/>
      <c r="BH495" s="2"/>
      <c r="BI495" s="2"/>
      <c r="BJ495" s="2"/>
      <c r="BK495" s="2"/>
      <c r="BL495" s="2"/>
      <c r="BM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R496" s="2"/>
      <c r="AS496" s="2"/>
      <c r="AT496" s="2"/>
      <c r="AU496" s="2"/>
      <c r="AV496" s="2"/>
      <c r="AW496" s="2"/>
      <c r="AX496" s="2"/>
      <c r="AY496" s="2"/>
      <c r="AZ496" s="2"/>
      <c r="BA496" s="2"/>
      <c r="BB496" s="2"/>
      <c r="BC496" s="2"/>
      <c r="BD496" s="2"/>
      <c r="BE496" s="2"/>
      <c r="BF496" s="2"/>
      <c r="BG496" s="2"/>
      <c r="BH496" s="2"/>
      <c r="BI496" s="2"/>
      <c r="BJ496" s="2"/>
      <c r="BK496" s="2"/>
      <c r="BL496" s="2"/>
      <c r="BM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R497" s="2"/>
      <c r="AS497" s="2"/>
      <c r="AT497" s="2"/>
      <c r="AU497" s="2"/>
      <c r="AV497" s="2"/>
      <c r="AW497" s="2"/>
      <c r="AX497" s="2"/>
      <c r="AY497" s="2"/>
      <c r="AZ497" s="2"/>
      <c r="BA497" s="2"/>
      <c r="BB497" s="2"/>
      <c r="BC497" s="2"/>
      <c r="BD497" s="2"/>
      <c r="BE497" s="2"/>
      <c r="BF497" s="2"/>
      <c r="BG497" s="2"/>
      <c r="BH497" s="2"/>
      <c r="BI497" s="2"/>
      <c r="BJ497" s="2"/>
      <c r="BK497" s="2"/>
      <c r="BL497" s="2"/>
      <c r="BM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R498" s="2"/>
      <c r="AS498" s="2"/>
      <c r="AT498" s="2"/>
      <c r="AU498" s="2"/>
      <c r="AV498" s="2"/>
      <c r="AW498" s="2"/>
      <c r="AX498" s="2"/>
      <c r="AY498" s="2"/>
      <c r="AZ498" s="2"/>
      <c r="BA498" s="2"/>
      <c r="BB498" s="2"/>
      <c r="BC498" s="2"/>
      <c r="BD498" s="2"/>
      <c r="BE498" s="2"/>
      <c r="BF498" s="2"/>
      <c r="BG498" s="2"/>
      <c r="BH498" s="2"/>
      <c r="BI498" s="2"/>
      <c r="BJ498" s="2"/>
      <c r="BK498" s="2"/>
      <c r="BL498" s="2"/>
      <c r="BM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R499" s="2"/>
      <c r="AS499" s="2"/>
      <c r="AT499" s="2"/>
      <c r="AU499" s="2"/>
      <c r="AV499" s="2"/>
      <c r="AW499" s="2"/>
      <c r="AX499" s="2"/>
      <c r="AY499" s="2"/>
      <c r="AZ499" s="2"/>
      <c r="BA499" s="2"/>
      <c r="BB499" s="2"/>
      <c r="BC499" s="2"/>
      <c r="BD499" s="2"/>
      <c r="BE499" s="2"/>
      <c r="BF499" s="2"/>
      <c r="BG499" s="2"/>
      <c r="BH499" s="2"/>
      <c r="BI499" s="2"/>
      <c r="BJ499" s="2"/>
      <c r="BK499" s="2"/>
      <c r="BL499" s="2"/>
      <c r="BM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R500" s="2"/>
      <c r="AS500" s="2"/>
      <c r="AT500" s="2"/>
      <c r="AU500" s="2"/>
      <c r="AV500" s="2"/>
      <c r="AW500" s="2"/>
      <c r="AX500" s="2"/>
      <c r="AY500" s="2"/>
      <c r="AZ500" s="2"/>
      <c r="BA500" s="2"/>
      <c r="BB500" s="2"/>
      <c r="BC500" s="2"/>
      <c r="BD500" s="2"/>
      <c r="BE500" s="2"/>
      <c r="BF500" s="2"/>
      <c r="BG500" s="2"/>
      <c r="BH500" s="2"/>
      <c r="BI500" s="2"/>
      <c r="BJ500" s="2"/>
      <c r="BK500" s="2"/>
      <c r="BL500" s="2"/>
      <c r="BM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R501" s="2"/>
      <c r="AS501" s="2"/>
      <c r="AT501" s="2"/>
      <c r="AU501" s="2"/>
      <c r="AV501" s="2"/>
      <c r="AW501" s="2"/>
      <c r="AX501" s="2"/>
      <c r="AY501" s="2"/>
      <c r="AZ501" s="2"/>
      <c r="BA501" s="2"/>
      <c r="BB501" s="2"/>
      <c r="BC501" s="2"/>
      <c r="BD501" s="2"/>
      <c r="BE501" s="2"/>
      <c r="BF501" s="2"/>
      <c r="BG501" s="2"/>
      <c r="BH501" s="2"/>
      <c r="BI501" s="2"/>
      <c r="BJ501" s="2"/>
      <c r="BK501" s="2"/>
      <c r="BL501" s="2"/>
      <c r="BM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R502" s="2"/>
      <c r="AS502" s="2"/>
      <c r="AT502" s="2"/>
      <c r="AU502" s="2"/>
      <c r="AV502" s="2"/>
      <c r="AW502" s="2"/>
      <c r="AX502" s="2"/>
      <c r="AY502" s="2"/>
      <c r="AZ502" s="2"/>
      <c r="BA502" s="2"/>
      <c r="BB502" s="2"/>
      <c r="BC502" s="2"/>
      <c r="BD502" s="2"/>
      <c r="BE502" s="2"/>
      <c r="BF502" s="2"/>
      <c r="BG502" s="2"/>
      <c r="BH502" s="2"/>
      <c r="BI502" s="2"/>
      <c r="BJ502" s="2"/>
      <c r="BK502" s="2"/>
      <c r="BL502" s="2"/>
      <c r="BM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R503" s="2"/>
      <c r="AS503" s="2"/>
      <c r="AT503" s="2"/>
      <c r="AU503" s="2"/>
      <c r="AV503" s="2"/>
      <c r="AW503" s="2"/>
      <c r="AX503" s="2"/>
      <c r="AY503" s="2"/>
      <c r="AZ503" s="2"/>
      <c r="BA503" s="2"/>
      <c r="BB503" s="2"/>
      <c r="BC503" s="2"/>
      <c r="BD503" s="2"/>
      <c r="BE503" s="2"/>
      <c r="BF503" s="2"/>
      <c r="BG503" s="2"/>
      <c r="BH503" s="2"/>
      <c r="BI503" s="2"/>
      <c r="BJ503" s="2"/>
      <c r="BK503" s="2"/>
      <c r="BL503" s="2"/>
      <c r="BM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R504" s="2"/>
      <c r="AS504" s="2"/>
      <c r="AT504" s="2"/>
      <c r="AU504" s="2"/>
      <c r="AV504" s="2"/>
      <c r="AW504" s="2"/>
      <c r="AX504" s="2"/>
      <c r="AY504" s="2"/>
      <c r="AZ504" s="2"/>
      <c r="BA504" s="2"/>
      <c r="BB504" s="2"/>
      <c r="BC504" s="2"/>
      <c r="BD504" s="2"/>
      <c r="BE504" s="2"/>
      <c r="BF504" s="2"/>
      <c r="BG504" s="2"/>
      <c r="BH504" s="2"/>
      <c r="BI504" s="2"/>
      <c r="BJ504" s="2"/>
      <c r="BK504" s="2"/>
      <c r="BL504" s="2"/>
      <c r="BM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R505" s="2"/>
      <c r="AS505" s="2"/>
      <c r="AT505" s="2"/>
      <c r="AU505" s="2"/>
      <c r="AV505" s="2"/>
      <c r="AW505" s="2"/>
      <c r="AX505" s="2"/>
      <c r="AY505" s="2"/>
      <c r="AZ505" s="2"/>
      <c r="BA505" s="2"/>
      <c r="BB505" s="2"/>
      <c r="BC505" s="2"/>
      <c r="BD505" s="2"/>
      <c r="BE505" s="2"/>
      <c r="BF505" s="2"/>
      <c r="BG505" s="2"/>
      <c r="BH505" s="2"/>
      <c r="BI505" s="2"/>
      <c r="BJ505" s="2"/>
      <c r="BK505" s="2"/>
      <c r="BL505" s="2"/>
      <c r="BM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R506" s="2"/>
      <c r="AS506" s="2"/>
      <c r="AT506" s="2"/>
      <c r="AU506" s="2"/>
      <c r="AV506" s="2"/>
      <c r="AW506" s="2"/>
      <c r="AX506" s="2"/>
      <c r="AY506" s="2"/>
      <c r="AZ506" s="2"/>
      <c r="BA506" s="2"/>
      <c r="BB506" s="2"/>
      <c r="BC506" s="2"/>
      <c r="BD506" s="2"/>
      <c r="BE506" s="2"/>
      <c r="BF506" s="2"/>
      <c r="BG506" s="2"/>
      <c r="BH506" s="2"/>
      <c r="BI506" s="2"/>
      <c r="BJ506" s="2"/>
      <c r="BK506" s="2"/>
      <c r="BL506" s="2"/>
      <c r="BM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R507" s="2"/>
      <c r="AS507" s="2"/>
      <c r="AT507" s="2"/>
      <c r="AU507" s="2"/>
      <c r="AV507" s="2"/>
      <c r="AW507" s="2"/>
      <c r="AX507" s="2"/>
      <c r="AY507" s="2"/>
      <c r="AZ507" s="2"/>
      <c r="BA507" s="2"/>
      <c r="BB507" s="2"/>
      <c r="BC507" s="2"/>
      <c r="BD507" s="2"/>
      <c r="BE507" s="2"/>
      <c r="BF507" s="2"/>
      <c r="BG507" s="2"/>
      <c r="BH507" s="2"/>
      <c r="BI507" s="2"/>
      <c r="BJ507" s="2"/>
      <c r="BK507" s="2"/>
      <c r="BL507" s="2"/>
      <c r="BM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R508" s="2"/>
      <c r="AS508" s="2"/>
      <c r="AT508" s="2"/>
      <c r="AU508" s="2"/>
      <c r="AV508" s="2"/>
      <c r="AW508" s="2"/>
      <c r="AX508" s="2"/>
      <c r="AY508" s="2"/>
      <c r="AZ508" s="2"/>
      <c r="BA508" s="2"/>
      <c r="BB508" s="2"/>
      <c r="BC508" s="2"/>
      <c r="BD508" s="2"/>
      <c r="BE508" s="2"/>
      <c r="BF508" s="2"/>
      <c r="BG508" s="2"/>
      <c r="BH508" s="2"/>
      <c r="BI508" s="2"/>
      <c r="BJ508" s="2"/>
      <c r="BK508" s="2"/>
      <c r="BL508" s="2"/>
      <c r="BM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R509" s="2"/>
      <c r="AS509" s="2"/>
      <c r="AT509" s="2"/>
      <c r="AU509" s="2"/>
      <c r="AV509" s="2"/>
      <c r="AW509" s="2"/>
      <c r="AX509" s="2"/>
      <c r="AY509" s="2"/>
      <c r="AZ509" s="2"/>
      <c r="BA509" s="2"/>
      <c r="BB509" s="2"/>
      <c r="BC509" s="2"/>
      <c r="BD509" s="2"/>
      <c r="BE509" s="2"/>
      <c r="BF509" s="2"/>
      <c r="BG509" s="2"/>
      <c r="BH509" s="2"/>
      <c r="BI509" s="2"/>
      <c r="BJ509" s="2"/>
      <c r="BK509" s="2"/>
      <c r="BL509" s="2"/>
      <c r="BM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R510" s="2"/>
      <c r="AS510" s="2"/>
      <c r="AT510" s="2"/>
      <c r="AU510" s="2"/>
      <c r="AV510" s="2"/>
      <c r="AW510" s="2"/>
      <c r="AX510" s="2"/>
      <c r="AY510" s="2"/>
      <c r="AZ510" s="2"/>
      <c r="BA510" s="2"/>
      <c r="BB510" s="2"/>
      <c r="BC510" s="2"/>
      <c r="BD510" s="2"/>
      <c r="BE510" s="2"/>
      <c r="BF510" s="2"/>
      <c r="BG510" s="2"/>
      <c r="BH510" s="2"/>
      <c r="BI510" s="2"/>
      <c r="BJ510" s="2"/>
      <c r="BK510" s="2"/>
      <c r="BL510" s="2"/>
      <c r="BM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R511" s="2"/>
      <c r="AS511" s="2"/>
      <c r="AT511" s="2"/>
      <c r="AU511" s="2"/>
      <c r="AV511" s="2"/>
      <c r="AW511" s="2"/>
      <c r="AX511" s="2"/>
      <c r="AY511" s="2"/>
      <c r="AZ511" s="2"/>
      <c r="BA511" s="2"/>
      <c r="BB511" s="2"/>
      <c r="BC511" s="2"/>
      <c r="BD511" s="2"/>
      <c r="BE511" s="2"/>
      <c r="BF511" s="2"/>
      <c r="BG511" s="2"/>
      <c r="BH511" s="2"/>
      <c r="BI511" s="2"/>
      <c r="BJ511" s="2"/>
      <c r="BK511" s="2"/>
      <c r="BL511" s="2"/>
      <c r="BM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R512" s="2"/>
      <c r="AS512" s="2"/>
      <c r="AT512" s="2"/>
      <c r="AU512" s="2"/>
      <c r="AV512" s="2"/>
      <c r="AW512" s="2"/>
      <c r="AX512" s="2"/>
      <c r="AY512" s="2"/>
      <c r="AZ512" s="2"/>
      <c r="BA512" s="2"/>
      <c r="BB512" s="2"/>
      <c r="BC512" s="2"/>
      <c r="BD512" s="2"/>
      <c r="BE512" s="2"/>
      <c r="BF512" s="2"/>
      <c r="BG512" s="2"/>
      <c r="BH512" s="2"/>
      <c r="BI512" s="2"/>
      <c r="BJ512" s="2"/>
      <c r="BK512" s="2"/>
      <c r="BL512" s="2"/>
      <c r="BM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R513" s="2"/>
      <c r="AS513" s="2"/>
      <c r="AT513" s="2"/>
      <c r="AU513" s="2"/>
      <c r="AV513" s="2"/>
      <c r="AW513" s="2"/>
      <c r="AX513" s="2"/>
      <c r="AY513" s="2"/>
      <c r="AZ513" s="2"/>
      <c r="BA513" s="2"/>
      <c r="BB513" s="2"/>
      <c r="BC513" s="2"/>
      <c r="BD513" s="2"/>
      <c r="BE513" s="2"/>
      <c r="BF513" s="2"/>
      <c r="BG513" s="2"/>
      <c r="BH513" s="2"/>
      <c r="BI513" s="2"/>
      <c r="BJ513" s="2"/>
      <c r="BK513" s="2"/>
      <c r="BL513" s="2"/>
      <c r="BM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R514" s="2"/>
      <c r="AS514" s="2"/>
      <c r="AT514" s="2"/>
      <c r="AU514" s="2"/>
      <c r="AV514" s="2"/>
      <c r="AW514" s="2"/>
      <c r="AX514" s="2"/>
      <c r="AY514" s="2"/>
      <c r="AZ514" s="2"/>
      <c r="BA514" s="2"/>
      <c r="BB514" s="2"/>
      <c r="BC514" s="2"/>
      <c r="BD514" s="2"/>
      <c r="BE514" s="2"/>
      <c r="BF514" s="2"/>
      <c r="BG514" s="2"/>
      <c r="BH514" s="2"/>
      <c r="BI514" s="2"/>
      <c r="BJ514" s="2"/>
      <c r="BK514" s="2"/>
      <c r="BL514" s="2"/>
      <c r="BM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R515" s="2"/>
      <c r="AS515" s="2"/>
      <c r="AT515" s="2"/>
      <c r="AU515" s="2"/>
      <c r="AV515" s="2"/>
      <c r="AW515" s="2"/>
      <c r="AX515" s="2"/>
      <c r="AY515" s="2"/>
      <c r="AZ515" s="2"/>
      <c r="BA515" s="2"/>
      <c r="BB515" s="2"/>
      <c r="BC515" s="2"/>
      <c r="BD515" s="2"/>
      <c r="BE515" s="2"/>
      <c r="BF515" s="2"/>
      <c r="BG515" s="2"/>
      <c r="BH515" s="2"/>
      <c r="BI515" s="2"/>
      <c r="BJ515" s="2"/>
      <c r="BK515" s="2"/>
      <c r="BL515" s="2"/>
      <c r="BM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R516" s="2"/>
      <c r="AS516" s="2"/>
      <c r="AT516" s="2"/>
      <c r="AU516" s="2"/>
      <c r="AV516" s="2"/>
      <c r="AW516" s="2"/>
      <c r="AX516" s="2"/>
      <c r="AY516" s="2"/>
      <c r="AZ516" s="2"/>
      <c r="BA516" s="2"/>
      <c r="BB516" s="2"/>
      <c r="BC516" s="2"/>
      <c r="BD516" s="2"/>
      <c r="BE516" s="2"/>
      <c r="BF516" s="2"/>
      <c r="BG516" s="2"/>
      <c r="BH516" s="2"/>
      <c r="BI516" s="2"/>
      <c r="BJ516" s="2"/>
      <c r="BK516" s="2"/>
      <c r="BL516" s="2"/>
      <c r="BM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R517" s="2"/>
      <c r="AS517" s="2"/>
      <c r="AT517" s="2"/>
      <c r="AU517" s="2"/>
      <c r="AV517" s="2"/>
      <c r="AW517" s="2"/>
      <c r="AX517" s="2"/>
      <c r="AY517" s="2"/>
      <c r="AZ517" s="2"/>
      <c r="BA517" s="2"/>
      <c r="BB517" s="2"/>
      <c r="BC517" s="2"/>
      <c r="BD517" s="2"/>
      <c r="BE517" s="2"/>
      <c r="BF517" s="2"/>
      <c r="BG517" s="2"/>
      <c r="BH517" s="2"/>
      <c r="BI517" s="2"/>
      <c r="BJ517" s="2"/>
      <c r="BK517" s="2"/>
      <c r="BL517" s="2"/>
      <c r="BM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R518" s="2"/>
      <c r="AS518" s="2"/>
      <c r="AT518" s="2"/>
      <c r="AU518" s="2"/>
      <c r="AV518" s="2"/>
      <c r="AW518" s="2"/>
      <c r="AX518" s="2"/>
      <c r="AY518" s="2"/>
      <c r="AZ518" s="2"/>
      <c r="BA518" s="2"/>
      <c r="BB518" s="2"/>
      <c r="BC518" s="2"/>
      <c r="BD518" s="2"/>
      <c r="BE518" s="2"/>
      <c r="BF518" s="2"/>
      <c r="BG518" s="2"/>
      <c r="BH518" s="2"/>
      <c r="BI518" s="2"/>
      <c r="BJ518" s="2"/>
      <c r="BK518" s="2"/>
      <c r="BL518" s="2"/>
      <c r="BM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R519" s="2"/>
      <c r="AS519" s="2"/>
      <c r="AT519" s="2"/>
      <c r="AU519" s="2"/>
      <c r="AV519" s="2"/>
      <c r="AW519" s="2"/>
      <c r="AX519" s="2"/>
      <c r="AY519" s="2"/>
      <c r="AZ519" s="2"/>
      <c r="BA519" s="2"/>
      <c r="BB519" s="2"/>
      <c r="BC519" s="2"/>
      <c r="BD519" s="2"/>
      <c r="BE519" s="2"/>
      <c r="BF519" s="2"/>
      <c r="BG519" s="2"/>
      <c r="BH519" s="2"/>
      <c r="BI519" s="2"/>
      <c r="BJ519" s="2"/>
      <c r="BK519" s="2"/>
      <c r="BL519" s="2"/>
      <c r="BM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R520" s="2"/>
      <c r="AS520" s="2"/>
      <c r="AT520" s="2"/>
      <c r="AU520" s="2"/>
      <c r="AV520" s="2"/>
      <c r="AW520" s="2"/>
      <c r="AX520" s="2"/>
      <c r="AY520" s="2"/>
      <c r="AZ520" s="2"/>
      <c r="BA520" s="2"/>
      <c r="BB520" s="2"/>
      <c r="BC520" s="2"/>
      <c r="BD520" s="2"/>
      <c r="BE520" s="2"/>
      <c r="BF520" s="2"/>
      <c r="BG520" s="2"/>
      <c r="BH520" s="2"/>
      <c r="BI520" s="2"/>
      <c r="BJ520" s="2"/>
      <c r="BK520" s="2"/>
      <c r="BL520" s="2"/>
      <c r="BM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R521" s="2"/>
      <c r="AS521" s="2"/>
      <c r="AT521" s="2"/>
      <c r="AU521" s="2"/>
      <c r="AV521" s="2"/>
      <c r="AW521" s="2"/>
      <c r="AX521" s="2"/>
      <c r="AY521" s="2"/>
      <c r="AZ521" s="2"/>
      <c r="BA521" s="2"/>
      <c r="BB521" s="2"/>
      <c r="BC521" s="2"/>
      <c r="BD521" s="2"/>
      <c r="BE521" s="2"/>
      <c r="BF521" s="2"/>
      <c r="BG521" s="2"/>
      <c r="BH521" s="2"/>
      <c r="BI521" s="2"/>
      <c r="BJ521" s="2"/>
      <c r="BK521" s="2"/>
      <c r="BL521" s="2"/>
      <c r="BM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R522" s="2"/>
      <c r="AS522" s="2"/>
      <c r="AT522" s="2"/>
      <c r="AU522" s="2"/>
      <c r="AV522" s="2"/>
      <c r="AW522" s="2"/>
      <c r="AX522" s="2"/>
      <c r="AY522" s="2"/>
      <c r="AZ522" s="2"/>
      <c r="BA522" s="2"/>
      <c r="BB522" s="2"/>
      <c r="BC522" s="2"/>
      <c r="BD522" s="2"/>
      <c r="BE522" s="2"/>
      <c r="BF522" s="2"/>
      <c r="BG522" s="2"/>
      <c r="BH522" s="2"/>
      <c r="BI522" s="2"/>
      <c r="BJ522" s="2"/>
      <c r="BK522" s="2"/>
      <c r="BL522" s="2"/>
      <c r="BM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R523" s="2"/>
      <c r="AS523" s="2"/>
      <c r="AT523" s="2"/>
      <c r="AU523" s="2"/>
      <c r="AV523" s="2"/>
      <c r="AW523" s="2"/>
      <c r="AX523" s="2"/>
      <c r="AY523" s="2"/>
      <c r="AZ523" s="2"/>
      <c r="BA523" s="2"/>
      <c r="BB523" s="2"/>
      <c r="BC523" s="2"/>
      <c r="BD523" s="2"/>
      <c r="BE523" s="2"/>
      <c r="BF523" s="2"/>
      <c r="BG523" s="2"/>
      <c r="BH523" s="2"/>
      <c r="BI523" s="2"/>
      <c r="BJ523" s="2"/>
      <c r="BK523" s="2"/>
      <c r="BL523" s="2"/>
      <c r="BM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R524" s="2"/>
      <c r="AS524" s="2"/>
      <c r="AT524" s="2"/>
      <c r="AU524" s="2"/>
      <c r="AV524" s="2"/>
      <c r="AW524" s="2"/>
      <c r="AX524" s="2"/>
      <c r="AY524" s="2"/>
      <c r="AZ524" s="2"/>
      <c r="BA524" s="2"/>
      <c r="BB524" s="2"/>
      <c r="BC524" s="2"/>
      <c r="BD524" s="2"/>
      <c r="BE524" s="2"/>
      <c r="BF524" s="2"/>
      <c r="BG524" s="2"/>
      <c r="BH524" s="2"/>
      <c r="BI524" s="2"/>
      <c r="BJ524" s="2"/>
      <c r="BK524" s="2"/>
      <c r="BL524" s="2"/>
      <c r="BM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R525" s="2"/>
      <c r="AS525" s="2"/>
      <c r="AT525" s="2"/>
      <c r="AU525" s="2"/>
      <c r="AV525" s="2"/>
      <c r="AW525" s="2"/>
      <c r="AX525" s="2"/>
      <c r="AY525" s="2"/>
      <c r="AZ525" s="2"/>
      <c r="BA525" s="2"/>
      <c r="BB525" s="2"/>
      <c r="BC525" s="2"/>
      <c r="BD525" s="2"/>
      <c r="BE525" s="2"/>
      <c r="BF525" s="2"/>
      <c r="BG525" s="2"/>
      <c r="BH525" s="2"/>
      <c r="BI525" s="2"/>
      <c r="BJ525" s="2"/>
      <c r="BK525" s="2"/>
      <c r="BL525" s="2"/>
      <c r="BM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R526" s="2"/>
      <c r="AS526" s="2"/>
      <c r="AT526" s="2"/>
      <c r="AU526" s="2"/>
      <c r="AV526" s="2"/>
      <c r="AW526" s="2"/>
      <c r="AX526" s="2"/>
      <c r="AY526" s="2"/>
      <c r="AZ526" s="2"/>
      <c r="BA526" s="2"/>
      <c r="BB526" s="2"/>
      <c r="BC526" s="2"/>
      <c r="BD526" s="2"/>
      <c r="BE526" s="2"/>
      <c r="BF526" s="2"/>
      <c r="BG526" s="2"/>
      <c r="BH526" s="2"/>
      <c r="BI526" s="2"/>
      <c r="BJ526" s="2"/>
      <c r="BK526" s="2"/>
      <c r="BL526" s="2"/>
      <c r="BM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R527" s="2"/>
      <c r="AS527" s="2"/>
      <c r="AT527" s="2"/>
      <c r="AU527" s="2"/>
      <c r="AV527" s="2"/>
      <c r="AW527" s="2"/>
      <c r="AX527" s="2"/>
      <c r="AY527" s="2"/>
      <c r="AZ527" s="2"/>
      <c r="BA527" s="2"/>
      <c r="BB527" s="2"/>
      <c r="BC527" s="2"/>
      <c r="BD527" s="2"/>
      <c r="BE527" s="2"/>
      <c r="BF527" s="2"/>
      <c r="BG527" s="2"/>
      <c r="BH527" s="2"/>
      <c r="BI527" s="2"/>
      <c r="BJ527" s="2"/>
      <c r="BK527" s="2"/>
      <c r="BL527" s="2"/>
      <c r="BM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R528" s="2"/>
      <c r="AS528" s="2"/>
      <c r="AT528" s="2"/>
      <c r="AU528" s="2"/>
      <c r="AV528" s="2"/>
      <c r="AW528" s="2"/>
      <c r="AX528" s="2"/>
      <c r="AY528" s="2"/>
      <c r="AZ528" s="2"/>
      <c r="BA528" s="2"/>
      <c r="BB528" s="2"/>
      <c r="BC528" s="2"/>
      <c r="BD528" s="2"/>
      <c r="BE528" s="2"/>
      <c r="BF528" s="2"/>
      <c r="BG528" s="2"/>
      <c r="BH528" s="2"/>
      <c r="BI528" s="2"/>
      <c r="BJ528" s="2"/>
      <c r="BK528" s="2"/>
      <c r="BL528" s="2"/>
      <c r="BM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R529" s="2"/>
      <c r="AS529" s="2"/>
      <c r="AT529" s="2"/>
      <c r="AU529" s="2"/>
      <c r="AV529" s="2"/>
      <c r="AW529" s="2"/>
      <c r="AX529" s="2"/>
      <c r="AY529" s="2"/>
      <c r="AZ529" s="2"/>
      <c r="BA529" s="2"/>
      <c r="BB529" s="2"/>
      <c r="BC529" s="2"/>
      <c r="BD529" s="2"/>
      <c r="BE529" s="2"/>
      <c r="BF529" s="2"/>
      <c r="BG529" s="2"/>
      <c r="BH529" s="2"/>
      <c r="BI529" s="2"/>
      <c r="BJ529" s="2"/>
      <c r="BK529" s="2"/>
      <c r="BL529" s="2"/>
      <c r="BM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R530" s="2"/>
      <c r="AS530" s="2"/>
      <c r="AT530" s="2"/>
      <c r="AU530" s="2"/>
      <c r="AV530" s="2"/>
      <c r="AW530" s="2"/>
      <c r="AX530" s="2"/>
      <c r="AY530" s="2"/>
      <c r="AZ530" s="2"/>
      <c r="BA530" s="2"/>
      <c r="BB530" s="2"/>
      <c r="BC530" s="2"/>
      <c r="BD530" s="2"/>
      <c r="BE530" s="2"/>
      <c r="BF530" s="2"/>
      <c r="BG530" s="2"/>
      <c r="BH530" s="2"/>
      <c r="BI530" s="2"/>
      <c r="BJ530" s="2"/>
      <c r="BK530" s="2"/>
      <c r="BL530" s="2"/>
      <c r="BM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R531" s="2"/>
      <c r="AS531" s="2"/>
      <c r="AT531" s="2"/>
      <c r="AU531" s="2"/>
      <c r="AV531" s="2"/>
      <c r="AW531" s="2"/>
      <c r="AX531" s="2"/>
      <c r="AY531" s="2"/>
      <c r="AZ531" s="2"/>
      <c r="BA531" s="2"/>
      <c r="BB531" s="2"/>
      <c r="BC531" s="2"/>
      <c r="BD531" s="2"/>
      <c r="BE531" s="2"/>
      <c r="BF531" s="2"/>
      <c r="BG531" s="2"/>
      <c r="BH531" s="2"/>
      <c r="BI531" s="2"/>
      <c r="BJ531" s="2"/>
      <c r="BK531" s="2"/>
      <c r="BL531" s="2"/>
      <c r="BM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R532" s="2"/>
      <c r="AS532" s="2"/>
      <c r="AT532" s="2"/>
      <c r="AU532" s="2"/>
      <c r="AV532" s="2"/>
      <c r="AW532" s="2"/>
      <c r="AX532" s="2"/>
      <c r="AY532" s="2"/>
      <c r="AZ532" s="2"/>
      <c r="BA532" s="2"/>
      <c r="BB532" s="2"/>
      <c r="BC532" s="2"/>
      <c r="BD532" s="2"/>
      <c r="BE532" s="2"/>
      <c r="BF532" s="2"/>
      <c r="BG532" s="2"/>
      <c r="BH532" s="2"/>
      <c r="BI532" s="2"/>
      <c r="BJ532" s="2"/>
      <c r="BK532" s="2"/>
      <c r="BL532" s="2"/>
      <c r="BM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R533" s="2"/>
      <c r="AS533" s="2"/>
      <c r="AT533" s="2"/>
      <c r="AU533" s="2"/>
      <c r="AV533" s="2"/>
      <c r="AW533" s="2"/>
      <c r="AX533" s="2"/>
      <c r="AY533" s="2"/>
      <c r="AZ533" s="2"/>
      <c r="BA533" s="2"/>
      <c r="BB533" s="2"/>
      <c r="BC533" s="2"/>
      <c r="BD533" s="2"/>
      <c r="BE533" s="2"/>
      <c r="BF533" s="2"/>
      <c r="BG533" s="2"/>
      <c r="BH533" s="2"/>
      <c r="BI533" s="2"/>
      <c r="BJ533" s="2"/>
      <c r="BK533" s="2"/>
      <c r="BL533" s="2"/>
      <c r="BM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R534" s="2"/>
      <c r="AS534" s="2"/>
      <c r="AT534" s="2"/>
      <c r="AU534" s="2"/>
      <c r="AV534" s="2"/>
      <c r="AW534" s="2"/>
      <c r="AX534" s="2"/>
      <c r="AY534" s="2"/>
      <c r="AZ534" s="2"/>
      <c r="BA534" s="2"/>
      <c r="BB534" s="2"/>
      <c r="BC534" s="2"/>
      <c r="BD534" s="2"/>
      <c r="BE534" s="2"/>
      <c r="BF534" s="2"/>
      <c r="BG534" s="2"/>
      <c r="BH534" s="2"/>
      <c r="BI534" s="2"/>
      <c r="BJ534" s="2"/>
      <c r="BK534" s="2"/>
      <c r="BL534" s="2"/>
      <c r="BM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R535" s="2"/>
      <c r="AS535" s="2"/>
      <c r="AT535" s="2"/>
      <c r="AU535" s="2"/>
      <c r="AV535" s="2"/>
      <c r="AW535" s="2"/>
      <c r="AX535" s="2"/>
      <c r="AY535" s="2"/>
      <c r="AZ535" s="2"/>
      <c r="BA535" s="2"/>
      <c r="BB535" s="2"/>
      <c r="BC535" s="2"/>
      <c r="BD535" s="2"/>
      <c r="BE535" s="2"/>
      <c r="BF535" s="2"/>
      <c r="BG535" s="2"/>
      <c r="BH535" s="2"/>
      <c r="BI535" s="2"/>
      <c r="BJ535" s="2"/>
      <c r="BK535" s="2"/>
      <c r="BL535" s="2"/>
      <c r="BM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R536" s="2"/>
      <c r="AS536" s="2"/>
      <c r="AT536" s="2"/>
      <c r="AU536" s="2"/>
      <c r="AV536" s="2"/>
      <c r="AW536" s="2"/>
      <c r="AX536" s="2"/>
      <c r="AY536" s="2"/>
      <c r="AZ536" s="2"/>
      <c r="BA536" s="2"/>
      <c r="BB536" s="2"/>
      <c r="BC536" s="2"/>
      <c r="BD536" s="2"/>
      <c r="BE536" s="2"/>
      <c r="BF536" s="2"/>
      <c r="BG536" s="2"/>
      <c r="BH536" s="2"/>
      <c r="BI536" s="2"/>
      <c r="BJ536" s="2"/>
      <c r="BK536" s="2"/>
      <c r="BL536" s="2"/>
      <c r="BM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R537" s="2"/>
      <c r="AS537" s="2"/>
      <c r="AT537" s="2"/>
      <c r="AU537" s="2"/>
      <c r="AV537" s="2"/>
      <c r="AW537" s="2"/>
      <c r="AX537" s="2"/>
      <c r="AY537" s="2"/>
      <c r="AZ537" s="2"/>
      <c r="BA537" s="2"/>
      <c r="BB537" s="2"/>
      <c r="BC537" s="2"/>
      <c r="BD537" s="2"/>
      <c r="BE537" s="2"/>
      <c r="BF537" s="2"/>
      <c r="BG537" s="2"/>
      <c r="BH537" s="2"/>
      <c r="BI537" s="2"/>
      <c r="BJ537" s="2"/>
      <c r="BK537" s="2"/>
      <c r="BL537" s="2"/>
      <c r="BM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R538" s="2"/>
      <c r="AS538" s="2"/>
      <c r="AT538" s="2"/>
      <c r="AU538" s="2"/>
      <c r="AV538" s="2"/>
      <c r="AW538" s="2"/>
      <c r="AX538" s="2"/>
      <c r="AY538" s="2"/>
      <c r="AZ538" s="2"/>
      <c r="BA538" s="2"/>
      <c r="BB538" s="2"/>
      <c r="BC538" s="2"/>
      <c r="BD538" s="2"/>
      <c r="BE538" s="2"/>
      <c r="BF538" s="2"/>
      <c r="BG538" s="2"/>
      <c r="BH538" s="2"/>
      <c r="BI538" s="2"/>
      <c r="BJ538" s="2"/>
      <c r="BK538" s="2"/>
      <c r="BL538" s="2"/>
      <c r="BM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R539" s="2"/>
      <c r="AS539" s="2"/>
      <c r="AT539" s="2"/>
      <c r="AU539" s="2"/>
      <c r="AV539" s="2"/>
      <c r="AW539" s="2"/>
      <c r="AX539" s="2"/>
      <c r="AY539" s="2"/>
      <c r="AZ539" s="2"/>
      <c r="BA539" s="2"/>
      <c r="BB539" s="2"/>
      <c r="BC539" s="2"/>
      <c r="BD539" s="2"/>
      <c r="BE539" s="2"/>
      <c r="BF539" s="2"/>
      <c r="BG539" s="2"/>
      <c r="BH539" s="2"/>
      <c r="BI539" s="2"/>
      <c r="BJ539" s="2"/>
      <c r="BK539" s="2"/>
      <c r="BL539" s="2"/>
      <c r="BM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R540" s="2"/>
      <c r="AS540" s="2"/>
      <c r="AT540" s="2"/>
      <c r="AU540" s="2"/>
      <c r="AV540" s="2"/>
      <c r="AW540" s="2"/>
      <c r="AX540" s="2"/>
      <c r="AY540" s="2"/>
      <c r="AZ540" s="2"/>
      <c r="BA540" s="2"/>
      <c r="BB540" s="2"/>
      <c r="BC540" s="2"/>
      <c r="BD540" s="2"/>
      <c r="BE540" s="2"/>
      <c r="BF540" s="2"/>
      <c r="BG540" s="2"/>
      <c r="BH540" s="2"/>
      <c r="BI540" s="2"/>
      <c r="BJ540" s="2"/>
      <c r="BK540" s="2"/>
      <c r="BL540" s="2"/>
      <c r="BM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R541" s="2"/>
      <c r="AS541" s="2"/>
      <c r="AT541" s="2"/>
      <c r="AU541" s="2"/>
      <c r="AV541" s="2"/>
      <c r="AW541" s="2"/>
      <c r="AX541" s="2"/>
      <c r="AY541" s="2"/>
      <c r="AZ541" s="2"/>
      <c r="BA541" s="2"/>
      <c r="BB541" s="2"/>
      <c r="BC541" s="2"/>
      <c r="BD541" s="2"/>
      <c r="BE541" s="2"/>
      <c r="BF541" s="2"/>
      <c r="BG541" s="2"/>
      <c r="BH541" s="2"/>
      <c r="BI541" s="2"/>
      <c r="BJ541" s="2"/>
      <c r="BK541" s="2"/>
      <c r="BL541" s="2"/>
      <c r="BM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R542" s="2"/>
      <c r="AS542" s="2"/>
      <c r="AT542" s="2"/>
      <c r="AU542" s="2"/>
      <c r="AV542" s="2"/>
      <c r="AW542" s="2"/>
      <c r="AX542" s="2"/>
      <c r="AY542" s="2"/>
      <c r="AZ542" s="2"/>
      <c r="BA542" s="2"/>
      <c r="BB542" s="2"/>
      <c r="BC542" s="2"/>
      <c r="BD542" s="2"/>
      <c r="BE542" s="2"/>
      <c r="BF542" s="2"/>
      <c r="BG542" s="2"/>
      <c r="BH542" s="2"/>
      <c r="BI542" s="2"/>
      <c r="BJ542" s="2"/>
      <c r="BK542" s="2"/>
      <c r="BL542" s="2"/>
      <c r="BM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R543" s="2"/>
      <c r="AS543" s="2"/>
      <c r="AT543" s="2"/>
      <c r="AU543" s="2"/>
      <c r="AV543" s="2"/>
      <c r="AW543" s="2"/>
      <c r="AX543" s="2"/>
      <c r="AY543" s="2"/>
      <c r="AZ543" s="2"/>
      <c r="BA543" s="2"/>
      <c r="BB543" s="2"/>
      <c r="BC543" s="2"/>
      <c r="BD543" s="2"/>
      <c r="BE543" s="2"/>
      <c r="BF543" s="2"/>
      <c r="BG543" s="2"/>
      <c r="BH543" s="2"/>
      <c r="BI543" s="2"/>
      <c r="BJ543" s="2"/>
      <c r="BK543" s="2"/>
      <c r="BL543" s="2"/>
      <c r="BM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R544" s="2"/>
      <c r="AS544" s="2"/>
      <c r="AT544" s="2"/>
      <c r="AU544" s="2"/>
      <c r="AV544" s="2"/>
      <c r="AW544" s="2"/>
      <c r="AX544" s="2"/>
      <c r="AY544" s="2"/>
      <c r="AZ544" s="2"/>
      <c r="BA544" s="2"/>
      <c r="BB544" s="2"/>
      <c r="BC544" s="2"/>
      <c r="BD544" s="2"/>
      <c r="BE544" s="2"/>
      <c r="BF544" s="2"/>
      <c r="BG544" s="2"/>
      <c r="BH544" s="2"/>
      <c r="BI544" s="2"/>
      <c r="BJ544" s="2"/>
      <c r="BK544" s="2"/>
      <c r="BL544" s="2"/>
      <c r="BM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R545" s="2"/>
      <c r="AS545" s="2"/>
      <c r="AT545" s="2"/>
      <c r="AU545" s="2"/>
      <c r="AV545" s="2"/>
      <c r="AW545" s="2"/>
      <c r="AX545" s="2"/>
      <c r="AY545" s="2"/>
      <c r="AZ545" s="2"/>
      <c r="BA545" s="2"/>
      <c r="BB545" s="2"/>
      <c r="BC545" s="2"/>
      <c r="BD545" s="2"/>
      <c r="BE545" s="2"/>
      <c r="BF545" s="2"/>
      <c r="BG545" s="2"/>
      <c r="BH545" s="2"/>
      <c r="BI545" s="2"/>
      <c r="BJ545" s="2"/>
      <c r="BK545" s="2"/>
      <c r="BL545" s="2"/>
      <c r="BM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R546" s="2"/>
      <c r="AS546" s="2"/>
      <c r="AT546" s="2"/>
      <c r="AU546" s="2"/>
      <c r="AV546" s="2"/>
      <c r="AW546" s="2"/>
      <c r="AX546" s="2"/>
      <c r="AY546" s="2"/>
      <c r="AZ546" s="2"/>
      <c r="BA546" s="2"/>
      <c r="BB546" s="2"/>
      <c r="BC546" s="2"/>
      <c r="BD546" s="2"/>
      <c r="BE546" s="2"/>
      <c r="BF546" s="2"/>
      <c r="BG546" s="2"/>
      <c r="BH546" s="2"/>
      <c r="BI546" s="2"/>
      <c r="BJ546" s="2"/>
      <c r="BK546" s="2"/>
      <c r="BL546" s="2"/>
      <c r="BM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R547" s="2"/>
      <c r="AS547" s="2"/>
      <c r="AT547" s="2"/>
      <c r="AU547" s="2"/>
      <c r="AV547" s="2"/>
      <c r="AW547" s="2"/>
      <c r="AX547" s="2"/>
      <c r="AY547" s="2"/>
      <c r="AZ547" s="2"/>
      <c r="BA547" s="2"/>
      <c r="BB547" s="2"/>
      <c r="BC547" s="2"/>
      <c r="BD547" s="2"/>
      <c r="BE547" s="2"/>
      <c r="BF547" s="2"/>
      <c r="BG547" s="2"/>
      <c r="BH547" s="2"/>
      <c r="BI547" s="2"/>
      <c r="BJ547" s="2"/>
      <c r="BK547" s="2"/>
      <c r="BL547" s="2"/>
      <c r="BM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R548" s="2"/>
      <c r="AS548" s="2"/>
      <c r="AT548" s="2"/>
      <c r="AU548" s="2"/>
      <c r="AV548" s="2"/>
      <c r="AW548" s="2"/>
      <c r="AX548" s="2"/>
      <c r="AY548" s="2"/>
      <c r="AZ548" s="2"/>
      <c r="BA548" s="2"/>
      <c r="BB548" s="2"/>
      <c r="BC548" s="2"/>
      <c r="BD548" s="2"/>
      <c r="BE548" s="2"/>
      <c r="BF548" s="2"/>
      <c r="BG548" s="2"/>
      <c r="BH548" s="2"/>
      <c r="BI548" s="2"/>
      <c r="BJ548" s="2"/>
      <c r="BK548" s="2"/>
      <c r="BL548" s="2"/>
      <c r="BM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R549" s="2"/>
      <c r="AS549" s="2"/>
      <c r="AT549" s="2"/>
      <c r="AU549" s="2"/>
      <c r="AV549" s="2"/>
      <c r="AW549" s="2"/>
      <c r="AX549" s="2"/>
      <c r="AY549" s="2"/>
      <c r="AZ549" s="2"/>
      <c r="BA549" s="2"/>
      <c r="BB549" s="2"/>
      <c r="BC549" s="2"/>
      <c r="BD549" s="2"/>
      <c r="BE549" s="2"/>
      <c r="BF549" s="2"/>
      <c r="BG549" s="2"/>
      <c r="BH549" s="2"/>
      <c r="BI549" s="2"/>
      <c r="BJ549" s="2"/>
      <c r="BK549" s="2"/>
      <c r="BL549" s="2"/>
      <c r="BM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R550" s="2"/>
      <c r="AS550" s="2"/>
      <c r="AT550" s="2"/>
      <c r="AU550" s="2"/>
      <c r="AV550" s="2"/>
      <c r="AW550" s="2"/>
      <c r="AX550" s="2"/>
      <c r="AY550" s="2"/>
      <c r="AZ550" s="2"/>
      <c r="BA550" s="2"/>
      <c r="BB550" s="2"/>
      <c r="BC550" s="2"/>
      <c r="BD550" s="2"/>
      <c r="BE550" s="2"/>
      <c r="BF550" s="2"/>
      <c r="BG550" s="2"/>
      <c r="BH550" s="2"/>
      <c r="BI550" s="2"/>
      <c r="BJ550" s="2"/>
      <c r="BK550" s="2"/>
      <c r="BL550" s="2"/>
      <c r="BM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R551" s="2"/>
      <c r="AS551" s="2"/>
      <c r="AT551" s="2"/>
      <c r="AU551" s="2"/>
      <c r="AV551" s="2"/>
      <c r="AW551" s="2"/>
      <c r="AX551" s="2"/>
      <c r="AY551" s="2"/>
      <c r="AZ551" s="2"/>
      <c r="BA551" s="2"/>
      <c r="BB551" s="2"/>
      <c r="BC551" s="2"/>
      <c r="BD551" s="2"/>
      <c r="BE551" s="2"/>
      <c r="BF551" s="2"/>
      <c r="BG551" s="2"/>
      <c r="BH551" s="2"/>
      <c r="BI551" s="2"/>
      <c r="BJ551" s="2"/>
      <c r="BK551" s="2"/>
      <c r="BL551" s="2"/>
      <c r="BM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R552" s="2"/>
      <c r="AS552" s="2"/>
      <c r="AT552" s="2"/>
      <c r="AU552" s="2"/>
      <c r="AV552" s="2"/>
      <c r="AW552" s="2"/>
      <c r="AX552" s="2"/>
      <c r="AY552" s="2"/>
      <c r="AZ552" s="2"/>
      <c r="BA552" s="2"/>
      <c r="BB552" s="2"/>
      <c r="BC552" s="2"/>
      <c r="BD552" s="2"/>
      <c r="BE552" s="2"/>
      <c r="BF552" s="2"/>
      <c r="BG552" s="2"/>
      <c r="BH552" s="2"/>
      <c r="BI552" s="2"/>
      <c r="BJ552" s="2"/>
      <c r="BK552" s="2"/>
      <c r="BL552" s="2"/>
      <c r="BM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R553" s="2"/>
      <c r="AS553" s="2"/>
      <c r="AT553" s="2"/>
      <c r="AU553" s="2"/>
      <c r="AV553" s="2"/>
      <c r="AW553" s="2"/>
      <c r="AX553" s="2"/>
      <c r="AY553" s="2"/>
      <c r="AZ553" s="2"/>
      <c r="BA553" s="2"/>
      <c r="BB553" s="2"/>
      <c r="BC553" s="2"/>
      <c r="BD553" s="2"/>
      <c r="BE553" s="2"/>
      <c r="BF553" s="2"/>
      <c r="BG553" s="2"/>
      <c r="BH553" s="2"/>
      <c r="BI553" s="2"/>
      <c r="BJ553" s="2"/>
      <c r="BK553" s="2"/>
      <c r="BL553" s="2"/>
      <c r="BM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R554" s="2"/>
      <c r="AS554" s="2"/>
      <c r="AT554" s="2"/>
      <c r="AU554" s="2"/>
      <c r="AV554" s="2"/>
      <c r="AW554" s="2"/>
      <c r="AX554" s="2"/>
      <c r="AY554" s="2"/>
      <c r="AZ554" s="2"/>
      <c r="BA554" s="2"/>
      <c r="BB554" s="2"/>
      <c r="BC554" s="2"/>
      <c r="BD554" s="2"/>
      <c r="BE554" s="2"/>
      <c r="BF554" s="2"/>
      <c r="BG554" s="2"/>
      <c r="BH554" s="2"/>
      <c r="BI554" s="2"/>
      <c r="BJ554" s="2"/>
      <c r="BK554" s="2"/>
      <c r="BL554" s="2"/>
      <c r="BM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R555" s="2"/>
      <c r="AS555" s="2"/>
      <c r="AT555" s="2"/>
      <c r="AU555" s="2"/>
      <c r="AV555" s="2"/>
      <c r="AW555" s="2"/>
      <c r="AX555" s="2"/>
      <c r="AY555" s="2"/>
      <c r="AZ555" s="2"/>
      <c r="BA555" s="2"/>
      <c r="BB555" s="2"/>
      <c r="BC555" s="2"/>
      <c r="BD555" s="2"/>
      <c r="BE555" s="2"/>
      <c r="BF555" s="2"/>
      <c r="BG555" s="2"/>
      <c r="BH555" s="2"/>
      <c r="BI555" s="2"/>
      <c r="BJ555" s="2"/>
      <c r="BK555" s="2"/>
      <c r="BL555" s="2"/>
      <c r="BM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R556" s="2"/>
      <c r="AS556" s="2"/>
      <c r="AT556" s="2"/>
      <c r="AU556" s="2"/>
      <c r="AV556" s="2"/>
      <c r="AW556" s="2"/>
      <c r="AX556" s="2"/>
      <c r="AY556" s="2"/>
      <c r="AZ556" s="2"/>
      <c r="BA556" s="2"/>
      <c r="BB556" s="2"/>
      <c r="BC556" s="2"/>
      <c r="BD556" s="2"/>
      <c r="BE556" s="2"/>
      <c r="BF556" s="2"/>
      <c r="BG556" s="2"/>
      <c r="BH556" s="2"/>
      <c r="BI556" s="2"/>
      <c r="BJ556" s="2"/>
      <c r="BK556" s="2"/>
      <c r="BL556" s="2"/>
      <c r="BM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R557" s="2"/>
      <c r="AS557" s="2"/>
      <c r="AT557" s="2"/>
      <c r="AU557" s="2"/>
      <c r="AV557" s="2"/>
      <c r="AW557" s="2"/>
      <c r="AX557" s="2"/>
      <c r="AY557" s="2"/>
      <c r="AZ557" s="2"/>
      <c r="BA557" s="2"/>
      <c r="BB557" s="2"/>
      <c r="BC557" s="2"/>
      <c r="BD557" s="2"/>
      <c r="BE557" s="2"/>
      <c r="BF557" s="2"/>
      <c r="BG557" s="2"/>
      <c r="BH557" s="2"/>
      <c r="BI557" s="2"/>
      <c r="BJ557" s="2"/>
      <c r="BK557" s="2"/>
      <c r="BL557" s="2"/>
      <c r="BM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R558" s="2"/>
      <c r="AS558" s="2"/>
      <c r="AT558" s="2"/>
      <c r="AU558" s="2"/>
      <c r="AV558" s="2"/>
      <c r="AW558" s="2"/>
      <c r="AX558" s="2"/>
      <c r="AY558" s="2"/>
      <c r="AZ558" s="2"/>
      <c r="BA558" s="2"/>
      <c r="BB558" s="2"/>
      <c r="BC558" s="2"/>
      <c r="BD558" s="2"/>
      <c r="BE558" s="2"/>
      <c r="BF558" s="2"/>
      <c r="BG558" s="2"/>
      <c r="BH558" s="2"/>
      <c r="BI558" s="2"/>
      <c r="BJ558" s="2"/>
      <c r="BK558" s="2"/>
      <c r="BL558" s="2"/>
      <c r="BM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R559" s="2"/>
      <c r="AS559" s="2"/>
      <c r="AT559" s="2"/>
      <c r="AU559" s="2"/>
      <c r="AV559" s="2"/>
      <c r="AW559" s="2"/>
      <c r="AX559" s="2"/>
      <c r="AY559" s="2"/>
      <c r="AZ559" s="2"/>
      <c r="BA559" s="2"/>
      <c r="BB559" s="2"/>
      <c r="BC559" s="2"/>
      <c r="BD559" s="2"/>
      <c r="BE559" s="2"/>
      <c r="BF559" s="2"/>
      <c r="BG559" s="2"/>
      <c r="BH559" s="2"/>
      <c r="BI559" s="2"/>
      <c r="BJ559" s="2"/>
      <c r="BK559" s="2"/>
      <c r="BL559" s="2"/>
      <c r="BM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R560" s="2"/>
      <c r="AS560" s="2"/>
      <c r="AT560" s="2"/>
      <c r="AU560" s="2"/>
      <c r="AV560" s="2"/>
      <c r="AW560" s="2"/>
      <c r="AX560" s="2"/>
      <c r="AY560" s="2"/>
      <c r="AZ560" s="2"/>
      <c r="BA560" s="2"/>
      <c r="BB560" s="2"/>
      <c r="BC560" s="2"/>
      <c r="BD560" s="2"/>
      <c r="BE560" s="2"/>
      <c r="BF560" s="2"/>
      <c r="BG560" s="2"/>
      <c r="BH560" s="2"/>
      <c r="BI560" s="2"/>
      <c r="BJ560" s="2"/>
      <c r="BK560" s="2"/>
      <c r="BL560" s="2"/>
      <c r="BM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R561" s="2"/>
      <c r="AS561" s="2"/>
      <c r="AT561" s="2"/>
      <c r="AU561" s="2"/>
      <c r="AV561" s="2"/>
      <c r="AW561" s="2"/>
      <c r="AX561" s="2"/>
      <c r="AY561" s="2"/>
      <c r="AZ561" s="2"/>
      <c r="BA561" s="2"/>
      <c r="BB561" s="2"/>
      <c r="BC561" s="2"/>
      <c r="BD561" s="2"/>
      <c r="BE561" s="2"/>
      <c r="BF561" s="2"/>
      <c r="BG561" s="2"/>
      <c r="BH561" s="2"/>
      <c r="BI561" s="2"/>
      <c r="BJ561" s="2"/>
      <c r="BK561" s="2"/>
      <c r="BL561" s="2"/>
      <c r="BM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R562" s="2"/>
      <c r="AS562" s="2"/>
      <c r="AT562" s="2"/>
      <c r="AU562" s="2"/>
      <c r="AV562" s="2"/>
      <c r="AW562" s="2"/>
      <c r="AX562" s="2"/>
      <c r="AY562" s="2"/>
      <c r="AZ562" s="2"/>
      <c r="BA562" s="2"/>
      <c r="BB562" s="2"/>
      <c r="BC562" s="2"/>
      <c r="BD562" s="2"/>
      <c r="BE562" s="2"/>
      <c r="BF562" s="2"/>
      <c r="BG562" s="2"/>
      <c r="BH562" s="2"/>
      <c r="BI562" s="2"/>
      <c r="BJ562" s="2"/>
      <c r="BK562" s="2"/>
      <c r="BL562" s="2"/>
      <c r="BM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R563" s="2"/>
      <c r="AS563" s="2"/>
      <c r="AT563" s="2"/>
      <c r="AU563" s="2"/>
      <c r="AV563" s="2"/>
      <c r="AW563" s="2"/>
      <c r="AX563" s="2"/>
      <c r="AY563" s="2"/>
      <c r="AZ563" s="2"/>
      <c r="BA563" s="2"/>
      <c r="BB563" s="2"/>
      <c r="BC563" s="2"/>
      <c r="BD563" s="2"/>
      <c r="BE563" s="2"/>
      <c r="BF563" s="2"/>
      <c r="BG563" s="2"/>
      <c r="BH563" s="2"/>
      <c r="BI563" s="2"/>
      <c r="BJ563" s="2"/>
      <c r="BK563" s="2"/>
      <c r="BL563" s="2"/>
      <c r="BM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R564" s="2"/>
      <c r="AS564" s="2"/>
      <c r="AT564" s="2"/>
      <c r="AU564" s="2"/>
      <c r="AV564" s="2"/>
      <c r="AW564" s="2"/>
      <c r="AX564" s="2"/>
      <c r="AY564" s="2"/>
      <c r="AZ564" s="2"/>
      <c r="BA564" s="2"/>
      <c r="BB564" s="2"/>
      <c r="BC564" s="2"/>
      <c r="BD564" s="2"/>
      <c r="BE564" s="2"/>
      <c r="BF564" s="2"/>
      <c r="BG564" s="2"/>
      <c r="BH564" s="2"/>
      <c r="BI564" s="2"/>
      <c r="BJ564" s="2"/>
      <c r="BK564" s="2"/>
      <c r="BL564" s="2"/>
      <c r="BM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R565" s="2"/>
      <c r="AS565" s="2"/>
      <c r="AT565" s="2"/>
      <c r="AU565" s="2"/>
      <c r="AV565" s="2"/>
      <c r="AW565" s="2"/>
      <c r="AX565" s="2"/>
      <c r="AY565" s="2"/>
      <c r="AZ565" s="2"/>
      <c r="BA565" s="2"/>
      <c r="BB565" s="2"/>
      <c r="BC565" s="2"/>
      <c r="BD565" s="2"/>
      <c r="BE565" s="2"/>
      <c r="BF565" s="2"/>
      <c r="BG565" s="2"/>
      <c r="BH565" s="2"/>
      <c r="BI565" s="2"/>
      <c r="BJ565" s="2"/>
      <c r="BK565" s="2"/>
      <c r="BL565" s="2"/>
      <c r="BM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R566" s="2"/>
      <c r="AS566" s="2"/>
      <c r="AT566" s="2"/>
      <c r="AU566" s="2"/>
      <c r="AV566" s="2"/>
      <c r="AW566" s="2"/>
      <c r="AX566" s="2"/>
      <c r="AY566" s="2"/>
      <c r="AZ566" s="2"/>
      <c r="BA566" s="2"/>
      <c r="BB566" s="2"/>
      <c r="BC566" s="2"/>
      <c r="BD566" s="2"/>
      <c r="BE566" s="2"/>
      <c r="BF566" s="2"/>
      <c r="BG566" s="2"/>
      <c r="BH566" s="2"/>
      <c r="BI566" s="2"/>
      <c r="BJ566" s="2"/>
      <c r="BK566" s="2"/>
      <c r="BL566" s="2"/>
      <c r="BM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R567" s="2"/>
      <c r="AS567" s="2"/>
      <c r="AT567" s="2"/>
      <c r="AU567" s="2"/>
      <c r="AV567" s="2"/>
      <c r="AW567" s="2"/>
      <c r="AX567" s="2"/>
      <c r="AY567" s="2"/>
      <c r="AZ567" s="2"/>
      <c r="BA567" s="2"/>
      <c r="BB567" s="2"/>
      <c r="BC567" s="2"/>
      <c r="BD567" s="2"/>
      <c r="BE567" s="2"/>
      <c r="BF567" s="2"/>
      <c r="BG567" s="2"/>
      <c r="BH567" s="2"/>
      <c r="BI567" s="2"/>
      <c r="BJ567" s="2"/>
      <c r="BK567" s="2"/>
      <c r="BL567" s="2"/>
      <c r="BM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R568" s="2"/>
      <c r="AS568" s="2"/>
      <c r="AT568" s="2"/>
      <c r="AU568" s="2"/>
      <c r="AV568" s="2"/>
      <c r="AW568" s="2"/>
      <c r="AX568" s="2"/>
      <c r="AY568" s="2"/>
      <c r="AZ568" s="2"/>
      <c r="BA568" s="2"/>
      <c r="BB568" s="2"/>
      <c r="BC568" s="2"/>
      <c r="BD568" s="2"/>
      <c r="BE568" s="2"/>
      <c r="BF568" s="2"/>
      <c r="BG568" s="2"/>
      <c r="BH568" s="2"/>
      <c r="BI568" s="2"/>
      <c r="BJ568" s="2"/>
      <c r="BK568" s="2"/>
      <c r="BL568" s="2"/>
      <c r="BM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R569" s="2"/>
      <c r="AS569" s="2"/>
      <c r="AT569" s="2"/>
      <c r="AU569" s="2"/>
      <c r="AV569" s="2"/>
      <c r="AW569" s="2"/>
      <c r="AX569" s="2"/>
      <c r="AY569" s="2"/>
      <c r="AZ569" s="2"/>
      <c r="BA569" s="2"/>
      <c r="BB569" s="2"/>
      <c r="BC569" s="2"/>
      <c r="BD569" s="2"/>
      <c r="BE569" s="2"/>
      <c r="BF569" s="2"/>
      <c r="BG569" s="2"/>
      <c r="BH569" s="2"/>
      <c r="BI569" s="2"/>
      <c r="BJ569" s="2"/>
      <c r="BK569" s="2"/>
      <c r="BL569" s="2"/>
      <c r="BM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R570" s="2"/>
      <c r="AS570" s="2"/>
      <c r="AT570" s="2"/>
      <c r="AU570" s="2"/>
      <c r="AV570" s="2"/>
      <c r="AW570" s="2"/>
      <c r="AX570" s="2"/>
      <c r="AY570" s="2"/>
      <c r="AZ570" s="2"/>
      <c r="BA570" s="2"/>
      <c r="BB570" s="2"/>
      <c r="BC570" s="2"/>
      <c r="BD570" s="2"/>
      <c r="BE570" s="2"/>
      <c r="BF570" s="2"/>
      <c r="BG570" s="2"/>
      <c r="BH570" s="2"/>
      <c r="BI570" s="2"/>
      <c r="BJ570" s="2"/>
      <c r="BK570" s="2"/>
      <c r="BL570" s="2"/>
      <c r="BM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R571" s="2"/>
      <c r="AS571" s="2"/>
      <c r="AT571" s="2"/>
      <c r="AU571" s="2"/>
      <c r="AV571" s="2"/>
      <c r="AW571" s="2"/>
      <c r="AX571" s="2"/>
      <c r="AY571" s="2"/>
      <c r="AZ571" s="2"/>
      <c r="BA571" s="2"/>
      <c r="BB571" s="2"/>
      <c r="BC571" s="2"/>
      <c r="BD571" s="2"/>
      <c r="BE571" s="2"/>
      <c r="BF571" s="2"/>
      <c r="BG571" s="2"/>
      <c r="BH571" s="2"/>
      <c r="BI571" s="2"/>
      <c r="BJ571" s="2"/>
      <c r="BK571" s="2"/>
      <c r="BL571" s="2"/>
      <c r="BM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R572" s="2"/>
      <c r="AS572" s="2"/>
      <c r="AT572" s="2"/>
      <c r="AU572" s="2"/>
      <c r="AV572" s="2"/>
      <c r="AW572" s="2"/>
      <c r="AX572" s="2"/>
      <c r="AY572" s="2"/>
      <c r="AZ572" s="2"/>
      <c r="BA572" s="2"/>
      <c r="BB572" s="2"/>
      <c r="BC572" s="2"/>
      <c r="BD572" s="2"/>
      <c r="BE572" s="2"/>
      <c r="BF572" s="2"/>
      <c r="BG572" s="2"/>
      <c r="BH572" s="2"/>
      <c r="BI572" s="2"/>
      <c r="BJ572" s="2"/>
      <c r="BK572" s="2"/>
      <c r="BL572" s="2"/>
      <c r="BM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R573" s="2"/>
      <c r="AS573" s="2"/>
      <c r="AT573" s="2"/>
      <c r="AU573" s="2"/>
      <c r="AV573" s="2"/>
      <c r="AW573" s="2"/>
      <c r="AX573" s="2"/>
      <c r="AY573" s="2"/>
      <c r="AZ573" s="2"/>
      <c r="BA573" s="2"/>
      <c r="BB573" s="2"/>
      <c r="BC573" s="2"/>
      <c r="BD573" s="2"/>
      <c r="BE573" s="2"/>
      <c r="BF573" s="2"/>
      <c r="BG573" s="2"/>
      <c r="BH573" s="2"/>
      <c r="BI573" s="2"/>
      <c r="BJ573" s="2"/>
      <c r="BK573" s="2"/>
      <c r="BL573" s="2"/>
      <c r="BM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R574" s="2"/>
      <c r="AS574" s="2"/>
      <c r="AT574" s="2"/>
      <c r="AU574" s="2"/>
      <c r="AV574" s="2"/>
      <c r="AW574" s="2"/>
      <c r="AX574" s="2"/>
      <c r="AY574" s="2"/>
      <c r="AZ574" s="2"/>
      <c r="BA574" s="2"/>
      <c r="BB574" s="2"/>
      <c r="BC574" s="2"/>
      <c r="BD574" s="2"/>
      <c r="BE574" s="2"/>
      <c r="BF574" s="2"/>
      <c r="BG574" s="2"/>
      <c r="BH574" s="2"/>
      <c r="BI574" s="2"/>
      <c r="BJ574" s="2"/>
      <c r="BK574" s="2"/>
      <c r="BL574" s="2"/>
      <c r="BM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R575" s="2"/>
      <c r="AS575" s="2"/>
      <c r="AT575" s="2"/>
      <c r="AU575" s="2"/>
      <c r="AV575" s="2"/>
      <c r="AW575" s="2"/>
      <c r="AX575" s="2"/>
      <c r="AY575" s="2"/>
      <c r="AZ575" s="2"/>
      <c r="BA575" s="2"/>
      <c r="BB575" s="2"/>
      <c r="BC575" s="2"/>
      <c r="BD575" s="2"/>
      <c r="BE575" s="2"/>
      <c r="BF575" s="2"/>
      <c r="BG575" s="2"/>
      <c r="BH575" s="2"/>
      <c r="BI575" s="2"/>
      <c r="BJ575" s="2"/>
      <c r="BK575" s="2"/>
      <c r="BL575" s="2"/>
      <c r="BM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R576" s="2"/>
      <c r="AS576" s="2"/>
      <c r="AT576" s="2"/>
      <c r="AU576" s="2"/>
      <c r="AV576" s="2"/>
      <c r="AW576" s="2"/>
      <c r="AX576" s="2"/>
      <c r="AY576" s="2"/>
      <c r="AZ576" s="2"/>
      <c r="BA576" s="2"/>
      <c r="BB576" s="2"/>
      <c r="BC576" s="2"/>
      <c r="BD576" s="2"/>
      <c r="BE576" s="2"/>
      <c r="BF576" s="2"/>
      <c r="BG576" s="2"/>
      <c r="BH576" s="2"/>
      <c r="BI576" s="2"/>
      <c r="BJ576" s="2"/>
      <c r="BK576" s="2"/>
      <c r="BL576" s="2"/>
      <c r="BM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R577" s="2"/>
      <c r="AS577" s="2"/>
      <c r="AT577" s="2"/>
      <c r="AU577" s="2"/>
      <c r="AV577" s="2"/>
      <c r="AW577" s="2"/>
      <c r="AX577" s="2"/>
      <c r="AY577" s="2"/>
      <c r="AZ577" s="2"/>
      <c r="BA577" s="2"/>
      <c r="BB577" s="2"/>
      <c r="BC577" s="2"/>
      <c r="BD577" s="2"/>
      <c r="BE577" s="2"/>
      <c r="BF577" s="2"/>
      <c r="BG577" s="2"/>
      <c r="BH577" s="2"/>
      <c r="BI577" s="2"/>
      <c r="BJ577" s="2"/>
      <c r="BK577" s="2"/>
      <c r="BL577" s="2"/>
      <c r="BM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R578" s="2"/>
      <c r="AS578" s="2"/>
      <c r="AT578" s="2"/>
      <c r="AU578" s="2"/>
      <c r="AV578" s="2"/>
      <c r="AW578" s="2"/>
      <c r="AX578" s="2"/>
      <c r="AY578" s="2"/>
      <c r="AZ578" s="2"/>
      <c r="BA578" s="2"/>
      <c r="BB578" s="2"/>
      <c r="BC578" s="2"/>
      <c r="BD578" s="2"/>
      <c r="BE578" s="2"/>
      <c r="BF578" s="2"/>
      <c r="BG578" s="2"/>
      <c r="BH578" s="2"/>
      <c r="BI578" s="2"/>
      <c r="BJ578" s="2"/>
      <c r="BK578" s="2"/>
      <c r="BL578" s="2"/>
      <c r="BM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R579" s="2"/>
      <c r="AS579" s="2"/>
      <c r="AT579" s="2"/>
      <c r="AU579" s="2"/>
      <c r="AV579" s="2"/>
      <c r="AW579" s="2"/>
      <c r="AX579" s="2"/>
      <c r="AY579" s="2"/>
      <c r="AZ579" s="2"/>
      <c r="BA579" s="2"/>
      <c r="BB579" s="2"/>
      <c r="BC579" s="2"/>
      <c r="BD579" s="2"/>
      <c r="BE579" s="2"/>
      <c r="BF579" s="2"/>
      <c r="BG579" s="2"/>
      <c r="BH579" s="2"/>
      <c r="BI579" s="2"/>
      <c r="BJ579" s="2"/>
      <c r="BK579" s="2"/>
      <c r="BL579" s="2"/>
      <c r="BM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R580" s="2"/>
      <c r="AS580" s="2"/>
      <c r="AT580" s="2"/>
      <c r="AU580" s="2"/>
      <c r="AV580" s="2"/>
      <c r="AW580" s="2"/>
      <c r="AX580" s="2"/>
      <c r="AY580" s="2"/>
      <c r="AZ580" s="2"/>
      <c r="BA580" s="2"/>
      <c r="BB580" s="2"/>
      <c r="BC580" s="2"/>
      <c r="BD580" s="2"/>
      <c r="BE580" s="2"/>
      <c r="BF580" s="2"/>
      <c r="BG580" s="2"/>
      <c r="BH580" s="2"/>
      <c r="BI580" s="2"/>
      <c r="BJ580" s="2"/>
      <c r="BK580" s="2"/>
      <c r="BL580" s="2"/>
      <c r="BM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R581" s="2"/>
      <c r="AS581" s="2"/>
      <c r="AT581" s="2"/>
      <c r="AU581" s="2"/>
      <c r="AV581" s="2"/>
      <c r="AW581" s="2"/>
      <c r="AX581" s="2"/>
      <c r="AY581" s="2"/>
      <c r="AZ581" s="2"/>
      <c r="BA581" s="2"/>
      <c r="BB581" s="2"/>
      <c r="BC581" s="2"/>
      <c r="BD581" s="2"/>
      <c r="BE581" s="2"/>
      <c r="BF581" s="2"/>
      <c r="BG581" s="2"/>
      <c r="BH581" s="2"/>
      <c r="BI581" s="2"/>
      <c r="BJ581" s="2"/>
      <c r="BK581" s="2"/>
      <c r="BL581" s="2"/>
      <c r="BM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R582" s="2"/>
      <c r="AS582" s="2"/>
      <c r="AT582" s="2"/>
      <c r="AU582" s="2"/>
      <c r="AV582" s="2"/>
      <c r="AW582" s="2"/>
      <c r="AX582" s="2"/>
      <c r="AY582" s="2"/>
      <c r="AZ582" s="2"/>
      <c r="BA582" s="2"/>
      <c r="BB582" s="2"/>
      <c r="BC582" s="2"/>
      <c r="BD582" s="2"/>
      <c r="BE582" s="2"/>
      <c r="BF582" s="2"/>
      <c r="BG582" s="2"/>
      <c r="BH582" s="2"/>
      <c r="BI582" s="2"/>
      <c r="BJ582" s="2"/>
      <c r="BK582" s="2"/>
      <c r="BL582" s="2"/>
      <c r="BM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R583" s="2"/>
      <c r="AS583" s="2"/>
      <c r="AT583" s="2"/>
      <c r="AU583" s="2"/>
      <c r="AV583" s="2"/>
      <c r="AW583" s="2"/>
      <c r="AX583" s="2"/>
      <c r="AY583" s="2"/>
      <c r="AZ583" s="2"/>
      <c r="BA583" s="2"/>
      <c r="BB583" s="2"/>
      <c r="BC583" s="2"/>
      <c r="BD583" s="2"/>
      <c r="BE583" s="2"/>
      <c r="BF583" s="2"/>
      <c r="BG583" s="2"/>
      <c r="BH583" s="2"/>
      <c r="BI583" s="2"/>
      <c r="BJ583" s="2"/>
      <c r="BK583" s="2"/>
      <c r="BL583" s="2"/>
      <c r="BM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R584" s="2"/>
      <c r="AS584" s="2"/>
      <c r="AT584" s="2"/>
      <c r="AU584" s="2"/>
      <c r="AV584" s="2"/>
      <c r="AW584" s="2"/>
      <c r="AX584" s="2"/>
      <c r="AY584" s="2"/>
      <c r="AZ584" s="2"/>
      <c r="BA584" s="2"/>
      <c r="BB584" s="2"/>
      <c r="BC584" s="2"/>
      <c r="BD584" s="2"/>
      <c r="BE584" s="2"/>
      <c r="BF584" s="2"/>
      <c r="BG584" s="2"/>
      <c r="BH584" s="2"/>
      <c r="BI584" s="2"/>
      <c r="BJ584" s="2"/>
      <c r="BK584" s="2"/>
      <c r="BL584" s="2"/>
      <c r="BM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R585" s="2"/>
      <c r="AS585" s="2"/>
      <c r="AT585" s="2"/>
      <c r="AU585" s="2"/>
      <c r="AV585" s="2"/>
      <c r="AW585" s="2"/>
      <c r="AX585" s="2"/>
      <c r="AY585" s="2"/>
      <c r="AZ585" s="2"/>
      <c r="BA585" s="2"/>
      <c r="BB585" s="2"/>
      <c r="BC585" s="2"/>
      <c r="BD585" s="2"/>
      <c r="BE585" s="2"/>
      <c r="BF585" s="2"/>
      <c r="BG585" s="2"/>
      <c r="BH585" s="2"/>
      <c r="BI585" s="2"/>
      <c r="BJ585" s="2"/>
      <c r="BK585" s="2"/>
      <c r="BL585" s="2"/>
      <c r="BM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R586" s="2"/>
      <c r="AS586" s="2"/>
      <c r="AT586" s="2"/>
      <c r="AU586" s="2"/>
      <c r="AV586" s="2"/>
      <c r="AW586" s="2"/>
      <c r="AX586" s="2"/>
      <c r="AY586" s="2"/>
      <c r="AZ586" s="2"/>
      <c r="BA586" s="2"/>
      <c r="BB586" s="2"/>
      <c r="BC586" s="2"/>
      <c r="BD586" s="2"/>
      <c r="BE586" s="2"/>
      <c r="BF586" s="2"/>
      <c r="BG586" s="2"/>
      <c r="BH586" s="2"/>
      <c r="BI586" s="2"/>
      <c r="BJ586" s="2"/>
      <c r="BK586" s="2"/>
      <c r="BL586" s="2"/>
      <c r="BM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R587" s="2"/>
      <c r="AS587" s="2"/>
      <c r="AT587" s="2"/>
      <c r="AU587" s="2"/>
      <c r="AV587" s="2"/>
      <c r="AW587" s="2"/>
      <c r="AX587" s="2"/>
      <c r="AY587" s="2"/>
      <c r="AZ587" s="2"/>
      <c r="BA587" s="2"/>
      <c r="BB587" s="2"/>
      <c r="BC587" s="2"/>
      <c r="BD587" s="2"/>
      <c r="BE587" s="2"/>
      <c r="BF587" s="2"/>
      <c r="BG587" s="2"/>
      <c r="BH587" s="2"/>
      <c r="BI587" s="2"/>
      <c r="BJ587" s="2"/>
      <c r="BK587" s="2"/>
      <c r="BL587" s="2"/>
      <c r="BM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R588" s="2"/>
      <c r="AS588" s="2"/>
      <c r="AT588" s="2"/>
      <c r="AU588" s="2"/>
      <c r="AV588" s="2"/>
      <c r="AW588" s="2"/>
      <c r="AX588" s="2"/>
      <c r="AY588" s="2"/>
      <c r="AZ588" s="2"/>
      <c r="BA588" s="2"/>
      <c r="BB588" s="2"/>
      <c r="BC588" s="2"/>
      <c r="BD588" s="2"/>
      <c r="BE588" s="2"/>
      <c r="BF588" s="2"/>
      <c r="BG588" s="2"/>
      <c r="BH588" s="2"/>
      <c r="BI588" s="2"/>
      <c r="BJ588" s="2"/>
      <c r="BK588" s="2"/>
      <c r="BL588" s="2"/>
      <c r="BM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R589" s="2"/>
      <c r="AS589" s="2"/>
      <c r="AT589" s="2"/>
      <c r="AU589" s="2"/>
      <c r="AV589" s="2"/>
      <c r="AW589" s="2"/>
      <c r="AX589" s="2"/>
      <c r="AY589" s="2"/>
      <c r="AZ589" s="2"/>
      <c r="BA589" s="2"/>
      <c r="BB589" s="2"/>
      <c r="BC589" s="2"/>
      <c r="BD589" s="2"/>
      <c r="BE589" s="2"/>
      <c r="BF589" s="2"/>
      <c r="BG589" s="2"/>
      <c r="BH589" s="2"/>
      <c r="BI589" s="2"/>
      <c r="BJ589" s="2"/>
      <c r="BK589" s="2"/>
      <c r="BL589" s="2"/>
      <c r="BM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R590" s="2"/>
      <c r="AS590" s="2"/>
      <c r="AT590" s="2"/>
      <c r="AU590" s="2"/>
      <c r="AV590" s="2"/>
      <c r="AW590" s="2"/>
      <c r="AX590" s="2"/>
      <c r="AY590" s="2"/>
      <c r="AZ590" s="2"/>
      <c r="BA590" s="2"/>
      <c r="BB590" s="2"/>
      <c r="BC590" s="2"/>
      <c r="BD590" s="2"/>
      <c r="BE590" s="2"/>
      <c r="BF590" s="2"/>
      <c r="BG590" s="2"/>
      <c r="BH590" s="2"/>
      <c r="BI590" s="2"/>
      <c r="BJ590" s="2"/>
      <c r="BK590" s="2"/>
      <c r="BL590" s="2"/>
      <c r="BM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R591" s="2"/>
      <c r="AS591" s="2"/>
      <c r="AT591" s="2"/>
      <c r="AU591" s="2"/>
      <c r="AV591" s="2"/>
      <c r="AW591" s="2"/>
      <c r="AX591" s="2"/>
      <c r="AY591" s="2"/>
      <c r="AZ591" s="2"/>
      <c r="BA591" s="2"/>
      <c r="BB591" s="2"/>
      <c r="BC591" s="2"/>
      <c r="BD591" s="2"/>
      <c r="BE591" s="2"/>
      <c r="BF591" s="2"/>
      <c r="BG591" s="2"/>
      <c r="BH591" s="2"/>
      <c r="BI591" s="2"/>
      <c r="BJ591" s="2"/>
      <c r="BK591" s="2"/>
      <c r="BL591" s="2"/>
      <c r="BM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R592" s="2"/>
      <c r="AS592" s="2"/>
      <c r="AT592" s="2"/>
      <c r="AU592" s="2"/>
      <c r="AV592" s="2"/>
      <c r="AW592" s="2"/>
      <c r="AX592" s="2"/>
      <c r="AY592" s="2"/>
      <c r="AZ592" s="2"/>
      <c r="BA592" s="2"/>
      <c r="BB592" s="2"/>
      <c r="BC592" s="2"/>
      <c r="BD592" s="2"/>
      <c r="BE592" s="2"/>
      <c r="BF592" s="2"/>
      <c r="BG592" s="2"/>
      <c r="BH592" s="2"/>
      <c r="BI592" s="2"/>
      <c r="BJ592" s="2"/>
      <c r="BK592" s="2"/>
      <c r="BL592" s="2"/>
      <c r="BM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R593" s="2"/>
      <c r="AS593" s="2"/>
      <c r="AT593" s="2"/>
      <c r="AU593" s="2"/>
      <c r="AV593" s="2"/>
      <c r="AW593" s="2"/>
      <c r="AX593" s="2"/>
      <c r="AY593" s="2"/>
      <c r="AZ593" s="2"/>
      <c r="BA593" s="2"/>
      <c r="BB593" s="2"/>
      <c r="BC593" s="2"/>
      <c r="BD593" s="2"/>
      <c r="BE593" s="2"/>
      <c r="BF593" s="2"/>
      <c r="BG593" s="2"/>
      <c r="BH593" s="2"/>
      <c r="BI593" s="2"/>
      <c r="BJ593" s="2"/>
      <c r="BK593" s="2"/>
      <c r="BL593" s="2"/>
      <c r="BM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R594" s="2"/>
      <c r="AS594" s="2"/>
      <c r="AT594" s="2"/>
      <c r="AU594" s="2"/>
      <c r="AV594" s="2"/>
      <c r="AW594" s="2"/>
      <c r="AX594" s="2"/>
      <c r="AY594" s="2"/>
      <c r="AZ594" s="2"/>
      <c r="BA594" s="2"/>
      <c r="BB594" s="2"/>
      <c r="BC594" s="2"/>
      <c r="BD594" s="2"/>
      <c r="BE594" s="2"/>
      <c r="BF594" s="2"/>
      <c r="BG594" s="2"/>
      <c r="BH594" s="2"/>
      <c r="BI594" s="2"/>
      <c r="BJ594" s="2"/>
      <c r="BK594" s="2"/>
      <c r="BL594" s="2"/>
      <c r="BM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R595" s="2"/>
      <c r="AS595" s="2"/>
      <c r="AT595" s="2"/>
      <c r="AU595" s="2"/>
      <c r="AV595" s="2"/>
      <c r="AW595" s="2"/>
      <c r="AX595" s="2"/>
      <c r="AY595" s="2"/>
      <c r="AZ595" s="2"/>
      <c r="BA595" s="2"/>
      <c r="BB595" s="2"/>
      <c r="BC595" s="2"/>
      <c r="BD595" s="2"/>
      <c r="BE595" s="2"/>
      <c r="BF595" s="2"/>
      <c r="BG595" s="2"/>
      <c r="BH595" s="2"/>
      <c r="BI595" s="2"/>
      <c r="BJ595" s="2"/>
      <c r="BK595" s="2"/>
      <c r="BL595" s="2"/>
      <c r="BM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R596" s="2"/>
      <c r="AS596" s="2"/>
      <c r="AT596" s="2"/>
      <c r="AU596" s="2"/>
      <c r="AV596" s="2"/>
      <c r="AW596" s="2"/>
      <c r="AX596" s="2"/>
      <c r="AY596" s="2"/>
      <c r="AZ596" s="2"/>
      <c r="BA596" s="2"/>
      <c r="BB596" s="2"/>
      <c r="BC596" s="2"/>
      <c r="BD596" s="2"/>
      <c r="BE596" s="2"/>
      <c r="BF596" s="2"/>
      <c r="BG596" s="2"/>
      <c r="BH596" s="2"/>
      <c r="BI596" s="2"/>
      <c r="BJ596" s="2"/>
      <c r="BK596" s="2"/>
      <c r="BL596" s="2"/>
      <c r="BM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R597" s="2"/>
      <c r="AS597" s="2"/>
      <c r="AT597" s="2"/>
      <c r="AU597" s="2"/>
      <c r="AV597" s="2"/>
      <c r="AW597" s="2"/>
      <c r="AX597" s="2"/>
      <c r="AY597" s="2"/>
      <c r="AZ597" s="2"/>
      <c r="BA597" s="2"/>
      <c r="BB597" s="2"/>
      <c r="BC597" s="2"/>
      <c r="BD597" s="2"/>
      <c r="BE597" s="2"/>
      <c r="BF597" s="2"/>
      <c r="BG597" s="2"/>
      <c r="BH597" s="2"/>
      <c r="BI597" s="2"/>
      <c r="BJ597" s="2"/>
      <c r="BK597" s="2"/>
      <c r="BL597" s="2"/>
      <c r="BM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R598" s="2"/>
      <c r="AS598" s="2"/>
      <c r="AT598" s="2"/>
      <c r="AU598" s="2"/>
      <c r="AV598" s="2"/>
      <c r="AW598" s="2"/>
      <c r="AX598" s="2"/>
      <c r="AY598" s="2"/>
      <c r="AZ598" s="2"/>
      <c r="BA598" s="2"/>
      <c r="BB598" s="2"/>
      <c r="BC598" s="2"/>
      <c r="BD598" s="2"/>
      <c r="BE598" s="2"/>
      <c r="BF598" s="2"/>
      <c r="BG598" s="2"/>
      <c r="BH598" s="2"/>
      <c r="BI598" s="2"/>
      <c r="BJ598" s="2"/>
      <c r="BK598" s="2"/>
      <c r="BL598" s="2"/>
      <c r="BM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R599" s="2"/>
      <c r="AS599" s="2"/>
      <c r="AT599" s="2"/>
      <c r="AU599" s="2"/>
      <c r="AV599" s="2"/>
      <c r="AW599" s="2"/>
      <c r="AX599" s="2"/>
      <c r="AY599" s="2"/>
      <c r="AZ599" s="2"/>
      <c r="BA599" s="2"/>
      <c r="BB599" s="2"/>
      <c r="BC599" s="2"/>
      <c r="BD599" s="2"/>
      <c r="BE599" s="2"/>
      <c r="BF599" s="2"/>
      <c r="BG599" s="2"/>
      <c r="BH599" s="2"/>
      <c r="BI599" s="2"/>
      <c r="BJ599" s="2"/>
      <c r="BK599" s="2"/>
      <c r="BL599" s="2"/>
      <c r="BM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R600" s="2"/>
      <c r="AS600" s="2"/>
      <c r="AT600" s="2"/>
      <c r="AU600" s="2"/>
      <c r="AV600" s="2"/>
      <c r="AW600" s="2"/>
      <c r="AX600" s="2"/>
      <c r="AY600" s="2"/>
      <c r="AZ600" s="2"/>
      <c r="BA600" s="2"/>
      <c r="BB600" s="2"/>
      <c r="BC600" s="2"/>
      <c r="BD600" s="2"/>
      <c r="BE600" s="2"/>
      <c r="BF600" s="2"/>
      <c r="BG600" s="2"/>
      <c r="BH600" s="2"/>
      <c r="BI600" s="2"/>
      <c r="BJ600" s="2"/>
      <c r="BK600" s="2"/>
      <c r="BL600" s="2"/>
      <c r="BM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R601" s="2"/>
      <c r="AS601" s="2"/>
      <c r="AT601" s="2"/>
      <c r="AU601" s="2"/>
      <c r="AV601" s="2"/>
      <c r="AW601" s="2"/>
      <c r="AX601" s="2"/>
      <c r="AY601" s="2"/>
      <c r="AZ601" s="2"/>
      <c r="BA601" s="2"/>
      <c r="BB601" s="2"/>
      <c r="BC601" s="2"/>
      <c r="BD601" s="2"/>
      <c r="BE601" s="2"/>
      <c r="BF601" s="2"/>
      <c r="BG601" s="2"/>
      <c r="BH601" s="2"/>
      <c r="BI601" s="2"/>
      <c r="BJ601" s="2"/>
      <c r="BK601" s="2"/>
      <c r="BL601" s="2"/>
      <c r="BM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R602" s="2"/>
      <c r="AS602" s="2"/>
      <c r="AT602" s="2"/>
      <c r="AU602" s="2"/>
      <c r="AV602" s="2"/>
      <c r="AW602" s="2"/>
      <c r="AX602" s="2"/>
      <c r="AY602" s="2"/>
      <c r="AZ602" s="2"/>
      <c r="BA602" s="2"/>
      <c r="BB602" s="2"/>
      <c r="BC602" s="2"/>
      <c r="BD602" s="2"/>
      <c r="BE602" s="2"/>
      <c r="BF602" s="2"/>
      <c r="BG602" s="2"/>
      <c r="BH602" s="2"/>
      <c r="BI602" s="2"/>
      <c r="BJ602" s="2"/>
      <c r="BK602" s="2"/>
      <c r="BL602" s="2"/>
      <c r="BM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R603" s="2"/>
      <c r="AS603" s="2"/>
      <c r="AT603" s="2"/>
      <c r="AU603" s="2"/>
      <c r="AV603" s="2"/>
      <c r="AW603" s="2"/>
      <c r="AX603" s="2"/>
      <c r="AY603" s="2"/>
      <c r="AZ603" s="2"/>
      <c r="BA603" s="2"/>
      <c r="BB603" s="2"/>
      <c r="BC603" s="2"/>
      <c r="BD603" s="2"/>
      <c r="BE603" s="2"/>
      <c r="BF603" s="2"/>
      <c r="BG603" s="2"/>
      <c r="BH603" s="2"/>
      <c r="BI603" s="2"/>
      <c r="BJ603" s="2"/>
      <c r="BK603" s="2"/>
      <c r="BL603" s="2"/>
      <c r="BM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R604" s="2"/>
      <c r="AS604" s="2"/>
      <c r="AT604" s="2"/>
      <c r="AU604" s="2"/>
      <c r="AV604" s="2"/>
      <c r="AW604" s="2"/>
      <c r="AX604" s="2"/>
      <c r="AY604" s="2"/>
      <c r="AZ604" s="2"/>
      <c r="BA604" s="2"/>
      <c r="BB604" s="2"/>
      <c r="BC604" s="2"/>
      <c r="BD604" s="2"/>
      <c r="BE604" s="2"/>
      <c r="BF604" s="2"/>
      <c r="BG604" s="2"/>
      <c r="BH604" s="2"/>
      <c r="BI604" s="2"/>
      <c r="BJ604" s="2"/>
      <c r="BK604" s="2"/>
      <c r="BL604" s="2"/>
      <c r="BM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R605" s="2"/>
      <c r="AS605" s="2"/>
      <c r="AT605" s="2"/>
      <c r="AU605" s="2"/>
      <c r="AV605" s="2"/>
      <c r="AW605" s="2"/>
      <c r="AX605" s="2"/>
      <c r="AY605" s="2"/>
      <c r="AZ605" s="2"/>
      <c r="BA605" s="2"/>
      <c r="BB605" s="2"/>
      <c r="BC605" s="2"/>
      <c r="BD605" s="2"/>
      <c r="BE605" s="2"/>
      <c r="BF605" s="2"/>
      <c r="BG605" s="2"/>
      <c r="BH605" s="2"/>
      <c r="BI605" s="2"/>
      <c r="BJ605" s="2"/>
      <c r="BK605" s="2"/>
      <c r="BL605" s="2"/>
      <c r="BM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R606" s="2"/>
      <c r="AS606" s="2"/>
      <c r="AT606" s="2"/>
      <c r="AU606" s="2"/>
      <c r="AV606" s="2"/>
      <c r="AW606" s="2"/>
      <c r="AX606" s="2"/>
      <c r="AY606" s="2"/>
      <c r="AZ606" s="2"/>
      <c r="BA606" s="2"/>
      <c r="BB606" s="2"/>
      <c r="BC606" s="2"/>
      <c r="BD606" s="2"/>
      <c r="BE606" s="2"/>
      <c r="BF606" s="2"/>
      <c r="BG606" s="2"/>
      <c r="BH606" s="2"/>
      <c r="BI606" s="2"/>
      <c r="BJ606" s="2"/>
      <c r="BK606" s="2"/>
      <c r="BL606" s="2"/>
      <c r="BM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R607" s="2"/>
      <c r="AS607" s="2"/>
      <c r="AT607" s="2"/>
      <c r="AU607" s="2"/>
      <c r="AV607" s="2"/>
      <c r="AW607" s="2"/>
      <c r="AX607" s="2"/>
      <c r="AY607" s="2"/>
      <c r="AZ607" s="2"/>
      <c r="BA607" s="2"/>
      <c r="BB607" s="2"/>
      <c r="BC607" s="2"/>
      <c r="BD607" s="2"/>
      <c r="BE607" s="2"/>
      <c r="BF607" s="2"/>
      <c r="BG607" s="2"/>
      <c r="BH607" s="2"/>
      <c r="BI607" s="2"/>
      <c r="BJ607" s="2"/>
      <c r="BK607" s="2"/>
      <c r="BL607" s="2"/>
      <c r="BM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R608" s="2"/>
      <c r="AS608" s="2"/>
      <c r="AT608" s="2"/>
      <c r="AU608" s="2"/>
      <c r="AV608" s="2"/>
      <c r="AW608" s="2"/>
      <c r="AX608" s="2"/>
      <c r="AY608" s="2"/>
      <c r="AZ608" s="2"/>
      <c r="BA608" s="2"/>
      <c r="BB608" s="2"/>
      <c r="BC608" s="2"/>
      <c r="BD608" s="2"/>
      <c r="BE608" s="2"/>
      <c r="BF608" s="2"/>
      <c r="BG608" s="2"/>
      <c r="BH608" s="2"/>
      <c r="BI608" s="2"/>
      <c r="BJ608" s="2"/>
      <c r="BK608" s="2"/>
      <c r="BL608" s="2"/>
      <c r="BM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R609" s="2"/>
      <c r="AS609" s="2"/>
      <c r="AT609" s="2"/>
      <c r="AU609" s="2"/>
      <c r="AV609" s="2"/>
      <c r="AW609" s="2"/>
      <c r="AX609" s="2"/>
      <c r="AY609" s="2"/>
      <c r="AZ609" s="2"/>
      <c r="BA609" s="2"/>
      <c r="BB609" s="2"/>
      <c r="BC609" s="2"/>
      <c r="BD609" s="2"/>
      <c r="BE609" s="2"/>
      <c r="BF609" s="2"/>
      <c r="BG609" s="2"/>
      <c r="BH609" s="2"/>
      <c r="BI609" s="2"/>
      <c r="BJ609" s="2"/>
      <c r="BK609" s="2"/>
      <c r="BL609" s="2"/>
      <c r="BM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R610" s="2"/>
      <c r="AS610" s="2"/>
      <c r="AT610" s="2"/>
      <c r="AU610" s="2"/>
      <c r="AV610" s="2"/>
      <c r="AW610" s="2"/>
      <c r="AX610" s="2"/>
      <c r="AY610" s="2"/>
      <c r="AZ610" s="2"/>
      <c r="BA610" s="2"/>
      <c r="BB610" s="2"/>
      <c r="BC610" s="2"/>
      <c r="BD610" s="2"/>
      <c r="BE610" s="2"/>
      <c r="BF610" s="2"/>
      <c r="BG610" s="2"/>
      <c r="BH610" s="2"/>
      <c r="BI610" s="2"/>
      <c r="BJ610" s="2"/>
      <c r="BK610" s="2"/>
      <c r="BL610" s="2"/>
      <c r="BM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R611" s="2"/>
      <c r="AS611" s="2"/>
      <c r="AT611" s="2"/>
      <c r="AU611" s="2"/>
      <c r="AV611" s="2"/>
      <c r="AW611" s="2"/>
      <c r="AX611" s="2"/>
      <c r="AY611" s="2"/>
      <c r="AZ611" s="2"/>
      <c r="BA611" s="2"/>
      <c r="BB611" s="2"/>
      <c r="BC611" s="2"/>
      <c r="BD611" s="2"/>
      <c r="BE611" s="2"/>
      <c r="BF611" s="2"/>
      <c r="BG611" s="2"/>
      <c r="BH611" s="2"/>
      <c r="BI611" s="2"/>
      <c r="BJ611" s="2"/>
      <c r="BK611" s="2"/>
      <c r="BL611" s="2"/>
      <c r="BM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R612" s="2"/>
      <c r="AS612" s="2"/>
      <c r="AT612" s="2"/>
      <c r="AU612" s="2"/>
      <c r="AV612" s="2"/>
      <c r="AW612" s="2"/>
      <c r="AX612" s="2"/>
      <c r="AY612" s="2"/>
      <c r="AZ612" s="2"/>
      <c r="BA612" s="2"/>
      <c r="BB612" s="2"/>
      <c r="BC612" s="2"/>
      <c r="BD612" s="2"/>
      <c r="BE612" s="2"/>
      <c r="BF612" s="2"/>
      <c r="BG612" s="2"/>
      <c r="BH612" s="2"/>
      <c r="BI612" s="2"/>
      <c r="BJ612" s="2"/>
      <c r="BK612" s="2"/>
      <c r="BL612" s="2"/>
      <c r="BM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R613" s="2"/>
      <c r="AS613" s="2"/>
      <c r="AT613" s="2"/>
      <c r="AU613" s="2"/>
      <c r="AV613" s="2"/>
      <c r="AW613" s="2"/>
      <c r="AX613" s="2"/>
      <c r="AY613" s="2"/>
      <c r="AZ613" s="2"/>
      <c r="BA613" s="2"/>
      <c r="BB613" s="2"/>
      <c r="BC613" s="2"/>
      <c r="BD613" s="2"/>
      <c r="BE613" s="2"/>
      <c r="BF613" s="2"/>
      <c r="BG613" s="2"/>
      <c r="BH613" s="2"/>
      <c r="BI613" s="2"/>
      <c r="BJ613" s="2"/>
      <c r="BK613" s="2"/>
      <c r="BL613" s="2"/>
      <c r="BM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R614" s="2"/>
      <c r="AS614" s="2"/>
      <c r="AT614" s="2"/>
      <c r="AU614" s="2"/>
      <c r="AV614" s="2"/>
      <c r="AW614" s="2"/>
      <c r="AX614" s="2"/>
      <c r="AY614" s="2"/>
      <c r="AZ614" s="2"/>
      <c r="BA614" s="2"/>
      <c r="BB614" s="2"/>
      <c r="BC614" s="2"/>
      <c r="BD614" s="2"/>
      <c r="BE614" s="2"/>
      <c r="BF614" s="2"/>
      <c r="BG614" s="2"/>
      <c r="BH614" s="2"/>
      <c r="BI614" s="2"/>
      <c r="BJ614" s="2"/>
      <c r="BK614" s="2"/>
      <c r="BL614" s="2"/>
      <c r="BM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R615" s="2"/>
      <c r="AS615" s="2"/>
      <c r="AT615" s="2"/>
      <c r="AU615" s="2"/>
      <c r="AV615" s="2"/>
      <c r="AW615" s="2"/>
      <c r="AX615" s="2"/>
      <c r="AY615" s="2"/>
      <c r="AZ615" s="2"/>
      <c r="BA615" s="2"/>
      <c r="BB615" s="2"/>
      <c r="BC615" s="2"/>
      <c r="BD615" s="2"/>
      <c r="BE615" s="2"/>
      <c r="BF615" s="2"/>
      <c r="BG615" s="2"/>
      <c r="BH615" s="2"/>
      <c r="BI615" s="2"/>
      <c r="BJ615" s="2"/>
      <c r="BK615" s="2"/>
      <c r="BL615" s="2"/>
      <c r="BM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R616" s="2"/>
      <c r="AS616" s="2"/>
      <c r="AT616" s="2"/>
      <c r="AU616" s="2"/>
      <c r="AV616" s="2"/>
      <c r="AW616" s="2"/>
      <c r="AX616" s="2"/>
      <c r="AY616" s="2"/>
      <c r="AZ616" s="2"/>
      <c r="BA616" s="2"/>
      <c r="BB616" s="2"/>
      <c r="BC616" s="2"/>
      <c r="BD616" s="2"/>
      <c r="BE616" s="2"/>
      <c r="BF616" s="2"/>
      <c r="BG616" s="2"/>
      <c r="BH616" s="2"/>
      <c r="BI616" s="2"/>
      <c r="BJ616" s="2"/>
      <c r="BK616" s="2"/>
      <c r="BL616" s="2"/>
      <c r="BM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R617" s="2"/>
      <c r="AS617" s="2"/>
      <c r="AT617" s="2"/>
      <c r="AU617" s="2"/>
      <c r="AV617" s="2"/>
      <c r="AW617" s="2"/>
      <c r="AX617" s="2"/>
      <c r="AY617" s="2"/>
      <c r="AZ617" s="2"/>
      <c r="BA617" s="2"/>
      <c r="BB617" s="2"/>
      <c r="BC617" s="2"/>
      <c r="BD617" s="2"/>
      <c r="BE617" s="2"/>
      <c r="BF617" s="2"/>
      <c r="BG617" s="2"/>
      <c r="BH617" s="2"/>
      <c r="BI617" s="2"/>
      <c r="BJ617" s="2"/>
      <c r="BK617" s="2"/>
      <c r="BL617" s="2"/>
      <c r="BM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R618" s="2"/>
      <c r="AS618" s="2"/>
      <c r="AT618" s="2"/>
      <c r="AU618" s="2"/>
      <c r="AV618" s="2"/>
      <c r="AW618" s="2"/>
      <c r="AX618" s="2"/>
      <c r="AY618" s="2"/>
      <c r="AZ618" s="2"/>
      <c r="BA618" s="2"/>
      <c r="BB618" s="2"/>
      <c r="BC618" s="2"/>
      <c r="BD618" s="2"/>
      <c r="BE618" s="2"/>
      <c r="BF618" s="2"/>
      <c r="BG618" s="2"/>
      <c r="BH618" s="2"/>
      <c r="BI618" s="2"/>
      <c r="BJ618" s="2"/>
      <c r="BK618" s="2"/>
      <c r="BL618" s="2"/>
      <c r="BM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R619" s="2"/>
      <c r="AS619" s="2"/>
      <c r="AT619" s="2"/>
      <c r="AU619" s="2"/>
      <c r="AV619" s="2"/>
      <c r="AW619" s="2"/>
      <c r="AX619" s="2"/>
      <c r="AY619" s="2"/>
      <c r="AZ619" s="2"/>
      <c r="BA619" s="2"/>
      <c r="BB619" s="2"/>
      <c r="BC619" s="2"/>
      <c r="BD619" s="2"/>
      <c r="BE619" s="2"/>
      <c r="BF619" s="2"/>
      <c r="BG619" s="2"/>
      <c r="BH619" s="2"/>
      <c r="BI619" s="2"/>
      <c r="BJ619" s="2"/>
      <c r="BK619" s="2"/>
      <c r="BL619" s="2"/>
      <c r="BM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R620" s="2"/>
      <c r="AS620" s="2"/>
      <c r="AT620" s="2"/>
      <c r="AU620" s="2"/>
      <c r="AV620" s="2"/>
      <c r="AW620" s="2"/>
      <c r="AX620" s="2"/>
      <c r="AY620" s="2"/>
      <c r="AZ620" s="2"/>
      <c r="BA620" s="2"/>
      <c r="BB620" s="2"/>
      <c r="BC620" s="2"/>
      <c r="BD620" s="2"/>
      <c r="BE620" s="2"/>
      <c r="BF620" s="2"/>
      <c r="BG620" s="2"/>
      <c r="BH620" s="2"/>
      <c r="BI620" s="2"/>
      <c r="BJ620" s="2"/>
      <c r="BK620" s="2"/>
      <c r="BL620" s="2"/>
      <c r="BM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R621" s="2"/>
      <c r="AS621" s="2"/>
      <c r="AT621" s="2"/>
      <c r="AU621" s="2"/>
      <c r="AV621" s="2"/>
      <c r="AW621" s="2"/>
      <c r="AX621" s="2"/>
      <c r="AY621" s="2"/>
      <c r="AZ621" s="2"/>
      <c r="BA621" s="2"/>
      <c r="BB621" s="2"/>
      <c r="BC621" s="2"/>
      <c r="BD621" s="2"/>
      <c r="BE621" s="2"/>
      <c r="BF621" s="2"/>
      <c r="BG621" s="2"/>
      <c r="BH621" s="2"/>
      <c r="BI621" s="2"/>
      <c r="BJ621" s="2"/>
      <c r="BK621" s="2"/>
      <c r="BL621" s="2"/>
      <c r="BM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R622" s="2"/>
      <c r="AS622" s="2"/>
      <c r="AT622" s="2"/>
      <c r="AU622" s="2"/>
      <c r="AV622" s="2"/>
      <c r="AW622" s="2"/>
      <c r="AX622" s="2"/>
      <c r="AY622" s="2"/>
      <c r="AZ622" s="2"/>
      <c r="BA622" s="2"/>
      <c r="BB622" s="2"/>
      <c r="BC622" s="2"/>
      <c r="BD622" s="2"/>
      <c r="BE622" s="2"/>
      <c r="BF622" s="2"/>
      <c r="BG622" s="2"/>
      <c r="BH622" s="2"/>
      <c r="BI622" s="2"/>
      <c r="BJ622" s="2"/>
      <c r="BK622" s="2"/>
      <c r="BL622" s="2"/>
      <c r="BM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R623" s="2"/>
      <c r="AS623" s="2"/>
      <c r="AT623" s="2"/>
      <c r="AU623" s="2"/>
      <c r="AV623" s="2"/>
      <c r="AW623" s="2"/>
      <c r="AX623" s="2"/>
      <c r="AY623" s="2"/>
      <c r="AZ623" s="2"/>
      <c r="BA623" s="2"/>
      <c r="BB623" s="2"/>
      <c r="BC623" s="2"/>
      <c r="BD623" s="2"/>
      <c r="BE623" s="2"/>
      <c r="BF623" s="2"/>
      <c r="BG623" s="2"/>
      <c r="BH623" s="2"/>
      <c r="BI623" s="2"/>
      <c r="BJ623" s="2"/>
      <c r="BK623" s="2"/>
      <c r="BL623" s="2"/>
      <c r="BM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R624" s="2"/>
      <c r="AS624" s="2"/>
      <c r="AT624" s="2"/>
      <c r="AU624" s="2"/>
      <c r="AV624" s="2"/>
      <c r="AW624" s="2"/>
      <c r="AX624" s="2"/>
      <c r="AY624" s="2"/>
      <c r="AZ624" s="2"/>
      <c r="BA624" s="2"/>
      <c r="BB624" s="2"/>
      <c r="BC624" s="2"/>
      <c r="BD624" s="2"/>
      <c r="BE624" s="2"/>
      <c r="BF624" s="2"/>
      <c r="BG624" s="2"/>
      <c r="BH624" s="2"/>
      <c r="BI624" s="2"/>
      <c r="BJ624" s="2"/>
      <c r="BK624" s="2"/>
      <c r="BL624" s="2"/>
      <c r="BM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R625" s="2"/>
      <c r="AS625" s="2"/>
      <c r="AT625" s="2"/>
      <c r="AU625" s="2"/>
      <c r="AV625" s="2"/>
      <c r="AW625" s="2"/>
      <c r="AX625" s="2"/>
      <c r="AY625" s="2"/>
      <c r="AZ625" s="2"/>
      <c r="BA625" s="2"/>
      <c r="BB625" s="2"/>
      <c r="BC625" s="2"/>
      <c r="BD625" s="2"/>
      <c r="BE625" s="2"/>
      <c r="BF625" s="2"/>
      <c r="BG625" s="2"/>
      <c r="BH625" s="2"/>
      <c r="BI625" s="2"/>
      <c r="BJ625" s="2"/>
      <c r="BK625" s="2"/>
      <c r="BL625" s="2"/>
      <c r="BM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R626" s="2"/>
      <c r="AS626" s="2"/>
      <c r="AT626" s="2"/>
      <c r="AU626" s="2"/>
      <c r="AV626" s="2"/>
      <c r="AW626" s="2"/>
      <c r="AX626" s="2"/>
      <c r="AY626" s="2"/>
      <c r="AZ626" s="2"/>
      <c r="BA626" s="2"/>
      <c r="BB626" s="2"/>
      <c r="BC626" s="2"/>
      <c r="BD626" s="2"/>
      <c r="BE626" s="2"/>
      <c r="BF626" s="2"/>
      <c r="BG626" s="2"/>
      <c r="BH626" s="2"/>
      <c r="BI626" s="2"/>
      <c r="BJ626" s="2"/>
      <c r="BK626" s="2"/>
      <c r="BL626" s="2"/>
      <c r="BM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R627" s="2"/>
      <c r="AS627" s="2"/>
      <c r="AT627" s="2"/>
      <c r="AU627" s="2"/>
      <c r="AV627" s="2"/>
      <c r="AW627" s="2"/>
      <c r="AX627" s="2"/>
      <c r="AY627" s="2"/>
      <c r="AZ627" s="2"/>
      <c r="BA627" s="2"/>
      <c r="BB627" s="2"/>
      <c r="BC627" s="2"/>
      <c r="BD627" s="2"/>
      <c r="BE627" s="2"/>
      <c r="BF627" s="2"/>
      <c r="BG627" s="2"/>
      <c r="BH627" s="2"/>
      <c r="BI627" s="2"/>
      <c r="BJ627" s="2"/>
      <c r="BK627" s="2"/>
      <c r="BL627" s="2"/>
      <c r="BM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R628" s="2"/>
      <c r="AS628" s="2"/>
      <c r="AT628" s="2"/>
      <c r="AU628" s="2"/>
      <c r="AV628" s="2"/>
      <c r="AW628" s="2"/>
      <c r="AX628" s="2"/>
      <c r="AY628" s="2"/>
      <c r="AZ628" s="2"/>
      <c r="BA628" s="2"/>
      <c r="BB628" s="2"/>
      <c r="BC628" s="2"/>
      <c r="BD628" s="2"/>
      <c r="BE628" s="2"/>
      <c r="BF628" s="2"/>
      <c r="BG628" s="2"/>
      <c r="BH628" s="2"/>
      <c r="BI628" s="2"/>
      <c r="BJ628" s="2"/>
      <c r="BK628" s="2"/>
      <c r="BL628" s="2"/>
      <c r="BM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R629" s="2"/>
      <c r="AS629" s="2"/>
      <c r="AT629" s="2"/>
      <c r="AU629" s="2"/>
      <c r="AV629" s="2"/>
      <c r="AW629" s="2"/>
      <c r="AX629" s="2"/>
      <c r="AY629" s="2"/>
      <c r="AZ629" s="2"/>
      <c r="BA629" s="2"/>
      <c r="BB629" s="2"/>
      <c r="BC629" s="2"/>
      <c r="BD629" s="2"/>
      <c r="BE629" s="2"/>
      <c r="BF629" s="2"/>
      <c r="BG629" s="2"/>
      <c r="BH629" s="2"/>
      <c r="BI629" s="2"/>
      <c r="BJ629" s="2"/>
      <c r="BK629" s="2"/>
      <c r="BL629" s="2"/>
      <c r="BM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R630" s="2"/>
      <c r="AS630" s="2"/>
      <c r="AT630" s="2"/>
      <c r="AU630" s="2"/>
      <c r="AV630" s="2"/>
      <c r="AW630" s="2"/>
      <c r="AX630" s="2"/>
      <c r="AY630" s="2"/>
      <c r="AZ630" s="2"/>
      <c r="BA630" s="2"/>
      <c r="BB630" s="2"/>
      <c r="BC630" s="2"/>
      <c r="BD630" s="2"/>
      <c r="BE630" s="2"/>
      <c r="BF630" s="2"/>
      <c r="BG630" s="2"/>
      <c r="BH630" s="2"/>
      <c r="BI630" s="2"/>
      <c r="BJ630" s="2"/>
      <c r="BK630" s="2"/>
      <c r="BL630" s="2"/>
      <c r="BM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R631" s="2"/>
      <c r="AS631" s="2"/>
      <c r="AT631" s="2"/>
      <c r="AU631" s="2"/>
      <c r="AV631" s="2"/>
      <c r="AW631" s="2"/>
      <c r="AX631" s="2"/>
      <c r="AY631" s="2"/>
      <c r="AZ631" s="2"/>
      <c r="BA631" s="2"/>
      <c r="BB631" s="2"/>
      <c r="BC631" s="2"/>
      <c r="BD631" s="2"/>
      <c r="BE631" s="2"/>
      <c r="BF631" s="2"/>
      <c r="BG631" s="2"/>
      <c r="BH631" s="2"/>
      <c r="BI631" s="2"/>
      <c r="BJ631" s="2"/>
      <c r="BK631" s="2"/>
      <c r="BL631" s="2"/>
      <c r="BM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R632" s="2"/>
      <c r="AS632" s="2"/>
      <c r="AT632" s="2"/>
      <c r="AU632" s="2"/>
      <c r="AV632" s="2"/>
      <c r="AW632" s="2"/>
      <c r="AX632" s="2"/>
      <c r="AY632" s="2"/>
      <c r="AZ632" s="2"/>
      <c r="BA632" s="2"/>
      <c r="BB632" s="2"/>
      <c r="BC632" s="2"/>
      <c r="BD632" s="2"/>
      <c r="BE632" s="2"/>
      <c r="BF632" s="2"/>
      <c r="BG632" s="2"/>
      <c r="BH632" s="2"/>
      <c r="BI632" s="2"/>
      <c r="BJ632" s="2"/>
      <c r="BK632" s="2"/>
      <c r="BL632" s="2"/>
      <c r="BM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R633" s="2"/>
      <c r="AS633" s="2"/>
      <c r="AT633" s="2"/>
      <c r="AU633" s="2"/>
      <c r="AV633" s="2"/>
      <c r="AW633" s="2"/>
      <c r="AX633" s="2"/>
      <c r="AY633" s="2"/>
      <c r="AZ633" s="2"/>
      <c r="BA633" s="2"/>
      <c r="BB633" s="2"/>
      <c r="BC633" s="2"/>
      <c r="BD633" s="2"/>
      <c r="BE633" s="2"/>
      <c r="BF633" s="2"/>
      <c r="BG633" s="2"/>
      <c r="BH633" s="2"/>
      <c r="BI633" s="2"/>
      <c r="BJ633" s="2"/>
      <c r="BK633" s="2"/>
      <c r="BL633" s="2"/>
      <c r="BM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R634" s="2"/>
      <c r="AS634" s="2"/>
      <c r="AT634" s="2"/>
      <c r="AU634" s="2"/>
      <c r="AV634" s="2"/>
      <c r="AW634" s="2"/>
      <c r="AX634" s="2"/>
      <c r="AY634" s="2"/>
      <c r="AZ634" s="2"/>
      <c r="BA634" s="2"/>
      <c r="BB634" s="2"/>
      <c r="BC634" s="2"/>
      <c r="BD634" s="2"/>
      <c r="BE634" s="2"/>
      <c r="BF634" s="2"/>
      <c r="BG634" s="2"/>
      <c r="BH634" s="2"/>
      <c r="BI634" s="2"/>
      <c r="BJ634" s="2"/>
      <c r="BK634" s="2"/>
      <c r="BL634" s="2"/>
      <c r="BM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R635" s="2"/>
      <c r="AS635" s="2"/>
      <c r="AT635" s="2"/>
      <c r="AU635" s="2"/>
      <c r="AV635" s="2"/>
      <c r="AW635" s="2"/>
      <c r="AX635" s="2"/>
      <c r="AY635" s="2"/>
      <c r="AZ635" s="2"/>
      <c r="BA635" s="2"/>
      <c r="BB635" s="2"/>
      <c r="BC635" s="2"/>
      <c r="BD635" s="2"/>
      <c r="BE635" s="2"/>
      <c r="BF635" s="2"/>
      <c r="BG635" s="2"/>
      <c r="BH635" s="2"/>
      <c r="BI635" s="2"/>
      <c r="BJ635" s="2"/>
      <c r="BK635" s="2"/>
      <c r="BL635" s="2"/>
      <c r="BM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R636" s="2"/>
      <c r="AS636" s="2"/>
      <c r="AT636" s="2"/>
      <c r="AU636" s="2"/>
      <c r="AV636" s="2"/>
      <c r="AW636" s="2"/>
      <c r="AX636" s="2"/>
      <c r="AY636" s="2"/>
      <c r="AZ636" s="2"/>
      <c r="BA636" s="2"/>
      <c r="BB636" s="2"/>
      <c r="BC636" s="2"/>
      <c r="BD636" s="2"/>
      <c r="BE636" s="2"/>
      <c r="BF636" s="2"/>
      <c r="BG636" s="2"/>
      <c r="BH636" s="2"/>
      <c r="BI636" s="2"/>
      <c r="BJ636" s="2"/>
      <c r="BK636" s="2"/>
      <c r="BL636" s="2"/>
      <c r="BM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R637" s="2"/>
      <c r="AS637" s="2"/>
      <c r="AT637" s="2"/>
      <c r="AU637" s="2"/>
      <c r="AV637" s="2"/>
      <c r="AW637" s="2"/>
      <c r="AX637" s="2"/>
      <c r="AY637" s="2"/>
      <c r="AZ637" s="2"/>
      <c r="BA637" s="2"/>
      <c r="BB637" s="2"/>
      <c r="BC637" s="2"/>
      <c r="BD637" s="2"/>
      <c r="BE637" s="2"/>
      <c r="BF637" s="2"/>
      <c r="BG637" s="2"/>
      <c r="BH637" s="2"/>
      <c r="BI637" s="2"/>
      <c r="BJ637" s="2"/>
      <c r="BK637" s="2"/>
      <c r="BL637" s="2"/>
      <c r="BM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R638" s="2"/>
      <c r="AS638" s="2"/>
      <c r="AT638" s="2"/>
      <c r="AU638" s="2"/>
      <c r="AV638" s="2"/>
      <c r="AW638" s="2"/>
      <c r="AX638" s="2"/>
      <c r="AY638" s="2"/>
      <c r="AZ638" s="2"/>
      <c r="BA638" s="2"/>
      <c r="BB638" s="2"/>
      <c r="BC638" s="2"/>
      <c r="BD638" s="2"/>
      <c r="BE638" s="2"/>
      <c r="BF638" s="2"/>
      <c r="BG638" s="2"/>
      <c r="BH638" s="2"/>
      <c r="BI638" s="2"/>
      <c r="BJ638" s="2"/>
      <c r="BK638" s="2"/>
      <c r="BL638" s="2"/>
      <c r="BM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R639" s="2"/>
      <c r="AS639" s="2"/>
      <c r="AT639" s="2"/>
      <c r="AU639" s="2"/>
      <c r="AV639" s="2"/>
      <c r="AW639" s="2"/>
      <c r="AX639" s="2"/>
      <c r="AY639" s="2"/>
      <c r="AZ639" s="2"/>
      <c r="BA639" s="2"/>
      <c r="BB639" s="2"/>
      <c r="BC639" s="2"/>
      <c r="BD639" s="2"/>
      <c r="BE639" s="2"/>
      <c r="BF639" s="2"/>
      <c r="BG639" s="2"/>
      <c r="BH639" s="2"/>
      <c r="BI639" s="2"/>
      <c r="BJ639" s="2"/>
      <c r="BK639" s="2"/>
      <c r="BL639" s="2"/>
      <c r="BM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R640" s="2"/>
      <c r="AS640" s="2"/>
      <c r="AT640" s="2"/>
      <c r="AU640" s="2"/>
      <c r="AV640" s="2"/>
      <c r="AW640" s="2"/>
      <c r="AX640" s="2"/>
      <c r="AY640" s="2"/>
      <c r="AZ640" s="2"/>
      <c r="BA640" s="2"/>
      <c r="BB640" s="2"/>
      <c r="BC640" s="2"/>
      <c r="BD640" s="2"/>
      <c r="BE640" s="2"/>
      <c r="BF640" s="2"/>
      <c r="BG640" s="2"/>
      <c r="BH640" s="2"/>
      <c r="BI640" s="2"/>
      <c r="BJ640" s="2"/>
      <c r="BK640" s="2"/>
      <c r="BL640" s="2"/>
      <c r="BM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R641" s="2"/>
      <c r="AS641" s="2"/>
      <c r="AT641" s="2"/>
      <c r="AU641" s="2"/>
      <c r="AV641" s="2"/>
      <c r="AW641" s="2"/>
      <c r="AX641" s="2"/>
      <c r="AY641" s="2"/>
      <c r="AZ641" s="2"/>
      <c r="BA641" s="2"/>
      <c r="BB641" s="2"/>
      <c r="BC641" s="2"/>
      <c r="BD641" s="2"/>
      <c r="BE641" s="2"/>
      <c r="BF641" s="2"/>
      <c r="BG641" s="2"/>
      <c r="BH641" s="2"/>
      <c r="BI641" s="2"/>
      <c r="BJ641" s="2"/>
      <c r="BK641" s="2"/>
      <c r="BL641" s="2"/>
      <c r="BM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R642" s="2"/>
      <c r="AS642" s="2"/>
      <c r="AT642" s="2"/>
      <c r="AU642" s="2"/>
      <c r="AV642" s="2"/>
      <c r="AW642" s="2"/>
      <c r="AX642" s="2"/>
      <c r="AY642" s="2"/>
      <c r="AZ642" s="2"/>
      <c r="BA642" s="2"/>
      <c r="BB642" s="2"/>
      <c r="BC642" s="2"/>
      <c r="BD642" s="2"/>
      <c r="BE642" s="2"/>
      <c r="BF642" s="2"/>
      <c r="BG642" s="2"/>
      <c r="BH642" s="2"/>
      <c r="BI642" s="2"/>
      <c r="BJ642" s="2"/>
      <c r="BK642" s="2"/>
      <c r="BL642" s="2"/>
      <c r="BM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R643" s="2"/>
      <c r="AS643" s="2"/>
      <c r="AT643" s="2"/>
      <c r="AU643" s="2"/>
      <c r="AV643" s="2"/>
      <c r="AW643" s="2"/>
      <c r="AX643" s="2"/>
      <c r="AY643" s="2"/>
      <c r="AZ643" s="2"/>
      <c r="BA643" s="2"/>
      <c r="BB643" s="2"/>
      <c r="BC643" s="2"/>
      <c r="BD643" s="2"/>
      <c r="BE643" s="2"/>
      <c r="BF643" s="2"/>
      <c r="BG643" s="2"/>
      <c r="BH643" s="2"/>
      <c r="BI643" s="2"/>
      <c r="BJ643" s="2"/>
      <c r="BK643" s="2"/>
      <c r="BL643" s="2"/>
      <c r="BM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R644" s="2"/>
      <c r="AS644" s="2"/>
      <c r="AT644" s="2"/>
      <c r="AU644" s="2"/>
      <c r="AV644" s="2"/>
      <c r="AW644" s="2"/>
      <c r="AX644" s="2"/>
      <c r="AY644" s="2"/>
      <c r="AZ644" s="2"/>
      <c r="BA644" s="2"/>
      <c r="BB644" s="2"/>
      <c r="BC644" s="2"/>
      <c r="BD644" s="2"/>
      <c r="BE644" s="2"/>
      <c r="BF644" s="2"/>
      <c r="BG644" s="2"/>
      <c r="BH644" s="2"/>
      <c r="BI644" s="2"/>
      <c r="BJ644" s="2"/>
      <c r="BK644" s="2"/>
      <c r="BL644" s="2"/>
      <c r="BM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R645" s="2"/>
      <c r="AS645" s="2"/>
      <c r="AT645" s="2"/>
      <c r="AU645" s="2"/>
      <c r="AV645" s="2"/>
      <c r="AW645" s="2"/>
      <c r="AX645" s="2"/>
      <c r="AY645" s="2"/>
      <c r="AZ645" s="2"/>
      <c r="BA645" s="2"/>
      <c r="BB645" s="2"/>
      <c r="BC645" s="2"/>
      <c r="BD645" s="2"/>
      <c r="BE645" s="2"/>
      <c r="BF645" s="2"/>
      <c r="BG645" s="2"/>
      <c r="BH645" s="2"/>
      <c r="BI645" s="2"/>
      <c r="BJ645" s="2"/>
      <c r="BK645" s="2"/>
      <c r="BL645" s="2"/>
      <c r="BM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R646" s="2"/>
      <c r="AS646" s="2"/>
      <c r="AT646" s="2"/>
      <c r="AU646" s="2"/>
      <c r="AV646" s="2"/>
      <c r="AW646" s="2"/>
      <c r="AX646" s="2"/>
      <c r="AY646" s="2"/>
      <c r="AZ646" s="2"/>
      <c r="BA646" s="2"/>
      <c r="BB646" s="2"/>
      <c r="BC646" s="2"/>
      <c r="BD646" s="2"/>
      <c r="BE646" s="2"/>
      <c r="BF646" s="2"/>
      <c r="BG646" s="2"/>
      <c r="BH646" s="2"/>
      <c r="BI646" s="2"/>
      <c r="BJ646" s="2"/>
      <c r="BK646" s="2"/>
      <c r="BL646" s="2"/>
      <c r="BM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R647" s="2"/>
      <c r="AS647" s="2"/>
      <c r="AT647" s="2"/>
      <c r="AU647" s="2"/>
      <c r="AV647" s="2"/>
      <c r="AW647" s="2"/>
      <c r="AX647" s="2"/>
      <c r="AY647" s="2"/>
      <c r="AZ647" s="2"/>
      <c r="BA647" s="2"/>
      <c r="BB647" s="2"/>
      <c r="BC647" s="2"/>
      <c r="BD647" s="2"/>
      <c r="BE647" s="2"/>
      <c r="BF647" s="2"/>
      <c r="BG647" s="2"/>
      <c r="BH647" s="2"/>
      <c r="BI647" s="2"/>
      <c r="BJ647" s="2"/>
      <c r="BK647" s="2"/>
      <c r="BL647" s="2"/>
      <c r="BM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R648" s="2"/>
      <c r="AS648" s="2"/>
      <c r="AT648" s="2"/>
      <c r="AU648" s="2"/>
      <c r="AV648" s="2"/>
      <c r="AW648" s="2"/>
      <c r="AX648" s="2"/>
      <c r="AY648" s="2"/>
      <c r="AZ648" s="2"/>
      <c r="BA648" s="2"/>
      <c r="BB648" s="2"/>
      <c r="BC648" s="2"/>
      <c r="BD648" s="2"/>
      <c r="BE648" s="2"/>
      <c r="BF648" s="2"/>
      <c r="BG648" s="2"/>
      <c r="BH648" s="2"/>
      <c r="BI648" s="2"/>
      <c r="BJ648" s="2"/>
      <c r="BK648" s="2"/>
      <c r="BL648" s="2"/>
      <c r="BM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R649" s="2"/>
      <c r="AS649" s="2"/>
      <c r="AT649" s="2"/>
      <c r="AU649" s="2"/>
      <c r="AV649" s="2"/>
      <c r="AW649" s="2"/>
      <c r="AX649" s="2"/>
      <c r="AY649" s="2"/>
      <c r="AZ649" s="2"/>
      <c r="BA649" s="2"/>
      <c r="BB649" s="2"/>
      <c r="BC649" s="2"/>
      <c r="BD649" s="2"/>
      <c r="BE649" s="2"/>
      <c r="BF649" s="2"/>
      <c r="BG649" s="2"/>
      <c r="BH649" s="2"/>
      <c r="BI649" s="2"/>
      <c r="BJ649" s="2"/>
      <c r="BK649" s="2"/>
      <c r="BL649" s="2"/>
      <c r="BM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R650" s="2"/>
      <c r="AS650" s="2"/>
      <c r="AT650" s="2"/>
      <c r="AU650" s="2"/>
      <c r="AV650" s="2"/>
      <c r="AW650" s="2"/>
      <c r="AX650" s="2"/>
      <c r="AY650" s="2"/>
      <c r="AZ650" s="2"/>
      <c r="BA650" s="2"/>
      <c r="BB650" s="2"/>
      <c r="BC650" s="2"/>
      <c r="BD650" s="2"/>
      <c r="BE650" s="2"/>
      <c r="BF650" s="2"/>
      <c r="BG650" s="2"/>
      <c r="BH650" s="2"/>
      <c r="BI650" s="2"/>
      <c r="BJ650" s="2"/>
      <c r="BK650" s="2"/>
      <c r="BL650" s="2"/>
      <c r="BM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R651" s="2"/>
      <c r="AS651" s="2"/>
      <c r="AT651" s="2"/>
      <c r="AU651" s="2"/>
      <c r="AV651" s="2"/>
      <c r="AW651" s="2"/>
      <c r="AX651" s="2"/>
      <c r="AY651" s="2"/>
      <c r="AZ651" s="2"/>
      <c r="BA651" s="2"/>
      <c r="BB651" s="2"/>
      <c r="BC651" s="2"/>
      <c r="BD651" s="2"/>
      <c r="BE651" s="2"/>
      <c r="BF651" s="2"/>
      <c r="BG651" s="2"/>
      <c r="BH651" s="2"/>
      <c r="BI651" s="2"/>
      <c r="BJ651" s="2"/>
      <c r="BK651" s="2"/>
      <c r="BL651" s="2"/>
      <c r="BM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R652" s="2"/>
      <c r="AS652" s="2"/>
      <c r="AT652" s="2"/>
      <c r="AU652" s="2"/>
      <c r="AV652" s="2"/>
      <c r="AW652" s="2"/>
      <c r="AX652" s="2"/>
      <c r="AY652" s="2"/>
      <c r="AZ652" s="2"/>
      <c r="BA652" s="2"/>
      <c r="BB652" s="2"/>
      <c r="BC652" s="2"/>
      <c r="BD652" s="2"/>
      <c r="BE652" s="2"/>
      <c r="BF652" s="2"/>
      <c r="BG652" s="2"/>
      <c r="BH652" s="2"/>
      <c r="BI652" s="2"/>
      <c r="BJ652" s="2"/>
      <c r="BK652" s="2"/>
      <c r="BL652" s="2"/>
      <c r="BM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R653" s="2"/>
      <c r="AS653" s="2"/>
      <c r="AT653" s="2"/>
      <c r="AU653" s="2"/>
      <c r="AV653" s="2"/>
      <c r="AW653" s="2"/>
      <c r="AX653" s="2"/>
      <c r="AY653" s="2"/>
      <c r="AZ653" s="2"/>
      <c r="BA653" s="2"/>
      <c r="BB653" s="2"/>
      <c r="BC653" s="2"/>
      <c r="BD653" s="2"/>
      <c r="BE653" s="2"/>
      <c r="BF653" s="2"/>
      <c r="BG653" s="2"/>
      <c r="BH653" s="2"/>
      <c r="BI653" s="2"/>
      <c r="BJ653" s="2"/>
      <c r="BK653" s="2"/>
      <c r="BL653" s="2"/>
      <c r="BM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R654" s="2"/>
      <c r="AS654" s="2"/>
      <c r="AT654" s="2"/>
      <c r="AU654" s="2"/>
      <c r="AV654" s="2"/>
      <c r="AW654" s="2"/>
      <c r="AX654" s="2"/>
      <c r="AY654" s="2"/>
      <c r="AZ654" s="2"/>
      <c r="BA654" s="2"/>
      <c r="BB654" s="2"/>
      <c r="BC654" s="2"/>
      <c r="BD654" s="2"/>
      <c r="BE654" s="2"/>
      <c r="BF654" s="2"/>
      <c r="BG654" s="2"/>
      <c r="BH654" s="2"/>
      <c r="BI654" s="2"/>
      <c r="BJ654" s="2"/>
      <c r="BK654" s="2"/>
      <c r="BL654" s="2"/>
      <c r="BM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R655" s="2"/>
      <c r="AS655" s="2"/>
      <c r="AT655" s="2"/>
      <c r="AU655" s="2"/>
      <c r="AV655" s="2"/>
      <c r="AW655" s="2"/>
      <c r="AX655" s="2"/>
      <c r="AY655" s="2"/>
      <c r="AZ655" s="2"/>
      <c r="BA655" s="2"/>
      <c r="BB655" s="2"/>
      <c r="BC655" s="2"/>
      <c r="BD655" s="2"/>
      <c r="BE655" s="2"/>
      <c r="BF655" s="2"/>
      <c r="BG655" s="2"/>
      <c r="BH655" s="2"/>
      <c r="BI655" s="2"/>
      <c r="BJ655" s="2"/>
      <c r="BK655" s="2"/>
      <c r="BL655" s="2"/>
      <c r="BM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R656" s="2"/>
      <c r="AS656" s="2"/>
      <c r="AT656" s="2"/>
      <c r="AU656" s="2"/>
      <c r="AV656" s="2"/>
      <c r="AW656" s="2"/>
      <c r="AX656" s="2"/>
      <c r="AY656" s="2"/>
      <c r="AZ656" s="2"/>
      <c r="BA656" s="2"/>
      <c r="BB656" s="2"/>
      <c r="BC656" s="2"/>
      <c r="BD656" s="2"/>
      <c r="BE656" s="2"/>
      <c r="BF656" s="2"/>
      <c r="BG656" s="2"/>
      <c r="BH656" s="2"/>
      <c r="BI656" s="2"/>
      <c r="BJ656" s="2"/>
      <c r="BK656" s="2"/>
      <c r="BL656" s="2"/>
      <c r="BM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R657" s="2"/>
      <c r="AS657" s="2"/>
      <c r="AT657" s="2"/>
      <c r="AU657" s="2"/>
      <c r="AV657" s="2"/>
      <c r="AW657" s="2"/>
      <c r="AX657" s="2"/>
      <c r="AY657" s="2"/>
      <c r="AZ657" s="2"/>
      <c r="BA657" s="2"/>
      <c r="BB657" s="2"/>
      <c r="BC657" s="2"/>
      <c r="BD657" s="2"/>
      <c r="BE657" s="2"/>
      <c r="BF657" s="2"/>
      <c r="BG657" s="2"/>
      <c r="BH657" s="2"/>
      <c r="BI657" s="2"/>
      <c r="BJ657" s="2"/>
      <c r="BK657" s="2"/>
      <c r="BL657" s="2"/>
      <c r="BM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R658" s="2"/>
      <c r="AS658" s="2"/>
      <c r="AT658" s="2"/>
      <c r="AU658" s="2"/>
      <c r="AV658" s="2"/>
      <c r="AW658" s="2"/>
      <c r="AX658" s="2"/>
      <c r="AY658" s="2"/>
      <c r="AZ658" s="2"/>
      <c r="BA658" s="2"/>
      <c r="BB658" s="2"/>
      <c r="BC658" s="2"/>
      <c r="BD658" s="2"/>
      <c r="BE658" s="2"/>
      <c r="BF658" s="2"/>
      <c r="BG658" s="2"/>
      <c r="BH658" s="2"/>
      <c r="BI658" s="2"/>
      <c r="BJ658" s="2"/>
      <c r="BK658" s="2"/>
      <c r="BL658" s="2"/>
      <c r="BM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R659" s="2"/>
      <c r="AS659" s="2"/>
      <c r="AT659" s="2"/>
      <c r="AU659" s="2"/>
      <c r="AV659" s="2"/>
      <c r="AW659" s="2"/>
      <c r="AX659" s="2"/>
      <c r="AY659" s="2"/>
      <c r="AZ659" s="2"/>
      <c r="BA659" s="2"/>
      <c r="BB659" s="2"/>
      <c r="BC659" s="2"/>
      <c r="BD659" s="2"/>
      <c r="BE659" s="2"/>
      <c r="BF659" s="2"/>
      <c r="BG659" s="2"/>
      <c r="BH659" s="2"/>
      <c r="BI659" s="2"/>
      <c r="BJ659" s="2"/>
      <c r="BK659" s="2"/>
      <c r="BL659" s="2"/>
      <c r="BM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R660" s="2"/>
      <c r="AS660" s="2"/>
      <c r="AT660" s="2"/>
      <c r="AU660" s="2"/>
      <c r="AV660" s="2"/>
      <c r="AW660" s="2"/>
      <c r="AX660" s="2"/>
      <c r="AY660" s="2"/>
      <c r="AZ660" s="2"/>
      <c r="BA660" s="2"/>
      <c r="BB660" s="2"/>
      <c r="BC660" s="2"/>
      <c r="BD660" s="2"/>
      <c r="BE660" s="2"/>
      <c r="BF660" s="2"/>
      <c r="BG660" s="2"/>
      <c r="BH660" s="2"/>
      <c r="BI660" s="2"/>
      <c r="BJ660" s="2"/>
      <c r="BK660" s="2"/>
      <c r="BL660" s="2"/>
      <c r="BM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R661" s="2"/>
      <c r="AS661" s="2"/>
      <c r="AT661" s="2"/>
      <c r="AU661" s="2"/>
      <c r="AV661" s="2"/>
      <c r="AW661" s="2"/>
      <c r="AX661" s="2"/>
      <c r="AY661" s="2"/>
      <c r="AZ661" s="2"/>
      <c r="BA661" s="2"/>
      <c r="BB661" s="2"/>
      <c r="BC661" s="2"/>
      <c r="BD661" s="2"/>
      <c r="BE661" s="2"/>
      <c r="BF661" s="2"/>
      <c r="BG661" s="2"/>
      <c r="BH661" s="2"/>
      <c r="BI661" s="2"/>
      <c r="BJ661" s="2"/>
      <c r="BK661" s="2"/>
      <c r="BL661" s="2"/>
      <c r="BM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R662" s="2"/>
      <c r="AS662" s="2"/>
      <c r="AT662" s="2"/>
      <c r="AU662" s="2"/>
      <c r="AV662" s="2"/>
      <c r="AW662" s="2"/>
      <c r="AX662" s="2"/>
      <c r="AY662" s="2"/>
      <c r="AZ662" s="2"/>
      <c r="BA662" s="2"/>
      <c r="BB662" s="2"/>
      <c r="BC662" s="2"/>
      <c r="BD662" s="2"/>
      <c r="BE662" s="2"/>
      <c r="BF662" s="2"/>
      <c r="BG662" s="2"/>
      <c r="BH662" s="2"/>
      <c r="BI662" s="2"/>
      <c r="BJ662" s="2"/>
      <c r="BK662" s="2"/>
      <c r="BL662" s="2"/>
      <c r="BM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R663" s="2"/>
      <c r="AS663" s="2"/>
      <c r="AT663" s="2"/>
      <c r="AU663" s="2"/>
      <c r="AV663" s="2"/>
      <c r="AW663" s="2"/>
      <c r="AX663" s="2"/>
      <c r="AY663" s="2"/>
      <c r="AZ663" s="2"/>
      <c r="BA663" s="2"/>
      <c r="BB663" s="2"/>
      <c r="BC663" s="2"/>
      <c r="BD663" s="2"/>
      <c r="BE663" s="2"/>
      <c r="BF663" s="2"/>
      <c r="BG663" s="2"/>
      <c r="BH663" s="2"/>
      <c r="BI663" s="2"/>
      <c r="BJ663" s="2"/>
      <c r="BK663" s="2"/>
      <c r="BL663" s="2"/>
      <c r="BM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R664" s="2"/>
      <c r="AS664" s="2"/>
      <c r="AT664" s="2"/>
      <c r="AU664" s="2"/>
      <c r="AV664" s="2"/>
      <c r="AW664" s="2"/>
      <c r="AX664" s="2"/>
      <c r="AY664" s="2"/>
      <c r="AZ664" s="2"/>
      <c r="BA664" s="2"/>
      <c r="BB664" s="2"/>
      <c r="BC664" s="2"/>
      <c r="BD664" s="2"/>
      <c r="BE664" s="2"/>
      <c r="BF664" s="2"/>
      <c r="BG664" s="2"/>
      <c r="BH664" s="2"/>
      <c r="BI664" s="2"/>
      <c r="BJ664" s="2"/>
      <c r="BK664" s="2"/>
      <c r="BL664" s="2"/>
      <c r="BM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R665" s="2"/>
      <c r="AS665" s="2"/>
      <c r="AT665" s="2"/>
      <c r="AU665" s="2"/>
      <c r="AV665" s="2"/>
      <c r="AW665" s="2"/>
      <c r="AX665" s="2"/>
      <c r="AY665" s="2"/>
      <c r="AZ665" s="2"/>
      <c r="BA665" s="2"/>
      <c r="BB665" s="2"/>
      <c r="BC665" s="2"/>
      <c r="BD665" s="2"/>
      <c r="BE665" s="2"/>
      <c r="BF665" s="2"/>
      <c r="BG665" s="2"/>
      <c r="BH665" s="2"/>
      <c r="BI665" s="2"/>
      <c r="BJ665" s="2"/>
      <c r="BK665" s="2"/>
      <c r="BL665" s="2"/>
      <c r="BM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R666" s="2"/>
      <c r="AS666" s="2"/>
      <c r="AT666" s="2"/>
      <c r="AU666" s="2"/>
      <c r="AV666" s="2"/>
      <c r="AW666" s="2"/>
      <c r="AX666" s="2"/>
      <c r="AY666" s="2"/>
      <c r="AZ666" s="2"/>
      <c r="BA666" s="2"/>
      <c r="BB666" s="2"/>
      <c r="BC666" s="2"/>
      <c r="BD666" s="2"/>
      <c r="BE666" s="2"/>
      <c r="BF666" s="2"/>
      <c r="BG666" s="2"/>
      <c r="BH666" s="2"/>
      <c r="BI666" s="2"/>
      <c r="BJ666" s="2"/>
      <c r="BK666" s="2"/>
      <c r="BL666" s="2"/>
      <c r="BM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R667" s="2"/>
      <c r="AS667" s="2"/>
      <c r="AT667" s="2"/>
      <c r="AU667" s="2"/>
      <c r="AV667" s="2"/>
      <c r="AW667" s="2"/>
      <c r="AX667" s="2"/>
      <c r="AY667" s="2"/>
      <c r="AZ667" s="2"/>
      <c r="BA667" s="2"/>
      <c r="BB667" s="2"/>
      <c r="BC667" s="2"/>
      <c r="BD667" s="2"/>
      <c r="BE667" s="2"/>
      <c r="BF667" s="2"/>
      <c r="BG667" s="2"/>
      <c r="BH667" s="2"/>
      <c r="BI667" s="2"/>
      <c r="BJ667" s="2"/>
      <c r="BK667" s="2"/>
      <c r="BL667" s="2"/>
      <c r="BM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R668" s="2"/>
      <c r="AS668" s="2"/>
      <c r="AT668" s="2"/>
      <c r="AU668" s="2"/>
      <c r="AV668" s="2"/>
      <c r="AW668" s="2"/>
      <c r="AX668" s="2"/>
      <c r="AY668" s="2"/>
      <c r="AZ668" s="2"/>
      <c r="BA668" s="2"/>
      <c r="BB668" s="2"/>
      <c r="BC668" s="2"/>
      <c r="BD668" s="2"/>
      <c r="BE668" s="2"/>
      <c r="BF668" s="2"/>
      <c r="BG668" s="2"/>
      <c r="BH668" s="2"/>
      <c r="BI668" s="2"/>
      <c r="BJ668" s="2"/>
      <c r="BK668" s="2"/>
      <c r="BL668" s="2"/>
      <c r="BM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R669" s="2"/>
      <c r="AS669" s="2"/>
      <c r="AT669" s="2"/>
      <c r="AU669" s="2"/>
      <c r="AV669" s="2"/>
      <c r="AW669" s="2"/>
      <c r="AX669" s="2"/>
      <c r="AY669" s="2"/>
      <c r="AZ669" s="2"/>
      <c r="BA669" s="2"/>
      <c r="BB669" s="2"/>
      <c r="BC669" s="2"/>
      <c r="BD669" s="2"/>
      <c r="BE669" s="2"/>
      <c r="BF669" s="2"/>
      <c r="BG669" s="2"/>
      <c r="BH669" s="2"/>
      <c r="BI669" s="2"/>
      <c r="BJ669" s="2"/>
      <c r="BK669" s="2"/>
      <c r="BL669" s="2"/>
      <c r="BM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R670" s="2"/>
      <c r="AS670" s="2"/>
      <c r="AT670" s="2"/>
      <c r="AU670" s="2"/>
      <c r="AV670" s="2"/>
      <c r="AW670" s="2"/>
      <c r="AX670" s="2"/>
      <c r="AY670" s="2"/>
      <c r="AZ670" s="2"/>
      <c r="BA670" s="2"/>
      <c r="BB670" s="2"/>
      <c r="BC670" s="2"/>
      <c r="BD670" s="2"/>
      <c r="BE670" s="2"/>
      <c r="BF670" s="2"/>
      <c r="BG670" s="2"/>
      <c r="BH670" s="2"/>
      <c r="BI670" s="2"/>
      <c r="BJ670" s="2"/>
      <c r="BK670" s="2"/>
      <c r="BL670" s="2"/>
      <c r="BM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R671" s="2"/>
      <c r="AS671" s="2"/>
      <c r="AT671" s="2"/>
      <c r="AU671" s="2"/>
      <c r="AV671" s="2"/>
      <c r="AW671" s="2"/>
      <c r="AX671" s="2"/>
      <c r="AY671" s="2"/>
      <c r="AZ671" s="2"/>
      <c r="BA671" s="2"/>
      <c r="BB671" s="2"/>
      <c r="BC671" s="2"/>
      <c r="BD671" s="2"/>
      <c r="BE671" s="2"/>
      <c r="BF671" s="2"/>
      <c r="BG671" s="2"/>
      <c r="BH671" s="2"/>
      <c r="BI671" s="2"/>
      <c r="BJ671" s="2"/>
      <c r="BK671" s="2"/>
      <c r="BL671" s="2"/>
      <c r="BM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R672" s="2"/>
      <c r="AS672" s="2"/>
      <c r="AT672" s="2"/>
      <c r="AU672" s="2"/>
      <c r="AV672" s="2"/>
      <c r="AW672" s="2"/>
      <c r="AX672" s="2"/>
      <c r="AY672" s="2"/>
      <c r="AZ672" s="2"/>
      <c r="BA672" s="2"/>
      <c r="BB672" s="2"/>
      <c r="BC672" s="2"/>
      <c r="BD672" s="2"/>
      <c r="BE672" s="2"/>
      <c r="BF672" s="2"/>
      <c r="BG672" s="2"/>
      <c r="BH672" s="2"/>
      <c r="BI672" s="2"/>
      <c r="BJ672" s="2"/>
      <c r="BK672" s="2"/>
      <c r="BL672" s="2"/>
      <c r="BM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R673" s="2"/>
      <c r="AS673" s="2"/>
      <c r="AT673" s="2"/>
      <c r="AU673" s="2"/>
      <c r="AV673" s="2"/>
      <c r="AW673" s="2"/>
      <c r="AX673" s="2"/>
      <c r="AY673" s="2"/>
      <c r="AZ673" s="2"/>
      <c r="BA673" s="2"/>
      <c r="BB673" s="2"/>
      <c r="BC673" s="2"/>
      <c r="BD673" s="2"/>
      <c r="BE673" s="2"/>
      <c r="BF673" s="2"/>
      <c r="BG673" s="2"/>
      <c r="BH673" s="2"/>
      <c r="BI673" s="2"/>
      <c r="BJ673" s="2"/>
      <c r="BK673" s="2"/>
      <c r="BL673" s="2"/>
      <c r="BM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R674" s="2"/>
      <c r="AS674" s="2"/>
      <c r="AT674" s="2"/>
      <c r="AU674" s="2"/>
      <c r="AV674" s="2"/>
      <c r="AW674" s="2"/>
      <c r="AX674" s="2"/>
      <c r="AY674" s="2"/>
      <c r="AZ674" s="2"/>
      <c r="BA674" s="2"/>
      <c r="BB674" s="2"/>
      <c r="BC674" s="2"/>
      <c r="BD674" s="2"/>
      <c r="BE674" s="2"/>
      <c r="BF674" s="2"/>
      <c r="BG674" s="2"/>
      <c r="BH674" s="2"/>
      <c r="BI674" s="2"/>
      <c r="BJ674" s="2"/>
      <c r="BK674" s="2"/>
      <c r="BL674" s="2"/>
      <c r="BM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R675" s="2"/>
      <c r="AS675" s="2"/>
      <c r="AT675" s="2"/>
      <c r="AU675" s="2"/>
      <c r="AV675" s="2"/>
      <c r="AW675" s="2"/>
      <c r="AX675" s="2"/>
      <c r="AY675" s="2"/>
      <c r="AZ675" s="2"/>
      <c r="BA675" s="2"/>
      <c r="BB675" s="2"/>
      <c r="BC675" s="2"/>
      <c r="BD675" s="2"/>
      <c r="BE675" s="2"/>
      <c r="BF675" s="2"/>
      <c r="BG675" s="2"/>
      <c r="BH675" s="2"/>
      <c r="BI675" s="2"/>
      <c r="BJ675" s="2"/>
      <c r="BK675" s="2"/>
      <c r="BL675" s="2"/>
      <c r="BM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R676" s="2"/>
      <c r="AS676" s="2"/>
      <c r="AT676" s="2"/>
      <c r="AU676" s="2"/>
      <c r="AV676" s="2"/>
      <c r="AW676" s="2"/>
      <c r="AX676" s="2"/>
      <c r="AY676" s="2"/>
      <c r="AZ676" s="2"/>
      <c r="BA676" s="2"/>
      <c r="BB676" s="2"/>
      <c r="BC676" s="2"/>
      <c r="BD676" s="2"/>
      <c r="BE676" s="2"/>
      <c r="BF676" s="2"/>
      <c r="BG676" s="2"/>
      <c r="BH676" s="2"/>
      <c r="BI676" s="2"/>
      <c r="BJ676" s="2"/>
      <c r="BK676" s="2"/>
      <c r="BL676" s="2"/>
      <c r="BM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R677" s="2"/>
      <c r="AS677" s="2"/>
      <c r="AT677" s="2"/>
      <c r="AU677" s="2"/>
      <c r="AV677" s="2"/>
      <c r="AW677" s="2"/>
      <c r="AX677" s="2"/>
      <c r="AY677" s="2"/>
      <c r="AZ677" s="2"/>
      <c r="BA677" s="2"/>
      <c r="BB677" s="2"/>
      <c r="BC677" s="2"/>
      <c r="BD677" s="2"/>
      <c r="BE677" s="2"/>
      <c r="BF677" s="2"/>
      <c r="BG677" s="2"/>
      <c r="BH677" s="2"/>
      <c r="BI677" s="2"/>
      <c r="BJ677" s="2"/>
      <c r="BK677" s="2"/>
      <c r="BL677" s="2"/>
      <c r="BM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R678" s="2"/>
      <c r="AS678" s="2"/>
      <c r="AT678" s="2"/>
      <c r="AU678" s="2"/>
      <c r="AV678" s="2"/>
      <c r="AW678" s="2"/>
      <c r="AX678" s="2"/>
      <c r="AY678" s="2"/>
      <c r="AZ678" s="2"/>
      <c r="BA678" s="2"/>
      <c r="BB678" s="2"/>
      <c r="BC678" s="2"/>
      <c r="BD678" s="2"/>
      <c r="BE678" s="2"/>
      <c r="BF678" s="2"/>
      <c r="BG678" s="2"/>
      <c r="BH678" s="2"/>
      <c r="BI678" s="2"/>
      <c r="BJ678" s="2"/>
      <c r="BK678" s="2"/>
      <c r="BL678" s="2"/>
      <c r="BM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R679" s="2"/>
      <c r="AS679" s="2"/>
      <c r="AT679" s="2"/>
      <c r="AU679" s="2"/>
      <c r="AV679" s="2"/>
      <c r="AW679" s="2"/>
      <c r="AX679" s="2"/>
      <c r="AY679" s="2"/>
      <c r="AZ679" s="2"/>
      <c r="BA679" s="2"/>
      <c r="BB679" s="2"/>
      <c r="BC679" s="2"/>
      <c r="BD679" s="2"/>
      <c r="BE679" s="2"/>
      <c r="BF679" s="2"/>
      <c r="BG679" s="2"/>
      <c r="BH679" s="2"/>
      <c r="BI679" s="2"/>
      <c r="BJ679" s="2"/>
      <c r="BK679" s="2"/>
      <c r="BL679" s="2"/>
      <c r="BM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R680" s="2"/>
      <c r="AS680" s="2"/>
      <c r="AT680" s="2"/>
      <c r="AU680" s="2"/>
      <c r="AV680" s="2"/>
      <c r="AW680" s="2"/>
      <c r="AX680" s="2"/>
      <c r="AY680" s="2"/>
      <c r="AZ680" s="2"/>
      <c r="BA680" s="2"/>
      <c r="BB680" s="2"/>
      <c r="BC680" s="2"/>
      <c r="BD680" s="2"/>
      <c r="BE680" s="2"/>
      <c r="BF680" s="2"/>
      <c r="BG680" s="2"/>
      <c r="BH680" s="2"/>
      <c r="BI680" s="2"/>
      <c r="BJ680" s="2"/>
      <c r="BK680" s="2"/>
      <c r="BL680" s="2"/>
      <c r="BM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R681" s="2"/>
      <c r="AS681" s="2"/>
      <c r="AT681" s="2"/>
      <c r="AU681" s="2"/>
      <c r="AV681" s="2"/>
      <c r="AW681" s="2"/>
      <c r="AX681" s="2"/>
      <c r="AY681" s="2"/>
      <c r="AZ681" s="2"/>
      <c r="BA681" s="2"/>
      <c r="BB681" s="2"/>
      <c r="BC681" s="2"/>
      <c r="BD681" s="2"/>
      <c r="BE681" s="2"/>
      <c r="BF681" s="2"/>
      <c r="BG681" s="2"/>
      <c r="BH681" s="2"/>
      <c r="BI681" s="2"/>
      <c r="BJ681" s="2"/>
      <c r="BK681" s="2"/>
      <c r="BL681" s="2"/>
      <c r="BM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R682" s="2"/>
      <c r="AS682" s="2"/>
      <c r="AT682" s="2"/>
      <c r="AU682" s="2"/>
      <c r="AV682" s="2"/>
      <c r="AW682" s="2"/>
      <c r="AX682" s="2"/>
      <c r="AY682" s="2"/>
      <c r="AZ682" s="2"/>
      <c r="BA682" s="2"/>
      <c r="BB682" s="2"/>
      <c r="BC682" s="2"/>
      <c r="BD682" s="2"/>
      <c r="BE682" s="2"/>
      <c r="BF682" s="2"/>
      <c r="BG682" s="2"/>
      <c r="BH682" s="2"/>
      <c r="BI682" s="2"/>
      <c r="BJ682" s="2"/>
      <c r="BK682" s="2"/>
      <c r="BL682" s="2"/>
      <c r="BM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R683" s="2"/>
      <c r="AS683" s="2"/>
      <c r="AT683" s="2"/>
      <c r="AU683" s="2"/>
      <c r="AV683" s="2"/>
      <c r="AW683" s="2"/>
      <c r="AX683" s="2"/>
      <c r="AY683" s="2"/>
      <c r="AZ683" s="2"/>
      <c r="BA683" s="2"/>
      <c r="BB683" s="2"/>
      <c r="BC683" s="2"/>
      <c r="BD683" s="2"/>
      <c r="BE683" s="2"/>
      <c r="BF683" s="2"/>
      <c r="BG683" s="2"/>
      <c r="BH683" s="2"/>
      <c r="BI683" s="2"/>
      <c r="BJ683" s="2"/>
      <c r="BK683" s="2"/>
      <c r="BL683" s="2"/>
      <c r="BM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R684" s="2"/>
      <c r="AS684" s="2"/>
      <c r="AT684" s="2"/>
      <c r="AU684" s="2"/>
      <c r="AV684" s="2"/>
      <c r="AW684" s="2"/>
      <c r="AX684" s="2"/>
      <c r="AY684" s="2"/>
      <c r="AZ684" s="2"/>
      <c r="BA684" s="2"/>
      <c r="BB684" s="2"/>
      <c r="BC684" s="2"/>
      <c r="BD684" s="2"/>
      <c r="BE684" s="2"/>
      <c r="BF684" s="2"/>
      <c r="BG684" s="2"/>
      <c r="BH684" s="2"/>
      <c r="BI684" s="2"/>
      <c r="BJ684" s="2"/>
      <c r="BK684" s="2"/>
      <c r="BL684" s="2"/>
      <c r="BM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R685" s="2"/>
      <c r="AS685" s="2"/>
      <c r="AT685" s="2"/>
      <c r="AU685" s="2"/>
      <c r="AV685" s="2"/>
      <c r="AW685" s="2"/>
      <c r="AX685" s="2"/>
      <c r="AY685" s="2"/>
      <c r="AZ685" s="2"/>
      <c r="BA685" s="2"/>
      <c r="BB685" s="2"/>
      <c r="BC685" s="2"/>
      <c r="BD685" s="2"/>
      <c r="BE685" s="2"/>
      <c r="BF685" s="2"/>
      <c r="BG685" s="2"/>
      <c r="BH685" s="2"/>
      <c r="BI685" s="2"/>
      <c r="BJ685" s="2"/>
      <c r="BK685" s="2"/>
      <c r="BL685" s="2"/>
      <c r="BM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R686" s="2"/>
      <c r="AS686" s="2"/>
      <c r="AT686" s="2"/>
      <c r="AU686" s="2"/>
      <c r="AV686" s="2"/>
      <c r="AW686" s="2"/>
      <c r="AX686" s="2"/>
      <c r="AY686" s="2"/>
      <c r="AZ686" s="2"/>
      <c r="BA686" s="2"/>
      <c r="BB686" s="2"/>
      <c r="BC686" s="2"/>
      <c r="BD686" s="2"/>
      <c r="BE686" s="2"/>
      <c r="BF686" s="2"/>
      <c r="BG686" s="2"/>
      <c r="BH686" s="2"/>
      <c r="BI686" s="2"/>
      <c r="BJ686" s="2"/>
      <c r="BK686" s="2"/>
      <c r="BL686" s="2"/>
      <c r="BM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R687" s="2"/>
      <c r="AS687" s="2"/>
      <c r="AT687" s="2"/>
      <c r="AU687" s="2"/>
      <c r="AV687" s="2"/>
      <c r="AW687" s="2"/>
      <c r="AX687" s="2"/>
      <c r="AY687" s="2"/>
      <c r="AZ687" s="2"/>
      <c r="BA687" s="2"/>
      <c r="BB687" s="2"/>
      <c r="BC687" s="2"/>
      <c r="BD687" s="2"/>
      <c r="BE687" s="2"/>
      <c r="BF687" s="2"/>
      <c r="BG687" s="2"/>
      <c r="BH687" s="2"/>
      <c r="BI687" s="2"/>
      <c r="BJ687" s="2"/>
      <c r="BK687" s="2"/>
      <c r="BL687" s="2"/>
      <c r="BM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R688" s="2"/>
      <c r="AS688" s="2"/>
      <c r="AT688" s="2"/>
      <c r="AU688" s="2"/>
      <c r="AV688" s="2"/>
      <c r="AW688" s="2"/>
      <c r="AX688" s="2"/>
      <c r="AY688" s="2"/>
      <c r="AZ688" s="2"/>
      <c r="BA688" s="2"/>
      <c r="BB688" s="2"/>
      <c r="BC688" s="2"/>
      <c r="BD688" s="2"/>
      <c r="BE688" s="2"/>
      <c r="BF688" s="2"/>
      <c r="BG688" s="2"/>
      <c r="BH688" s="2"/>
      <c r="BI688" s="2"/>
      <c r="BJ688" s="2"/>
      <c r="BK688" s="2"/>
      <c r="BL688" s="2"/>
      <c r="BM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R689" s="2"/>
      <c r="AS689" s="2"/>
      <c r="AT689" s="2"/>
      <c r="AU689" s="2"/>
      <c r="AV689" s="2"/>
      <c r="AW689" s="2"/>
      <c r="AX689" s="2"/>
      <c r="AY689" s="2"/>
      <c r="AZ689" s="2"/>
      <c r="BA689" s="2"/>
      <c r="BB689" s="2"/>
      <c r="BC689" s="2"/>
      <c r="BD689" s="2"/>
      <c r="BE689" s="2"/>
      <c r="BF689" s="2"/>
      <c r="BG689" s="2"/>
      <c r="BH689" s="2"/>
      <c r="BI689" s="2"/>
      <c r="BJ689" s="2"/>
      <c r="BK689" s="2"/>
      <c r="BL689" s="2"/>
      <c r="BM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R690" s="2"/>
      <c r="AS690" s="2"/>
      <c r="AT690" s="2"/>
      <c r="AU690" s="2"/>
      <c r="AV690" s="2"/>
      <c r="AW690" s="2"/>
      <c r="AX690" s="2"/>
      <c r="AY690" s="2"/>
      <c r="AZ690" s="2"/>
      <c r="BA690" s="2"/>
      <c r="BB690" s="2"/>
      <c r="BC690" s="2"/>
      <c r="BD690" s="2"/>
      <c r="BE690" s="2"/>
      <c r="BF690" s="2"/>
      <c r="BG690" s="2"/>
      <c r="BH690" s="2"/>
      <c r="BI690" s="2"/>
      <c r="BJ690" s="2"/>
      <c r="BK690" s="2"/>
      <c r="BL690" s="2"/>
      <c r="BM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R691" s="2"/>
      <c r="AS691" s="2"/>
      <c r="AT691" s="2"/>
      <c r="AU691" s="2"/>
      <c r="AV691" s="2"/>
      <c r="AW691" s="2"/>
      <c r="AX691" s="2"/>
      <c r="AY691" s="2"/>
      <c r="AZ691" s="2"/>
      <c r="BA691" s="2"/>
      <c r="BB691" s="2"/>
      <c r="BC691" s="2"/>
      <c r="BD691" s="2"/>
      <c r="BE691" s="2"/>
      <c r="BF691" s="2"/>
      <c r="BG691" s="2"/>
      <c r="BH691" s="2"/>
      <c r="BI691" s="2"/>
      <c r="BJ691" s="2"/>
      <c r="BK691" s="2"/>
      <c r="BL691" s="2"/>
      <c r="BM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R692" s="2"/>
      <c r="AS692" s="2"/>
      <c r="AT692" s="2"/>
      <c r="AU692" s="2"/>
      <c r="AV692" s="2"/>
      <c r="AW692" s="2"/>
      <c r="AX692" s="2"/>
      <c r="AY692" s="2"/>
      <c r="AZ692" s="2"/>
      <c r="BA692" s="2"/>
      <c r="BB692" s="2"/>
      <c r="BC692" s="2"/>
      <c r="BD692" s="2"/>
      <c r="BE692" s="2"/>
      <c r="BF692" s="2"/>
      <c r="BG692" s="2"/>
      <c r="BH692" s="2"/>
      <c r="BI692" s="2"/>
      <c r="BJ692" s="2"/>
      <c r="BK692" s="2"/>
      <c r="BL692" s="2"/>
      <c r="BM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R693" s="2"/>
      <c r="AS693" s="2"/>
      <c r="AT693" s="2"/>
      <c r="AU693" s="2"/>
      <c r="AV693" s="2"/>
      <c r="AW693" s="2"/>
      <c r="AX693" s="2"/>
      <c r="AY693" s="2"/>
      <c r="AZ693" s="2"/>
      <c r="BA693" s="2"/>
      <c r="BB693" s="2"/>
      <c r="BC693" s="2"/>
      <c r="BD693" s="2"/>
      <c r="BE693" s="2"/>
      <c r="BF693" s="2"/>
      <c r="BG693" s="2"/>
      <c r="BH693" s="2"/>
      <c r="BI693" s="2"/>
      <c r="BJ693" s="2"/>
      <c r="BK693" s="2"/>
      <c r="BL693" s="2"/>
      <c r="BM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R694" s="2"/>
      <c r="AS694" s="2"/>
      <c r="AT694" s="2"/>
      <c r="AU694" s="2"/>
      <c r="AV694" s="2"/>
      <c r="AW694" s="2"/>
      <c r="AX694" s="2"/>
      <c r="AY694" s="2"/>
      <c r="AZ694" s="2"/>
      <c r="BA694" s="2"/>
      <c r="BB694" s="2"/>
      <c r="BC694" s="2"/>
      <c r="BD694" s="2"/>
      <c r="BE694" s="2"/>
      <c r="BF694" s="2"/>
      <c r="BG694" s="2"/>
      <c r="BH694" s="2"/>
      <c r="BI694" s="2"/>
      <c r="BJ694" s="2"/>
      <c r="BK694" s="2"/>
      <c r="BL694" s="2"/>
      <c r="BM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R695" s="2"/>
      <c r="AS695" s="2"/>
      <c r="AT695" s="2"/>
      <c r="AU695" s="2"/>
      <c r="AV695" s="2"/>
      <c r="AW695" s="2"/>
      <c r="AX695" s="2"/>
      <c r="AY695" s="2"/>
      <c r="AZ695" s="2"/>
      <c r="BA695" s="2"/>
      <c r="BB695" s="2"/>
      <c r="BC695" s="2"/>
      <c r="BD695" s="2"/>
      <c r="BE695" s="2"/>
      <c r="BF695" s="2"/>
      <c r="BG695" s="2"/>
      <c r="BH695" s="2"/>
      <c r="BI695" s="2"/>
      <c r="BJ695" s="2"/>
      <c r="BK695" s="2"/>
      <c r="BL695" s="2"/>
      <c r="BM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R696" s="2"/>
      <c r="AS696" s="2"/>
      <c r="AT696" s="2"/>
      <c r="AU696" s="2"/>
      <c r="AV696" s="2"/>
      <c r="AW696" s="2"/>
      <c r="AX696" s="2"/>
      <c r="AY696" s="2"/>
      <c r="AZ696" s="2"/>
      <c r="BA696" s="2"/>
      <c r="BB696" s="2"/>
      <c r="BC696" s="2"/>
      <c r="BD696" s="2"/>
      <c r="BE696" s="2"/>
      <c r="BF696" s="2"/>
      <c r="BG696" s="2"/>
      <c r="BH696" s="2"/>
      <c r="BI696" s="2"/>
      <c r="BJ696" s="2"/>
      <c r="BK696" s="2"/>
      <c r="BL696" s="2"/>
      <c r="BM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R697" s="2"/>
      <c r="AS697" s="2"/>
      <c r="AT697" s="2"/>
      <c r="AU697" s="2"/>
      <c r="AV697" s="2"/>
      <c r="AW697" s="2"/>
      <c r="AX697" s="2"/>
      <c r="AY697" s="2"/>
      <c r="AZ697" s="2"/>
      <c r="BA697" s="2"/>
      <c r="BB697" s="2"/>
      <c r="BC697" s="2"/>
      <c r="BD697" s="2"/>
      <c r="BE697" s="2"/>
      <c r="BF697" s="2"/>
      <c r="BG697" s="2"/>
      <c r="BH697" s="2"/>
      <c r="BI697" s="2"/>
      <c r="BJ697" s="2"/>
      <c r="BK697" s="2"/>
      <c r="BL697" s="2"/>
      <c r="BM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R698" s="2"/>
      <c r="AS698" s="2"/>
      <c r="AT698" s="2"/>
      <c r="AU698" s="2"/>
      <c r="AV698" s="2"/>
      <c r="AW698" s="2"/>
      <c r="AX698" s="2"/>
      <c r="AY698" s="2"/>
      <c r="AZ698" s="2"/>
      <c r="BA698" s="2"/>
      <c r="BB698" s="2"/>
      <c r="BC698" s="2"/>
      <c r="BD698" s="2"/>
      <c r="BE698" s="2"/>
      <c r="BF698" s="2"/>
      <c r="BG698" s="2"/>
      <c r="BH698" s="2"/>
      <c r="BI698" s="2"/>
      <c r="BJ698" s="2"/>
      <c r="BK698" s="2"/>
      <c r="BL698" s="2"/>
      <c r="BM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R699" s="2"/>
      <c r="AS699" s="2"/>
      <c r="AT699" s="2"/>
      <c r="AU699" s="2"/>
      <c r="AV699" s="2"/>
      <c r="AW699" s="2"/>
      <c r="AX699" s="2"/>
      <c r="AY699" s="2"/>
      <c r="AZ699" s="2"/>
      <c r="BA699" s="2"/>
      <c r="BB699" s="2"/>
      <c r="BC699" s="2"/>
      <c r="BD699" s="2"/>
      <c r="BE699" s="2"/>
      <c r="BF699" s="2"/>
      <c r="BG699" s="2"/>
      <c r="BH699" s="2"/>
      <c r="BI699" s="2"/>
      <c r="BJ699" s="2"/>
      <c r="BK699" s="2"/>
      <c r="BL699" s="2"/>
      <c r="BM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R700" s="2"/>
      <c r="AS700" s="2"/>
      <c r="AT700" s="2"/>
      <c r="AU700" s="2"/>
      <c r="AV700" s="2"/>
      <c r="AW700" s="2"/>
      <c r="AX700" s="2"/>
      <c r="AY700" s="2"/>
      <c r="AZ700" s="2"/>
      <c r="BA700" s="2"/>
      <c r="BB700" s="2"/>
      <c r="BC700" s="2"/>
      <c r="BD700" s="2"/>
      <c r="BE700" s="2"/>
      <c r="BF700" s="2"/>
      <c r="BG700" s="2"/>
      <c r="BH700" s="2"/>
      <c r="BI700" s="2"/>
      <c r="BJ700" s="2"/>
      <c r="BK700" s="2"/>
      <c r="BL700" s="2"/>
      <c r="BM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R701" s="2"/>
      <c r="AS701" s="2"/>
      <c r="AT701" s="2"/>
      <c r="AU701" s="2"/>
      <c r="AV701" s="2"/>
      <c r="AW701" s="2"/>
      <c r="AX701" s="2"/>
      <c r="AY701" s="2"/>
      <c r="AZ701" s="2"/>
      <c r="BA701" s="2"/>
      <c r="BB701" s="2"/>
      <c r="BC701" s="2"/>
      <c r="BD701" s="2"/>
      <c r="BE701" s="2"/>
      <c r="BF701" s="2"/>
      <c r="BG701" s="2"/>
      <c r="BH701" s="2"/>
      <c r="BI701" s="2"/>
      <c r="BJ701" s="2"/>
      <c r="BK701" s="2"/>
      <c r="BL701" s="2"/>
      <c r="BM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R702" s="2"/>
      <c r="AS702" s="2"/>
      <c r="AT702" s="2"/>
      <c r="AU702" s="2"/>
      <c r="AV702" s="2"/>
      <c r="AW702" s="2"/>
      <c r="AX702" s="2"/>
      <c r="AY702" s="2"/>
      <c r="AZ702" s="2"/>
      <c r="BA702" s="2"/>
      <c r="BB702" s="2"/>
      <c r="BC702" s="2"/>
      <c r="BD702" s="2"/>
      <c r="BE702" s="2"/>
      <c r="BF702" s="2"/>
      <c r="BG702" s="2"/>
      <c r="BH702" s="2"/>
      <c r="BI702" s="2"/>
      <c r="BJ702" s="2"/>
      <c r="BK702" s="2"/>
      <c r="BL702" s="2"/>
      <c r="BM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R703" s="2"/>
      <c r="AS703" s="2"/>
      <c r="AT703" s="2"/>
      <c r="AU703" s="2"/>
      <c r="AV703" s="2"/>
      <c r="AW703" s="2"/>
      <c r="AX703" s="2"/>
      <c r="AY703" s="2"/>
      <c r="AZ703" s="2"/>
      <c r="BA703" s="2"/>
      <c r="BB703" s="2"/>
      <c r="BC703" s="2"/>
      <c r="BD703" s="2"/>
      <c r="BE703" s="2"/>
      <c r="BF703" s="2"/>
      <c r="BG703" s="2"/>
      <c r="BH703" s="2"/>
      <c r="BI703" s="2"/>
      <c r="BJ703" s="2"/>
      <c r="BK703" s="2"/>
      <c r="BL703" s="2"/>
      <c r="BM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R704" s="2"/>
      <c r="AS704" s="2"/>
      <c r="AT704" s="2"/>
      <c r="AU704" s="2"/>
      <c r="AV704" s="2"/>
      <c r="AW704" s="2"/>
      <c r="AX704" s="2"/>
      <c r="AY704" s="2"/>
      <c r="AZ704" s="2"/>
      <c r="BA704" s="2"/>
      <c r="BB704" s="2"/>
      <c r="BC704" s="2"/>
      <c r="BD704" s="2"/>
      <c r="BE704" s="2"/>
      <c r="BF704" s="2"/>
      <c r="BG704" s="2"/>
      <c r="BH704" s="2"/>
      <c r="BI704" s="2"/>
      <c r="BJ704" s="2"/>
      <c r="BK704" s="2"/>
      <c r="BL704" s="2"/>
      <c r="BM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R705" s="2"/>
      <c r="AS705" s="2"/>
      <c r="AT705" s="2"/>
      <c r="AU705" s="2"/>
      <c r="AV705" s="2"/>
      <c r="AW705" s="2"/>
      <c r="AX705" s="2"/>
      <c r="AY705" s="2"/>
      <c r="AZ705" s="2"/>
      <c r="BA705" s="2"/>
      <c r="BB705" s="2"/>
      <c r="BC705" s="2"/>
      <c r="BD705" s="2"/>
      <c r="BE705" s="2"/>
      <c r="BF705" s="2"/>
      <c r="BG705" s="2"/>
      <c r="BH705" s="2"/>
      <c r="BI705" s="2"/>
      <c r="BJ705" s="2"/>
      <c r="BK705" s="2"/>
      <c r="BL705" s="2"/>
      <c r="BM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R706" s="2"/>
      <c r="AS706" s="2"/>
      <c r="AT706" s="2"/>
      <c r="AU706" s="2"/>
      <c r="AV706" s="2"/>
      <c r="AW706" s="2"/>
      <c r="AX706" s="2"/>
      <c r="AY706" s="2"/>
      <c r="AZ706" s="2"/>
      <c r="BA706" s="2"/>
      <c r="BB706" s="2"/>
      <c r="BC706" s="2"/>
      <c r="BD706" s="2"/>
      <c r="BE706" s="2"/>
      <c r="BF706" s="2"/>
      <c r="BG706" s="2"/>
      <c r="BH706" s="2"/>
      <c r="BI706" s="2"/>
      <c r="BJ706" s="2"/>
      <c r="BK706" s="2"/>
      <c r="BL706" s="2"/>
      <c r="BM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R707" s="2"/>
      <c r="AS707" s="2"/>
      <c r="AT707" s="2"/>
      <c r="AU707" s="2"/>
      <c r="AV707" s="2"/>
      <c r="AW707" s="2"/>
      <c r="AX707" s="2"/>
      <c r="AY707" s="2"/>
      <c r="AZ707" s="2"/>
      <c r="BA707" s="2"/>
      <c r="BB707" s="2"/>
      <c r="BC707" s="2"/>
      <c r="BD707" s="2"/>
      <c r="BE707" s="2"/>
      <c r="BF707" s="2"/>
      <c r="BG707" s="2"/>
      <c r="BH707" s="2"/>
      <c r="BI707" s="2"/>
      <c r="BJ707" s="2"/>
      <c r="BK707" s="2"/>
      <c r="BL707" s="2"/>
      <c r="BM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R708" s="2"/>
      <c r="AS708" s="2"/>
      <c r="AT708" s="2"/>
      <c r="AU708" s="2"/>
      <c r="AV708" s="2"/>
      <c r="AW708" s="2"/>
      <c r="AX708" s="2"/>
      <c r="AY708" s="2"/>
      <c r="AZ708" s="2"/>
      <c r="BA708" s="2"/>
      <c r="BB708" s="2"/>
      <c r="BC708" s="2"/>
      <c r="BD708" s="2"/>
      <c r="BE708" s="2"/>
      <c r="BF708" s="2"/>
      <c r="BG708" s="2"/>
      <c r="BH708" s="2"/>
      <c r="BI708" s="2"/>
      <c r="BJ708" s="2"/>
      <c r="BK708" s="2"/>
      <c r="BL708" s="2"/>
      <c r="BM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R709" s="2"/>
      <c r="AS709" s="2"/>
      <c r="AT709" s="2"/>
      <c r="AU709" s="2"/>
      <c r="AV709" s="2"/>
      <c r="AW709" s="2"/>
      <c r="AX709" s="2"/>
      <c r="AY709" s="2"/>
      <c r="AZ709" s="2"/>
      <c r="BA709" s="2"/>
      <c r="BB709" s="2"/>
      <c r="BC709" s="2"/>
      <c r="BD709" s="2"/>
      <c r="BE709" s="2"/>
      <c r="BF709" s="2"/>
      <c r="BG709" s="2"/>
      <c r="BH709" s="2"/>
      <c r="BI709" s="2"/>
      <c r="BJ709" s="2"/>
      <c r="BK709" s="2"/>
      <c r="BL709" s="2"/>
      <c r="BM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R710" s="2"/>
      <c r="AS710" s="2"/>
      <c r="AT710" s="2"/>
      <c r="AU710" s="2"/>
      <c r="AV710" s="2"/>
      <c r="AW710" s="2"/>
      <c r="AX710" s="2"/>
      <c r="AY710" s="2"/>
      <c r="AZ710" s="2"/>
      <c r="BA710" s="2"/>
      <c r="BB710" s="2"/>
      <c r="BC710" s="2"/>
      <c r="BD710" s="2"/>
      <c r="BE710" s="2"/>
      <c r="BF710" s="2"/>
      <c r="BG710" s="2"/>
      <c r="BH710" s="2"/>
      <c r="BI710" s="2"/>
      <c r="BJ710" s="2"/>
      <c r="BK710" s="2"/>
      <c r="BL710" s="2"/>
      <c r="BM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R711" s="2"/>
      <c r="AS711" s="2"/>
      <c r="AT711" s="2"/>
      <c r="AU711" s="2"/>
      <c r="AV711" s="2"/>
      <c r="AW711" s="2"/>
      <c r="AX711" s="2"/>
      <c r="AY711" s="2"/>
      <c r="AZ711" s="2"/>
      <c r="BA711" s="2"/>
      <c r="BB711" s="2"/>
      <c r="BC711" s="2"/>
      <c r="BD711" s="2"/>
      <c r="BE711" s="2"/>
      <c r="BF711" s="2"/>
      <c r="BG711" s="2"/>
      <c r="BH711" s="2"/>
      <c r="BI711" s="2"/>
      <c r="BJ711" s="2"/>
      <c r="BK711" s="2"/>
      <c r="BL711" s="2"/>
      <c r="BM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R712" s="2"/>
      <c r="AS712" s="2"/>
      <c r="AT712" s="2"/>
      <c r="AU712" s="2"/>
      <c r="AV712" s="2"/>
      <c r="AW712" s="2"/>
      <c r="AX712" s="2"/>
      <c r="AY712" s="2"/>
      <c r="AZ712" s="2"/>
      <c r="BA712" s="2"/>
      <c r="BB712" s="2"/>
      <c r="BC712" s="2"/>
      <c r="BD712" s="2"/>
      <c r="BE712" s="2"/>
      <c r="BF712" s="2"/>
      <c r="BG712" s="2"/>
      <c r="BH712" s="2"/>
      <c r="BI712" s="2"/>
      <c r="BJ712" s="2"/>
      <c r="BK712" s="2"/>
      <c r="BL712" s="2"/>
      <c r="BM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R713" s="2"/>
      <c r="AS713" s="2"/>
      <c r="AT713" s="2"/>
      <c r="AU713" s="2"/>
      <c r="AV713" s="2"/>
      <c r="AW713" s="2"/>
      <c r="AX713" s="2"/>
      <c r="AY713" s="2"/>
      <c r="AZ713" s="2"/>
      <c r="BA713" s="2"/>
      <c r="BB713" s="2"/>
      <c r="BC713" s="2"/>
      <c r="BD713" s="2"/>
      <c r="BE713" s="2"/>
      <c r="BF713" s="2"/>
      <c r="BG713" s="2"/>
      <c r="BH713" s="2"/>
      <c r="BI713" s="2"/>
      <c r="BJ713" s="2"/>
      <c r="BK713" s="2"/>
      <c r="BL713" s="2"/>
      <c r="BM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R714" s="2"/>
      <c r="AS714" s="2"/>
      <c r="AT714" s="2"/>
      <c r="AU714" s="2"/>
      <c r="AV714" s="2"/>
      <c r="AW714" s="2"/>
      <c r="AX714" s="2"/>
      <c r="AY714" s="2"/>
      <c r="AZ714" s="2"/>
      <c r="BA714" s="2"/>
      <c r="BB714" s="2"/>
      <c r="BC714" s="2"/>
      <c r="BD714" s="2"/>
      <c r="BE714" s="2"/>
      <c r="BF714" s="2"/>
      <c r="BG714" s="2"/>
      <c r="BH714" s="2"/>
      <c r="BI714" s="2"/>
      <c r="BJ714" s="2"/>
      <c r="BK714" s="2"/>
      <c r="BL714" s="2"/>
      <c r="BM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R715" s="2"/>
      <c r="AS715" s="2"/>
      <c r="AT715" s="2"/>
      <c r="AU715" s="2"/>
      <c r="AV715" s="2"/>
      <c r="AW715" s="2"/>
      <c r="AX715" s="2"/>
      <c r="AY715" s="2"/>
      <c r="AZ715" s="2"/>
      <c r="BA715" s="2"/>
      <c r="BB715" s="2"/>
      <c r="BC715" s="2"/>
      <c r="BD715" s="2"/>
      <c r="BE715" s="2"/>
      <c r="BF715" s="2"/>
      <c r="BG715" s="2"/>
      <c r="BH715" s="2"/>
      <c r="BI715" s="2"/>
      <c r="BJ715" s="2"/>
      <c r="BK715" s="2"/>
      <c r="BL715" s="2"/>
      <c r="BM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R716" s="2"/>
      <c r="AS716" s="2"/>
      <c r="AT716" s="2"/>
      <c r="AU716" s="2"/>
      <c r="AV716" s="2"/>
      <c r="AW716" s="2"/>
      <c r="AX716" s="2"/>
      <c r="AY716" s="2"/>
      <c r="AZ716" s="2"/>
      <c r="BA716" s="2"/>
      <c r="BB716" s="2"/>
      <c r="BC716" s="2"/>
      <c r="BD716" s="2"/>
      <c r="BE716" s="2"/>
      <c r="BF716" s="2"/>
      <c r="BG716" s="2"/>
      <c r="BH716" s="2"/>
      <c r="BI716" s="2"/>
      <c r="BJ716" s="2"/>
      <c r="BK716" s="2"/>
      <c r="BL716" s="2"/>
      <c r="BM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R717" s="2"/>
      <c r="AS717" s="2"/>
      <c r="AT717" s="2"/>
      <c r="AU717" s="2"/>
      <c r="AV717" s="2"/>
      <c r="AW717" s="2"/>
      <c r="AX717" s="2"/>
      <c r="AY717" s="2"/>
      <c r="AZ717" s="2"/>
      <c r="BA717" s="2"/>
      <c r="BB717" s="2"/>
      <c r="BC717" s="2"/>
      <c r="BD717" s="2"/>
      <c r="BE717" s="2"/>
      <c r="BF717" s="2"/>
      <c r="BG717" s="2"/>
      <c r="BH717" s="2"/>
      <c r="BI717" s="2"/>
      <c r="BJ717" s="2"/>
      <c r="BK717" s="2"/>
      <c r="BL717" s="2"/>
      <c r="BM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R718" s="2"/>
      <c r="AS718" s="2"/>
      <c r="AT718" s="2"/>
      <c r="AU718" s="2"/>
      <c r="AV718" s="2"/>
      <c r="AW718" s="2"/>
      <c r="AX718" s="2"/>
      <c r="AY718" s="2"/>
      <c r="AZ718" s="2"/>
      <c r="BA718" s="2"/>
      <c r="BB718" s="2"/>
      <c r="BC718" s="2"/>
      <c r="BD718" s="2"/>
      <c r="BE718" s="2"/>
      <c r="BF718" s="2"/>
      <c r="BG718" s="2"/>
      <c r="BH718" s="2"/>
      <c r="BI718" s="2"/>
      <c r="BJ718" s="2"/>
      <c r="BK718" s="2"/>
      <c r="BL718" s="2"/>
      <c r="BM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R719" s="2"/>
      <c r="AS719" s="2"/>
      <c r="AT719" s="2"/>
      <c r="AU719" s="2"/>
      <c r="AV719" s="2"/>
      <c r="AW719" s="2"/>
      <c r="AX719" s="2"/>
      <c r="AY719" s="2"/>
      <c r="AZ719" s="2"/>
      <c r="BA719" s="2"/>
      <c r="BB719" s="2"/>
      <c r="BC719" s="2"/>
      <c r="BD719" s="2"/>
      <c r="BE719" s="2"/>
      <c r="BF719" s="2"/>
      <c r="BG719" s="2"/>
      <c r="BH719" s="2"/>
      <c r="BI719" s="2"/>
      <c r="BJ719" s="2"/>
      <c r="BK719" s="2"/>
      <c r="BL719" s="2"/>
      <c r="BM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R720" s="2"/>
      <c r="AS720" s="2"/>
      <c r="AT720" s="2"/>
      <c r="AU720" s="2"/>
      <c r="AV720" s="2"/>
      <c r="AW720" s="2"/>
      <c r="AX720" s="2"/>
      <c r="AY720" s="2"/>
      <c r="AZ720" s="2"/>
      <c r="BA720" s="2"/>
      <c r="BB720" s="2"/>
      <c r="BC720" s="2"/>
      <c r="BD720" s="2"/>
      <c r="BE720" s="2"/>
      <c r="BF720" s="2"/>
      <c r="BG720" s="2"/>
      <c r="BH720" s="2"/>
      <c r="BI720" s="2"/>
      <c r="BJ720" s="2"/>
      <c r="BK720" s="2"/>
      <c r="BL720" s="2"/>
      <c r="BM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R721" s="2"/>
      <c r="AS721" s="2"/>
      <c r="AT721" s="2"/>
      <c r="AU721" s="2"/>
      <c r="AV721" s="2"/>
      <c r="AW721" s="2"/>
      <c r="AX721" s="2"/>
      <c r="AY721" s="2"/>
      <c r="AZ721" s="2"/>
      <c r="BA721" s="2"/>
      <c r="BB721" s="2"/>
      <c r="BC721" s="2"/>
      <c r="BD721" s="2"/>
      <c r="BE721" s="2"/>
      <c r="BF721" s="2"/>
      <c r="BG721" s="2"/>
      <c r="BH721" s="2"/>
      <c r="BI721" s="2"/>
      <c r="BJ721" s="2"/>
      <c r="BK721" s="2"/>
      <c r="BL721" s="2"/>
      <c r="BM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R722" s="2"/>
      <c r="AS722" s="2"/>
      <c r="AT722" s="2"/>
      <c r="AU722" s="2"/>
      <c r="AV722" s="2"/>
      <c r="AW722" s="2"/>
      <c r="AX722" s="2"/>
      <c r="AY722" s="2"/>
      <c r="AZ722" s="2"/>
      <c r="BA722" s="2"/>
      <c r="BB722" s="2"/>
      <c r="BC722" s="2"/>
      <c r="BD722" s="2"/>
      <c r="BE722" s="2"/>
      <c r="BF722" s="2"/>
      <c r="BG722" s="2"/>
      <c r="BH722" s="2"/>
      <c r="BI722" s="2"/>
      <c r="BJ722" s="2"/>
      <c r="BK722" s="2"/>
      <c r="BL722" s="2"/>
      <c r="BM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R723" s="2"/>
      <c r="AS723" s="2"/>
      <c r="AT723" s="2"/>
      <c r="AU723" s="2"/>
      <c r="AV723" s="2"/>
      <c r="AW723" s="2"/>
      <c r="AX723" s="2"/>
      <c r="AY723" s="2"/>
      <c r="AZ723" s="2"/>
      <c r="BA723" s="2"/>
      <c r="BB723" s="2"/>
      <c r="BC723" s="2"/>
      <c r="BD723" s="2"/>
      <c r="BE723" s="2"/>
      <c r="BF723" s="2"/>
      <c r="BG723" s="2"/>
      <c r="BH723" s="2"/>
      <c r="BI723" s="2"/>
      <c r="BJ723" s="2"/>
      <c r="BK723" s="2"/>
      <c r="BL723" s="2"/>
      <c r="BM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R724" s="2"/>
      <c r="AS724" s="2"/>
      <c r="AT724" s="2"/>
      <c r="AU724" s="2"/>
      <c r="AV724" s="2"/>
      <c r="AW724" s="2"/>
      <c r="AX724" s="2"/>
      <c r="AY724" s="2"/>
      <c r="AZ724" s="2"/>
      <c r="BA724" s="2"/>
      <c r="BB724" s="2"/>
      <c r="BC724" s="2"/>
      <c r="BD724" s="2"/>
      <c r="BE724" s="2"/>
      <c r="BF724" s="2"/>
      <c r="BG724" s="2"/>
      <c r="BH724" s="2"/>
      <c r="BI724" s="2"/>
      <c r="BJ724" s="2"/>
      <c r="BK724" s="2"/>
      <c r="BL724" s="2"/>
      <c r="BM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R725" s="2"/>
      <c r="AS725" s="2"/>
      <c r="AT725" s="2"/>
      <c r="AU725" s="2"/>
      <c r="AV725" s="2"/>
      <c r="AW725" s="2"/>
      <c r="AX725" s="2"/>
      <c r="AY725" s="2"/>
      <c r="AZ725" s="2"/>
      <c r="BA725" s="2"/>
      <c r="BB725" s="2"/>
      <c r="BC725" s="2"/>
      <c r="BD725" s="2"/>
      <c r="BE725" s="2"/>
      <c r="BF725" s="2"/>
      <c r="BG725" s="2"/>
      <c r="BH725" s="2"/>
      <c r="BI725" s="2"/>
      <c r="BJ725" s="2"/>
      <c r="BK725" s="2"/>
      <c r="BL725" s="2"/>
      <c r="BM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R726" s="2"/>
      <c r="AS726" s="2"/>
      <c r="AT726" s="2"/>
      <c r="AU726" s="2"/>
      <c r="AV726" s="2"/>
      <c r="AW726" s="2"/>
      <c r="AX726" s="2"/>
      <c r="AY726" s="2"/>
      <c r="AZ726" s="2"/>
      <c r="BA726" s="2"/>
      <c r="BB726" s="2"/>
      <c r="BC726" s="2"/>
      <c r="BD726" s="2"/>
      <c r="BE726" s="2"/>
      <c r="BF726" s="2"/>
      <c r="BG726" s="2"/>
      <c r="BH726" s="2"/>
      <c r="BI726" s="2"/>
      <c r="BJ726" s="2"/>
      <c r="BK726" s="2"/>
      <c r="BL726" s="2"/>
      <c r="BM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R727" s="2"/>
      <c r="AS727" s="2"/>
      <c r="AT727" s="2"/>
      <c r="AU727" s="2"/>
      <c r="AV727" s="2"/>
      <c r="AW727" s="2"/>
      <c r="AX727" s="2"/>
      <c r="AY727" s="2"/>
      <c r="AZ727" s="2"/>
      <c r="BA727" s="2"/>
      <c r="BB727" s="2"/>
      <c r="BC727" s="2"/>
      <c r="BD727" s="2"/>
      <c r="BE727" s="2"/>
      <c r="BF727" s="2"/>
      <c r="BG727" s="2"/>
      <c r="BH727" s="2"/>
      <c r="BI727" s="2"/>
      <c r="BJ727" s="2"/>
      <c r="BK727" s="2"/>
      <c r="BL727" s="2"/>
      <c r="BM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R728" s="2"/>
      <c r="AS728" s="2"/>
      <c r="AT728" s="2"/>
      <c r="AU728" s="2"/>
      <c r="AV728" s="2"/>
      <c r="AW728" s="2"/>
      <c r="AX728" s="2"/>
      <c r="AY728" s="2"/>
      <c r="AZ728" s="2"/>
      <c r="BA728" s="2"/>
      <c r="BB728" s="2"/>
      <c r="BC728" s="2"/>
      <c r="BD728" s="2"/>
      <c r="BE728" s="2"/>
      <c r="BF728" s="2"/>
      <c r="BG728" s="2"/>
      <c r="BH728" s="2"/>
      <c r="BI728" s="2"/>
      <c r="BJ728" s="2"/>
      <c r="BK728" s="2"/>
      <c r="BL728" s="2"/>
      <c r="BM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R729" s="2"/>
      <c r="AS729" s="2"/>
      <c r="AT729" s="2"/>
      <c r="AU729" s="2"/>
      <c r="AV729" s="2"/>
      <c r="AW729" s="2"/>
      <c r="AX729" s="2"/>
      <c r="AY729" s="2"/>
      <c r="AZ729" s="2"/>
      <c r="BA729" s="2"/>
      <c r="BB729" s="2"/>
      <c r="BC729" s="2"/>
      <c r="BD729" s="2"/>
      <c r="BE729" s="2"/>
      <c r="BF729" s="2"/>
      <c r="BG729" s="2"/>
      <c r="BH729" s="2"/>
      <c r="BI729" s="2"/>
      <c r="BJ729" s="2"/>
      <c r="BK729" s="2"/>
      <c r="BL729" s="2"/>
      <c r="BM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R730" s="2"/>
      <c r="AS730" s="2"/>
      <c r="AT730" s="2"/>
      <c r="AU730" s="2"/>
      <c r="AV730" s="2"/>
      <c r="AW730" s="2"/>
      <c r="AX730" s="2"/>
      <c r="AY730" s="2"/>
      <c r="AZ730" s="2"/>
      <c r="BA730" s="2"/>
      <c r="BB730" s="2"/>
      <c r="BC730" s="2"/>
      <c r="BD730" s="2"/>
      <c r="BE730" s="2"/>
      <c r="BF730" s="2"/>
      <c r="BG730" s="2"/>
      <c r="BH730" s="2"/>
      <c r="BI730" s="2"/>
      <c r="BJ730" s="2"/>
      <c r="BK730" s="2"/>
      <c r="BL730" s="2"/>
      <c r="BM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R731" s="2"/>
      <c r="AS731" s="2"/>
      <c r="AT731" s="2"/>
      <c r="AU731" s="2"/>
      <c r="AV731" s="2"/>
      <c r="AW731" s="2"/>
      <c r="AX731" s="2"/>
      <c r="AY731" s="2"/>
      <c r="AZ731" s="2"/>
      <c r="BA731" s="2"/>
      <c r="BB731" s="2"/>
      <c r="BC731" s="2"/>
      <c r="BD731" s="2"/>
      <c r="BE731" s="2"/>
      <c r="BF731" s="2"/>
      <c r="BG731" s="2"/>
      <c r="BH731" s="2"/>
      <c r="BI731" s="2"/>
      <c r="BJ731" s="2"/>
      <c r="BK731" s="2"/>
      <c r="BL731" s="2"/>
      <c r="BM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R732" s="2"/>
      <c r="AS732" s="2"/>
      <c r="AT732" s="2"/>
      <c r="AU732" s="2"/>
      <c r="AV732" s="2"/>
      <c r="AW732" s="2"/>
      <c r="AX732" s="2"/>
      <c r="AY732" s="2"/>
      <c r="AZ732" s="2"/>
      <c r="BA732" s="2"/>
      <c r="BB732" s="2"/>
      <c r="BC732" s="2"/>
      <c r="BD732" s="2"/>
      <c r="BE732" s="2"/>
      <c r="BF732" s="2"/>
      <c r="BG732" s="2"/>
      <c r="BH732" s="2"/>
      <c r="BI732" s="2"/>
      <c r="BJ732" s="2"/>
      <c r="BK732" s="2"/>
      <c r="BL732" s="2"/>
      <c r="BM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R733" s="2"/>
      <c r="AS733" s="2"/>
      <c r="AT733" s="2"/>
      <c r="AU733" s="2"/>
      <c r="AV733" s="2"/>
      <c r="AW733" s="2"/>
      <c r="AX733" s="2"/>
      <c r="AY733" s="2"/>
      <c r="AZ733" s="2"/>
      <c r="BA733" s="2"/>
      <c r="BB733" s="2"/>
      <c r="BC733" s="2"/>
      <c r="BD733" s="2"/>
      <c r="BE733" s="2"/>
      <c r="BF733" s="2"/>
      <c r="BG733" s="2"/>
      <c r="BH733" s="2"/>
      <c r="BI733" s="2"/>
      <c r="BJ733" s="2"/>
      <c r="BK733" s="2"/>
      <c r="BL733" s="2"/>
      <c r="BM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R734" s="2"/>
      <c r="AS734" s="2"/>
      <c r="AT734" s="2"/>
      <c r="AU734" s="2"/>
      <c r="AV734" s="2"/>
      <c r="AW734" s="2"/>
      <c r="AX734" s="2"/>
      <c r="AY734" s="2"/>
      <c r="AZ734" s="2"/>
      <c r="BA734" s="2"/>
      <c r="BB734" s="2"/>
      <c r="BC734" s="2"/>
      <c r="BD734" s="2"/>
      <c r="BE734" s="2"/>
      <c r="BF734" s="2"/>
      <c r="BG734" s="2"/>
      <c r="BH734" s="2"/>
      <c r="BI734" s="2"/>
      <c r="BJ734" s="2"/>
      <c r="BK734" s="2"/>
      <c r="BL734" s="2"/>
      <c r="BM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R735" s="2"/>
      <c r="AS735" s="2"/>
      <c r="AT735" s="2"/>
      <c r="AU735" s="2"/>
      <c r="AV735" s="2"/>
      <c r="AW735" s="2"/>
      <c r="AX735" s="2"/>
      <c r="AY735" s="2"/>
      <c r="AZ735" s="2"/>
      <c r="BA735" s="2"/>
      <c r="BB735" s="2"/>
      <c r="BC735" s="2"/>
      <c r="BD735" s="2"/>
      <c r="BE735" s="2"/>
      <c r="BF735" s="2"/>
      <c r="BG735" s="2"/>
      <c r="BH735" s="2"/>
      <c r="BI735" s="2"/>
      <c r="BJ735" s="2"/>
      <c r="BK735" s="2"/>
      <c r="BL735" s="2"/>
      <c r="BM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R736" s="2"/>
      <c r="AS736" s="2"/>
      <c r="AT736" s="2"/>
      <c r="AU736" s="2"/>
      <c r="AV736" s="2"/>
      <c r="AW736" s="2"/>
      <c r="AX736" s="2"/>
      <c r="AY736" s="2"/>
      <c r="AZ736" s="2"/>
      <c r="BA736" s="2"/>
      <c r="BB736" s="2"/>
      <c r="BC736" s="2"/>
      <c r="BD736" s="2"/>
      <c r="BE736" s="2"/>
      <c r="BF736" s="2"/>
      <c r="BG736" s="2"/>
      <c r="BH736" s="2"/>
      <c r="BI736" s="2"/>
      <c r="BJ736" s="2"/>
      <c r="BK736" s="2"/>
      <c r="BL736" s="2"/>
      <c r="BM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R737" s="2"/>
      <c r="AS737" s="2"/>
      <c r="AT737" s="2"/>
      <c r="AU737" s="2"/>
      <c r="AV737" s="2"/>
      <c r="AW737" s="2"/>
      <c r="AX737" s="2"/>
      <c r="AY737" s="2"/>
      <c r="AZ737" s="2"/>
      <c r="BA737" s="2"/>
      <c r="BB737" s="2"/>
      <c r="BC737" s="2"/>
      <c r="BD737" s="2"/>
      <c r="BE737" s="2"/>
      <c r="BF737" s="2"/>
      <c r="BG737" s="2"/>
      <c r="BH737" s="2"/>
      <c r="BI737" s="2"/>
      <c r="BJ737" s="2"/>
      <c r="BK737" s="2"/>
      <c r="BL737" s="2"/>
      <c r="BM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R738" s="2"/>
      <c r="AS738" s="2"/>
      <c r="AT738" s="2"/>
      <c r="AU738" s="2"/>
      <c r="AV738" s="2"/>
      <c r="AW738" s="2"/>
      <c r="AX738" s="2"/>
      <c r="AY738" s="2"/>
      <c r="AZ738" s="2"/>
      <c r="BA738" s="2"/>
      <c r="BB738" s="2"/>
      <c r="BC738" s="2"/>
      <c r="BD738" s="2"/>
      <c r="BE738" s="2"/>
      <c r="BF738" s="2"/>
      <c r="BG738" s="2"/>
      <c r="BH738" s="2"/>
      <c r="BI738" s="2"/>
      <c r="BJ738" s="2"/>
      <c r="BK738" s="2"/>
      <c r="BL738" s="2"/>
      <c r="BM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R739" s="2"/>
      <c r="AS739" s="2"/>
      <c r="AT739" s="2"/>
      <c r="AU739" s="2"/>
      <c r="AV739" s="2"/>
      <c r="AW739" s="2"/>
      <c r="AX739" s="2"/>
      <c r="AY739" s="2"/>
      <c r="AZ739" s="2"/>
      <c r="BA739" s="2"/>
      <c r="BB739" s="2"/>
      <c r="BC739" s="2"/>
      <c r="BD739" s="2"/>
      <c r="BE739" s="2"/>
      <c r="BF739" s="2"/>
      <c r="BG739" s="2"/>
      <c r="BH739" s="2"/>
      <c r="BI739" s="2"/>
      <c r="BJ739" s="2"/>
      <c r="BK739" s="2"/>
      <c r="BL739" s="2"/>
      <c r="BM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R740" s="2"/>
      <c r="AS740" s="2"/>
      <c r="AT740" s="2"/>
      <c r="AU740" s="2"/>
      <c r="AV740" s="2"/>
      <c r="AW740" s="2"/>
      <c r="AX740" s="2"/>
      <c r="AY740" s="2"/>
      <c r="AZ740" s="2"/>
      <c r="BA740" s="2"/>
      <c r="BB740" s="2"/>
      <c r="BC740" s="2"/>
      <c r="BD740" s="2"/>
      <c r="BE740" s="2"/>
      <c r="BF740" s="2"/>
      <c r="BG740" s="2"/>
      <c r="BH740" s="2"/>
      <c r="BI740" s="2"/>
      <c r="BJ740" s="2"/>
      <c r="BK740" s="2"/>
      <c r="BL740" s="2"/>
      <c r="BM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R741" s="2"/>
      <c r="AS741" s="2"/>
      <c r="AT741" s="2"/>
      <c r="AU741" s="2"/>
      <c r="AV741" s="2"/>
      <c r="AW741" s="2"/>
      <c r="AX741" s="2"/>
      <c r="AY741" s="2"/>
      <c r="AZ741" s="2"/>
      <c r="BA741" s="2"/>
      <c r="BB741" s="2"/>
      <c r="BC741" s="2"/>
      <c r="BD741" s="2"/>
      <c r="BE741" s="2"/>
      <c r="BF741" s="2"/>
      <c r="BG741" s="2"/>
      <c r="BH741" s="2"/>
      <c r="BI741" s="2"/>
      <c r="BJ741" s="2"/>
      <c r="BK741" s="2"/>
      <c r="BL741" s="2"/>
      <c r="BM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R742" s="2"/>
      <c r="AS742" s="2"/>
      <c r="AT742" s="2"/>
      <c r="AU742" s="2"/>
      <c r="AV742" s="2"/>
      <c r="AW742" s="2"/>
      <c r="AX742" s="2"/>
      <c r="AY742" s="2"/>
      <c r="AZ742" s="2"/>
      <c r="BA742" s="2"/>
      <c r="BB742" s="2"/>
      <c r="BC742" s="2"/>
      <c r="BD742" s="2"/>
      <c r="BE742" s="2"/>
      <c r="BF742" s="2"/>
      <c r="BG742" s="2"/>
      <c r="BH742" s="2"/>
      <c r="BI742" s="2"/>
      <c r="BJ742" s="2"/>
      <c r="BK742" s="2"/>
      <c r="BL742" s="2"/>
      <c r="BM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R743" s="2"/>
      <c r="AS743" s="2"/>
      <c r="AT743" s="2"/>
      <c r="AU743" s="2"/>
      <c r="AV743" s="2"/>
      <c r="AW743" s="2"/>
      <c r="AX743" s="2"/>
      <c r="AY743" s="2"/>
      <c r="AZ743" s="2"/>
      <c r="BA743" s="2"/>
      <c r="BB743" s="2"/>
      <c r="BC743" s="2"/>
      <c r="BD743" s="2"/>
      <c r="BE743" s="2"/>
      <c r="BF743" s="2"/>
      <c r="BG743" s="2"/>
      <c r="BH743" s="2"/>
      <c r="BI743" s="2"/>
      <c r="BJ743" s="2"/>
      <c r="BK743" s="2"/>
      <c r="BL743" s="2"/>
      <c r="BM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R744" s="2"/>
      <c r="AS744" s="2"/>
      <c r="AT744" s="2"/>
      <c r="AU744" s="2"/>
      <c r="AV744" s="2"/>
      <c r="AW744" s="2"/>
      <c r="AX744" s="2"/>
      <c r="AY744" s="2"/>
      <c r="AZ744" s="2"/>
      <c r="BA744" s="2"/>
      <c r="BB744" s="2"/>
      <c r="BC744" s="2"/>
      <c r="BD744" s="2"/>
      <c r="BE744" s="2"/>
      <c r="BF744" s="2"/>
      <c r="BG744" s="2"/>
      <c r="BH744" s="2"/>
      <c r="BI744" s="2"/>
      <c r="BJ744" s="2"/>
      <c r="BK744" s="2"/>
      <c r="BL744" s="2"/>
      <c r="BM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R745" s="2"/>
      <c r="AS745" s="2"/>
      <c r="AT745" s="2"/>
      <c r="AU745" s="2"/>
      <c r="AV745" s="2"/>
      <c r="AW745" s="2"/>
      <c r="AX745" s="2"/>
      <c r="AY745" s="2"/>
      <c r="AZ745" s="2"/>
      <c r="BA745" s="2"/>
      <c r="BB745" s="2"/>
      <c r="BC745" s="2"/>
      <c r="BD745" s="2"/>
      <c r="BE745" s="2"/>
      <c r="BF745" s="2"/>
      <c r="BG745" s="2"/>
      <c r="BH745" s="2"/>
      <c r="BI745" s="2"/>
      <c r="BJ745" s="2"/>
      <c r="BK745" s="2"/>
      <c r="BL745" s="2"/>
      <c r="BM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R746" s="2"/>
      <c r="AS746" s="2"/>
      <c r="AT746" s="2"/>
      <c r="AU746" s="2"/>
      <c r="AV746" s="2"/>
      <c r="AW746" s="2"/>
      <c r="AX746" s="2"/>
      <c r="AY746" s="2"/>
      <c r="AZ746" s="2"/>
      <c r="BA746" s="2"/>
      <c r="BB746" s="2"/>
      <c r="BC746" s="2"/>
      <c r="BD746" s="2"/>
      <c r="BE746" s="2"/>
      <c r="BF746" s="2"/>
      <c r="BG746" s="2"/>
      <c r="BH746" s="2"/>
      <c r="BI746" s="2"/>
      <c r="BJ746" s="2"/>
      <c r="BK746" s="2"/>
      <c r="BL746" s="2"/>
      <c r="BM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R747" s="2"/>
      <c r="AS747" s="2"/>
      <c r="AT747" s="2"/>
      <c r="AU747" s="2"/>
      <c r="AV747" s="2"/>
      <c r="AW747" s="2"/>
      <c r="AX747" s="2"/>
      <c r="AY747" s="2"/>
      <c r="AZ747" s="2"/>
      <c r="BA747" s="2"/>
      <c r="BB747" s="2"/>
      <c r="BC747" s="2"/>
      <c r="BD747" s="2"/>
      <c r="BE747" s="2"/>
      <c r="BF747" s="2"/>
      <c r="BG747" s="2"/>
      <c r="BH747" s="2"/>
      <c r="BI747" s="2"/>
      <c r="BJ747" s="2"/>
      <c r="BK747" s="2"/>
      <c r="BL747" s="2"/>
      <c r="BM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R748" s="2"/>
      <c r="AS748" s="2"/>
      <c r="AT748" s="2"/>
      <c r="AU748" s="2"/>
      <c r="AV748" s="2"/>
      <c r="AW748" s="2"/>
      <c r="AX748" s="2"/>
      <c r="AY748" s="2"/>
      <c r="AZ748" s="2"/>
      <c r="BA748" s="2"/>
      <c r="BB748" s="2"/>
      <c r="BC748" s="2"/>
      <c r="BD748" s="2"/>
      <c r="BE748" s="2"/>
      <c r="BF748" s="2"/>
      <c r="BG748" s="2"/>
      <c r="BH748" s="2"/>
      <c r="BI748" s="2"/>
      <c r="BJ748" s="2"/>
      <c r="BK748" s="2"/>
      <c r="BL748" s="2"/>
      <c r="BM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R749" s="2"/>
      <c r="AS749" s="2"/>
      <c r="AT749" s="2"/>
      <c r="AU749" s="2"/>
      <c r="AV749" s="2"/>
      <c r="AW749" s="2"/>
      <c r="AX749" s="2"/>
      <c r="AY749" s="2"/>
      <c r="AZ749" s="2"/>
      <c r="BA749" s="2"/>
      <c r="BB749" s="2"/>
      <c r="BC749" s="2"/>
      <c r="BD749" s="2"/>
      <c r="BE749" s="2"/>
      <c r="BF749" s="2"/>
      <c r="BG749" s="2"/>
      <c r="BH749" s="2"/>
      <c r="BI749" s="2"/>
      <c r="BJ749" s="2"/>
      <c r="BK749" s="2"/>
      <c r="BL749" s="2"/>
      <c r="BM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R750" s="2"/>
      <c r="AS750" s="2"/>
      <c r="AT750" s="2"/>
      <c r="AU750" s="2"/>
      <c r="AV750" s="2"/>
      <c r="AW750" s="2"/>
      <c r="AX750" s="2"/>
      <c r="AY750" s="2"/>
      <c r="AZ750" s="2"/>
      <c r="BA750" s="2"/>
      <c r="BB750" s="2"/>
      <c r="BC750" s="2"/>
      <c r="BD750" s="2"/>
      <c r="BE750" s="2"/>
      <c r="BF750" s="2"/>
      <c r="BG750" s="2"/>
      <c r="BH750" s="2"/>
      <c r="BI750" s="2"/>
      <c r="BJ750" s="2"/>
      <c r="BK750" s="2"/>
      <c r="BL750" s="2"/>
      <c r="BM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R751" s="2"/>
      <c r="AS751" s="2"/>
      <c r="AT751" s="2"/>
      <c r="AU751" s="2"/>
      <c r="AV751" s="2"/>
      <c r="AW751" s="2"/>
      <c r="AX751" s="2"/>
      <c r="AY751" s="2"/>
      <c r="AZ751" s="2"/>
      <c r="BA751" s="2"/>
      <c r="BB751" s="2"/>
      <c r="BC751" s="2"/>
      <c r="BD751" s="2"/>
      <c r="BE751" s="2"/>
      <c r="BF751" s="2"/>
      <c r="BG751" s="2"/>
      <c r="BH751" s="2"/>
      <c r="BI751" s="2"/>
      <c r="BJ751" s="2"/>
      <c r="BK751" s="2"/>
      <c r="BL751" s="2"/>
      <c r="BM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R752" s="2"/>
      <c r="AS752" s="2"/>
      <c r="AT752" s="2"/>
      <c r="AU752" s="2"/>
      <c r="AV752" s="2"/>
      <c r="AW752" s="2"/>
      <c r="AX752" s="2"/>
      <c r="AY752" s="2"/>
      <c r="AZ752" s="2"/>
      <c r="BA752" s="2"/>
      <c r="BB752" s="2"/>
      <c r="BC752" s="2"/>
      <c r="BD752" s="2"/>
      <c r="BE752" s="2"/>
      <c r="BF752" s="2"/>
      <c r="BG752" s="2"/>
      <c r="BH752" s="2"/>
      <c r="BI752" s="2"/>
      <c r="BJ752" s="2"/>
      <c r="BK752" s="2"/>
      <c r="BL752" s="2"/>
      <c r="BM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R753" s="2"/>
      <c r="AS753" s="2"/>
      <c r="AT753" s="2"/>
      <c r="AU753" s="2"/>
      <c r="AV753" s="2"/>
      <c r="AW753" s="2"/>
      <c r="AX753" s="2"/>
      <c r="AY753" s="2"/>
      <c r="AZ753" s="2"/>
      <c r="BA753" s="2"/>
      <c r="BB753" s="2"/>
      <c r="BC753" s="2"/>
      <c r="BD753" s="2"/>
      <c r="BE753" s="2"/>
      <c r="BF753" s="2"/>
      <c r="BG753" s="2"/>
      <c r="BH753" s="2"/>
      <c r="BI753" s="2"/>
      <c r="BJ753" s="2"/>
      <c r="BK753" s="2"/>
      <c r="BL753" s="2"/>
      <c r="BM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R754" s="2"/>
      <c r="AS754" s="2"/>
      <c r="AT754" s="2"/>
      <c r="AU754" s="2"/>
      <c r="AV754" s="2"/>
      <c r="AW754" s="2"/>
      <c r="AX754" s="2"/>
      <c r="AY754" s="2"/>
      <c r="AZ754" s="2"/>
      <c r="BA754" s="2"/>
      <c r="BB754" s="2"/>
      <c r="BC754" s="2"/>
      <c r="BD754" s="2"/>
      <c r="BE754" s="2"/>
      <c r="BF754" s="2"/>
      <c r="BG754" s="2"/>
      <c r="BH754" s="2"/>
      <c r="BI754" s="2"/>
      <c r="BJ754" s="2"/>
      <c r="BK754" s="2"/>
      <c r="BL754" s="2"/>
      <c r="BM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R755" s="2"/>
      <c r="AS755" s="2"/>
      <c r="AT755" s="2"/>
      <c r="AU755" s="2"/>
      <c r="AV755" s="2"/>
      <c r="AW755" s="2"/>
      <c r="AX755" s="2"/>
      <c r="AY755" s="2"/>
      <c r="AZ755" s="2"/>
      <c r="BA755" s="2"/>
      <c r="BB755" s="2"/>
      <c r="BC755" s="2"/>
      <c r="BD755" s="2"/>
      <c r="BE755" s="2"/>
      <c r="BF755" s="2"/>
      <c r="BG755" s="2"/>
      <c r="BH755" s="2"/>
      <c r="BI755" s="2"/>
      <c r="BJ755" s="2"/>
      <c r="BK755" s="2"/>
      <c r="BL755" s="2"/>
      <c r="BM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R756" s="2"/>
      <c r="AS756" s="2"/>
      <c r="AT756" s="2"/>
      <c r="AU756" s="2"/>
      <c r="AV756" s="2"/>
      <c r="AW756" s="2"/>
      <c r="AX756" s="2"/>
      <c r="AY756" s="2"/>
      <c r="AZ756" s="2"/>
      <c r="BA756" s="2"/>
      <c r="BB756" s="2"/>
      <c r="BC756" s="2"/>
      <c r="BD756" s="2"/>
      <c r="BE756" s="2"/>
      <c r="BF756" s="2"/>
      <c r="BG756" s="2"/>
      <c r="BH756" s="2"/>
      <c r="BI756" s="2"/>
      <c r="BJ756" s="2"/>
      <c r="BK756" s="2"/>
      <c r="BL756" s="2"/>
      <c r="BM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R757" s="2"/>
      <c r="AS757" s="2"/>
      <c r="AT757" s="2"/>
      <c r="AU757" s="2"/>
      <c r="AV757" s="2"/>
      <c r="AW757" s="2"/>
      <c r="AX757" s="2"/>
      <c r="AY757" s="2"/>
      <c r="AZ757" s="2"/>
      <c r="BA757" s="2"/>
      <c r="BB757" s="2"/>
      <c r="BC757" s="2"/>
      <c r="BD757" s="2"/>
      <c r="BE757" s="2"/>
      <c r="BF757" s="2"/>
      <c r="BG757" s="2"/>
      <c r="BH757" s="2"/>
      <c r="BI757" s="2"/>
      <c r="BJ757" s="2"/>
      <c r="BK757" s="2"/>
      <c r="BL757" s="2"/>
      <c r="BM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R758" s="2"/>
      <c r="AS758" s="2"/>
      <c r="AT758" s="2"/>
      <c r="AU758" s="2"/>
      <c r="AV758" s="2"/>
      <c r="AW758" s="2"/>
      <c r="AX758" s="2"/>
      <c r="AY758" s="2"/>
      <c r="AZ758" s="2"/>
      <c r="BA758" s="2"/>
      <c r="BB758" s="2"/>
      <c r="BC758" s="2"/>
      <c r="BD758" s="2"/>
      <c r="BE758" s="2"/>
      <c r="BF758" s="2"/>
      <c r="BG758" s="2"/>
      <c r="BH758" s="2"/>
      <c r="BI758" s="2"/>
      <c r="BJ758" s="2"/>
      <c r="BK758" s="2"/>
      <c r="BL758" s="2"/>
      <c r="BM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R759" s="2"/>
      <c r="AS759" s="2"/>
      <c r="AT759" s="2"/>
      <c r="AU759" s="2"/>
      <c r="AV759" s="2"/>
      <c r="AW759" s="2"/>
      <c r="AX759" s="2"/>
      <c r="AY759" s="2"/>
      <c r="AZ759" s="2"/>
      <c r="BA759" s="2"/>
      <c r="BB759" s="2"/>
      <c r="BC759" s="2"/>
      <c r="BD759" s="2"/>
      <c r="BE759" s="2"/>
      <c r="BF759" s="2"/>
      <c r="BG759" s="2"/>
      <c r="BH759" s="2"/>
      <c r="BI759" s="2"/>
      <c r="BJ759" s="2"/>
      <c r="BK759" s="2"/>
      <c r="BL759" s="2"/>
      <c r="BM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R760" s="2"/>
      <c r="AS760" s="2"/>
      <c r="AT760" s="2"/>
      <c r="AU760" s="2"/>
      <c r="AV760" s="2"/>
      <c r="AW760" s="2"/>
      <c r="AX760" s="2"/>
      <c r="AY760" s="2"/>
      <c r="AZ760" s="2"/>
      <c r="BA760" s="2"/>
      <c r="BB760" s="2"/>
      <c r="BC760" s="2"/>
      <c r="BD760" s="2"/>
      <c r="BE760" s="2"/>
      <c r="BF760" s="2"/>
      <c r="BG760" s="2"/>
      <c r="BH760" s="2"/>
      <c r="BI760" s="2"/>
      <c r="BJ760" s="2"/>
      <c r="BK760" s="2"/>
      <c r="BL760" s="2"/>
      <c r="BM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R761" s="2"/>
      <c r="AS761" s="2"/>
      <c r="AT761" s="2"/>
      <c r="AU761" s="2"/>
      <c r="AV761" s="2"/>
      <c r="AW761" s="2"/>
      <c r="AX761" s="2"/>
      <c r="AY761" s="2"/>
      <c r="AZ761" s="2"/>
      <c r="BA761" s="2"/>
      <c r="BB761" s="2"/>
      <c r="BC761" s="2"/>
      <c r="BD761" s="2"/>
      <c r="BE761" s="2"/>
      <c r="BF761" s="2"/>
      <c r="BG761" s="2"/>
      <c r="BH761" s="2"/>
      <c r="BI761" s="2"/>
      <c r="BJ761" s="2"/>
      <c r="BK761" s="2"/>
      <c r="BL761" s="2"/>
      <c r="BM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R762" s="2"/>
      <c r="AS762" s="2"/>
      <c r="AT762" s="2"/>
      <c r="AU762" s="2"/>
      <c r="AV762" s="2"/>
      <c r="AW762" s="2"/>
      <c r="AX762" s="2"/>
      <c r="AY762" s="2"/>
      <c r="AZ762" s="2"/>
      <c r="BA762" s="2"/>
      <c r="BB762" s="2"/>
      <c r="BC762" s="2"/>
      <c r="BD762" s="2"/>
      <c r="BE762" s="2"/>
      <c r="BF762" s="2"/>
      <c r="BG762" s="2"/>
      <c r="BH762" s="2"/>
      <c r="BI762" s="2"/>
      <c r="BJ762" s="2"/>
      <c r="BK762" s="2"/>
      <c r="BL762" s="2"/>
      <c r="BM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R763" s="2"/>
      <c r="AS763" s="2"/>
      <c r="AT763" s="2"/>
      <c r="AU763" s="2"/>
      <c r="AV763" s="2"/>
      <c r="AW763" s="2"/>
      <c r="AX763" s="2"/>
      <c r="AY763" s="2"/>
      <c r="AZ763" s="2"/>
      <c r="BA763" s="2"/>
      <c r="BB763" s="2"/>
      <c r="BC763" s="2"/>
      <c r="BD763" s="2"/>
      <c r="BE763" s="2"/>
      <c r="BF763" s="2"/>
      <c r="BG763" s="2"/>
      <c r="BH763" s="2"/>
      <c r="BI763" s="2"/>
      <c r="BJ763" s="2"/>
      <c r="BK763" s="2"/>
      <c r="BL763" s="2"/>
      <c r="BM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R764" s="2"/>
      <c r="AS764" s="2"/>
      <c r="AT764" s="2"/>
      <c r="AU764" s="2"/>
      <c r="AV764" s="2"/>
      <c r="AW764" s="2"/>
      <c r="AX764" s="2"/>
      <c r="AY764" s="2"/>
      <c r="AZ764" s="2"/>
      <c r="BA764" s="2"/>
      <c r="BB764" s="2"/>
      <c r="BC764" s="2"/>
      <c r="BD764" s="2"/>
      <c r="BE764" s="2"/>
      <c r="BF764" s="2"/>
      <c r="BG764" s="2"/>
      <c r="BH764" s="2"/>
      <c r="BI764" s="2"/>
      <c r="BJ764" s="2"/>
      <c r="BK764" s="2"/>
      <c r="BL764" s="2"/>
      <c r="BM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R765" s="2"/>
      <c r="AS765" s="2"/>
      <c r="AT765" s="2"/>
      <c r="AU765" s="2"/>
      <c r="AV765" s="2"/>
      <c r="AW765" s="2"/>
      <c r="AX765" s="2"/>
      <c r="AY765" s="2"/>
      <c r="AZ765" s="2"/>
      <c r="BA765" s="2"/>
      <c r="BB765" s="2"/>
      <c r="BC765" s="2"/>
      <c r="BD765" s="2"/>
      <c r="BE765" s="2"/>
      <c r="BF765" s="2"/>
      <c r="BG765" s="2"/>
      <c r="BH765" s="2"/>
      <c r="BI765" s="2"/>
      <c r="BJ765" s="2"/>
      <c r="BK765" s="2"/>
      <c r="BL765" s="2"/>
      <c r="BM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R766" s="2"/>
      <c r="AS766" s="2"/>
      <c r="AT766" s="2"/>
      <c r="AU766" s="2"/>
      <c r="AV766" s="2"/>
      <c r="AW766" s="2"/>
      <c r="AX766" s="2"/>
      <c r="AY766" s="2"/>
      <c r="AZ766" s="2"/>
      <c r="BA766" s="2"/>
      <c r="BB766" s="2"/>
      <c r="BC766" s="2"/>
      <c r="BD766" s="2"/>
      <c r="BE766" s="2"/>
      <c r="BF766" s="2"/>
      <c r="BG766" s="2"/>
      <c r="BH766" s="2"/>
      <c r="BI766" s="2"/>
      <c r="BJ766" s="2"/>
      <c r="BK766" s="2"/>
      <c r="BL766" s="2"/>
      <c r="BM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R767" s="2"/>
      <c r="AS767" s="2"/>
      <c r="AT767" s="2"/>
      <c r="AU767" s="2"/>
      <c r="AV767" s="2"/>
      <c r="AW767" s="2"/>
      <c r="AX767" s="2"/>
      <c r="AY767" s="2"/>
      <c r="AZ767" s="2"/>
      <c r="BA767" s="2"/>
      <c r="BB767" s="2"/>
      <c r="BC767" s="2"/>
      <c r="BD767" s="2"/>
      <c r="BE767" s="2"/>
      <c r="BF767" s="2"/>
      <c r="BG767" s="2"/>
      <c r="BH767" s="2"/>
      <c r="BI767" s="2"/>
      <c r="BJ767" s="2"/>
      <c r="BK767" s="2"/>
      <c r="BL767" s="2"/>
      <c r="BM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R768" s="2"/>
      <c r="AS768" s="2"/>
      <c r="AT768" s="2"/>
      <c r="AU768" s="2"/>
      <c r="AV768" s="2"/>
      <c r="AW768" s="2"/>
      <c r="AX768" s="2"/>
      <c r="AY768" s="2"/>
      <c r="AZ768" s="2"/>
      <c r="BA768" s="2"/>
      <c r="BB768" s="2"/>
      <c r="BC768" s="2"/>
      <c r="BD768" s="2"/>
      <c r="BE768" s="2"/>
      <c r="BF768" s="2"/>
      <c r="BG768" s="2"/>
      <c r="BH768" s="2"/>
      <c r="BI768" s="2"/>
      <c r="BJ768" s="2"/>
      <c r="BK768" s="2"/>
      <c r="BL768" s="2"/>
      <c r="BM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R769" s="2"/>
      <c r="AS769" s="2"/>
      <c r="AT769" s="2"/>
      <c r="AU769" s="2"/>
      <c r="AV769" s="2"/>
      <c r="AW769" s="2"/>
      <c r="AX769" s="2"/>
      <c r="AY769" s="2"/>
      <c r="AZ769" s="2"/>
      <c r="BA769" s="2"/>
      <c r="BB769" s="2"/>
      <c r="BC769" s="2"/>
      <c r="BD769" s="2"/>
      <c r="BE769" s="2"/>
      <c r="BF769" s="2"/>
      <c r="BG769" s="2"/>
      <c r="BH769" s="2"/>
      <c r="BI769" s="2"/>
      <c r="BJ769" s="2"/>
      <c r="BK769" s="2"/>
      <c r="BL769" s="2"/>
      <c r="BM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R770" s="2"/>
      <c r="AS770" s="2"/>
      <c r="AT770" s="2"/>
      <c r="AU770" s="2"/>
      <c r="AV770" s="2"/>
      <c r="AW770" s="2"/>
      <c r="AX770" s="2"/>
      <c r="AY770" s="2"/>
      <c r="AZ770" s="2"/>
      <c r="BA770" s="2"/>
      <c r="BB770" s="2"/>
      <c r="BC770" s="2"/>
      <c r="BD770" s="2"/>
      <c r="BE770" s="2"/>
      <c r="BF770" s="2"/>
      <c r="BG770" s="2"/>
      <c r="BH770" s="2"/>
      <c r="BI770" s="2"/>
      <c r="BJ770" s="2"/>
      <c r="BK770" s="2"/>
      <c r="BL770" s="2"/>
      <c r="BM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R771" s="2"/>
      <c r="AS771" s="2"/>
      <c r="AT771" s="2"/>
      <c r="AU771" s="2"/>
      <c r="AV771" s="2"/>
      <c r="AW771" s="2"/>
      <c r="AX771" s="2"/>
      <c r="AY771" s="2"/>
      <c r="AZ771" s="2"/>
      <c r="BA771" s="2"/>
      <c r="BB771" s="2"/>
      <c r="BC771" s="2"/>
      <c r="BD771" s="2"/>
      <c r="BE771" s="2"/>
      <c r="BF771" s="2"/>
      <c r="BG771" s="2"/>
      <c r="BH771" s="2"/>
      <c r="BI771" s="2"/>
      <c r="BJ771" s="2"/>
      <c r="BK771" s="2"/>
      <c r="BL771" s="2"/>
      <c r="BM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R772" s="2"/>
      <c r="AS772" s="2"/>
      <c r="AT772" s="2"/>
      <c r="AU772" s="2"/>
      <c r="AV772" s="2"/>
      <c r="AW772" s="2"/>
      <c r="AX772" s="2"/>
      <c r="AY772" s="2"/>
      <c r="AZ772" s="2"/>
      <c r="BA772" s="2"/>
      <c r="BB772" s="2"/>
      <c r="BC772" s="2"/>
      <c r="BD772" s="2"/>
      <c r="BE772" s="2"/>
      <c r="BF772" s="2"/>
      <c r="BG772" s="2"/>
      <c r="BH772" s="2"/>
      <c r="BI772" s="2"/>
      <c r="BJ772" s="2"/>
      <c r="BK772" s="2"/>
      <c r="BL772" s="2"/>
      <c r="BM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R773" s="2"/>
      <c r="AS773" s="2"/>
      <c r="AT773" s="2"/>
      <c r="AU773" s="2"/>
      <c r="AV773" s="2"/>
      <c r="AW773" s="2"/>
      <c r="AX773" s="2"/>
      <c r="AY773" s="2"/>
      <c r="AZ773" s="2"/>
      <c r="BA773" s="2"/>
      <c r="BB773" s="2"/>
      <c r="BC773" s="2"/>
      <c r="BD773" s="2"/>
      <c r="BE773" s="2"/>
      <c r="BF773" s="2"/>
      <c r="BG773" s="2"/>
      <c r="BH773" s="2"/>
      <c r="BI773" s="2"/>
      <c r="BJ773" s="2"/>
      <c r="BK773" s="2"/>
      <c r="BL773" s="2"/>
      <c r="BM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R774" s="2"/>
      <c r="AS774" s="2"/>
      <c r="AT774" s="2"/>
      <c r="AU774" s="2"/>
      <c r="AV774" s="2"/>
      <c r="AW774" s="2"/>
      <c r="AX774" s="2"/>
      <c r="AY774" s="2"/>
      <c r="AZ774" s="2"/>
      <c r="BA774" s="2"/>
      <c r="BB774" s="2"/>
      <c r="BC774" s="2"/>
      <c r="BD774" s="2"/>
      <c r="BE774" s="2"/>
      <c r="BF774" s="2"/>
      <c r="BG774" s="2"/>
      <c r="BH774" s="2"/>
      <c r="BI774" s="2"/>
      <c r="BJ774" s="2"/>
      <c r="BK774" s="2"/>
      <c r="BL774" s="2"/>
      <c r="BM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R775" s="2"/>
      <c r="AS775" s="2"/>
      <c r="AT775" s="2"/>
      <c r="AU775" s="2"/>
      <c r="AV775" s="2"/>
      <c r="AW775" s="2"/>
      <c r="AX775" s="2"/>
      <c r="AY775" s="2"/>
      <c r="AZ775" s="2"/>
      <c r="BA775" s="2"/>
      <c r="BB775" s="2"/>
      <c r="BC775" s="2"/>
      <c r="BD775" s="2"/>
      <c r="BE775" s="2"/>
      <c r="BF775" s="2"/>
      <c r="BG775" s="2"/>
      <c r="BH775" s="2"/>
      <c r="BI775" s="2"/>
      <c r="BJ775" s="2"/>
      <c r="BK775" s="2"/>
      <c r="BL775" s="2"/>
      <c r="BM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R776" s="2"/>
      <c r="AS776" s="2"/>
      <c r="AT776" s="2"/>
      <c r="AU776" s="2"/>
      <c r="AV776" s="2"/>
      <c r="AW776" s="2"/>
      <c r="AX776" s="2"/>
      <c r="AY776" s="2"/>
      <c r="AZ776" s="2"/>
      <c r="BA776" s="2"/>
      <c r="BB776" s="2"/>
      <c r="BC776" s="2"/>
      <c r="BD776" s="2"/>
      <c r="BE776" s="2"/>
      <c r="BF776" s="2"/>
      <c r="BG776" s="2"/>
      <c r="BH776" s="2"/>
      <c r="BI776" s="2"/>
      <c r="BJ776" s="2"/>
      <c r="BK776" s="2"/>
      <c r="BL776" s="2"/>
      <c r="BM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R777" s="2"/>
      <c r="AS777" s="2"/>
      <c r="AT777" s="2"/>
      <c r="AU777" s="2"/>
      <c r="AV777" s="2"/>
      <c r="AW777" s="2"/>
      <c r="AX777" s="2"/>
      <c r="AY777" s="2"/>
      <c r="AZ777" s="2"/>
      <c r="BA777" s="2"/>
      <c r="BB777" s="2"/>
      <c r="BC777" s="2"/>
      <c r="BD777" s="2"/>
      <c r="BE777" s="2"/>
      <c r="BF777" s="2"/>
      <c r="BG777" s="2"/>
      <c r="BH777" s="2"/>
      <c r="BI777" s="2"/>
      <c r="BJ777" s="2"/>
      <c r="BK777" s="2"/>
      <c r="BL777" s="2"/>
      <c r="BM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R778" s="2"/>
      <c r="AS778" s="2"/>
      <c r="AT778" s="2"/>
      <c r="AU778" s="2"/>
      <c r="AV778" s="2"/>
      <c r="AW778" s="2"/>
      <c r="AX778" s="2"/>
      <c r="AY778" s="2"/>
      <c r="AZ778" s="2"/>
      <c r="BA778" s="2"/>
      <c r="BB778" s="2"/>
      <c r="BC778" s="2"/>
      <c r="BD778" s="2"/>
      <c r="BE778" s="2"/>
      <c r="BF778" s="2"/>
      <c r="BG778" s="2"/>
      <c r="BH778" s="2"/>
      <c r="BI778" s="2"/>
      <c r="BJ778" s="2"/>
      <c r="BK778" s="2"/>
      <c r="BL778" s="2"/>
      <c r="BM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R779" s="2"/>
      <c r="AS779" s="2"/>
      <c r="AT779" s="2"/>
      <c r="AU779" s="2"/>
      <c r="AV779" s="2"/>
      <c r="AW779" s="2"/>
      <c r="AX779" s="2"/>
      <c r="AY779" s="2"/>
      <c r="AZ779" s="2"/>
      <c r="BA779" s="2"/>
      <c r="BB779" s="2"/>
      <c r="BC779" s="2"/>
      <c r="BD779" s="2"/>
      <c r="BE779" s="2"/>
      <c r="BF779" s="2"/>
      <c r="BG779" s="2"/>
      <c r="BH779" s="2"/>
      <c r="BI779" s="2"/>
      <c r="BJ779" s="2"/>
      <c r="BK779" s="2"/>
      <c r="BL779" s="2"/>
      <c r="BM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R780" s="2"/>
      <c r="AS780" s="2"/>
      <c r="AT780" s="2"/>
      <c r="AU780" s="2"/>
      <c r="AV780" s="2"/>
      <c r="AW780" s="2"/>
      <c r="AX780" s="2"/>
      <c r="AY780" s="2"/>
      <c r="AZ780" s="2"/>
      <c r="BA780" s="2"/>
      <c r="BB780" s="2"/>
      <c r="BC780" s="2"/>
      <c r="BD780" s="2"/>
      <c r="BE780" s="2"/>
      <c r="BF780" s="2"/>
      <c r="BG780" s="2"/>
      <c r="BH780" s="2"/>
      <c r="BI780" s="2"/>
      <c r="BJ780" s="2"/>
      <c r="BK780" s="2"/>
      <c r="BL780" s="2"/>
      <c r="BM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R781" s="2"/>
      <c r="AS781" s="2"/>
      <c r="AT781" s="2"/>
      <c r="AU781" s="2"/>
      <c r="AV781" s="2"/>
      <c r="AW781" s="2"/>
      <c r="AX781" s="2"/>
      <c r="AY781" s="2"/>
      <c r="AZ781" s="2"/>
      <c r="BA781" s="2"/>
      <c r="BB781" s="2"/>
      <c r="BC781" s="2"/>
      <c r="BD781" s="2"/>
      <c r="BE781" s="2"/>
      <c r="BF781" s="2"/>
      <c r="BG781" s="2"/>
      <c r="BH781" s="2"/>
      <c r="BI781" s="2"/>
      <c r="BJ781" s="2"/>
      <c r="BK781" s="2"/>
      <c r="BL781" s="2"/>
      <c r="BM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R782" s="2"/>
      <c r="AS782" s="2"/>
      <c r="AT782" s="2"/>
      <c r="AU782" s="2"/>
      <c r="AV782" s="2"/>
      <c r="AW782" s="2"/>
      <c r="AX782" s="2"/>
      <c r="AY782" s="2"/>
      <c r="AZ782" s="2"/>
      <c r="BA782" s="2"/>
      <c r="BB782" s="2"/>
      <c r="BC782" s="2"/>
      <c r="BD782" s="2"/>
      <c r="BE782" s="2"/>
      <c r="BF782" s="2"/>
      <c r="BG782" s="2"/>
      <c r="BH782" s="2"/>
      <c r="BI782" s="2"/>
      <c r="BJ782" s="2"/>
      <c r="BK782" s="2"/>
      <c r="BL782" s="2"/>
      <c r="BM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R783" s="2"/>
      <c r="AS783" s="2"/>
      <c r="AT783" s="2"/>
      <c r="AU783" s="2"/>
      <c r="AV783" s="2"/>
      <c r="AW783" s="2"/>
      <c r="AX783" s="2"/>
      <c r="AY783" s="2"/>
      <c r="AZ783" s="2"/>
      <c r="BA783" s="2"/>
      <c r="BB783" s="2"/>
      <c r="BC783" s="2"/>
      <c r="BD783" s="2"/>
      <c r="BE783" s="2"/>
      <c r="BF783" s="2"/>
      <c r="BG783" s="2"/>
      <c r="BH783" s="2"/>
      <c r="BI783" s="2"/>
      <c r="BJ783" s="2"/>
      <c r="BK783" s="2"/>
      <c r="BL783" s="2"/>
      <c r="BM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R784" s="2"/>
      <c r="AS784" s="2"/>
      <c r="AT784" s="2"/>
      <c r="AU784" s="2"/>
      <c r="AV784" s="2"/>
      <c r="AW784" s="2"/>
      <c r="AX784" s="2"/>
      <c r="AY784" s="2"/>
      <c r="AZ784" s="2"/>
      <c r="BA784" s="2"/>
      <c r="BB784" s="2"/>
      <c r="BC784" s="2"/>
      <c r="BD784" s="2"/>
      <c r="BE784" s="2"/>
      <c r="BF784" s="2"/>
      <c r="BG784" s="2"/>
      <c r="BH784" s="2"/>
      <c r="BI784" s="2"/>
      <c r="BJ784" s="2"/>
      <c r="BK784" s="2"/>
      <c r="BL784" s="2"/>
      <c r="BM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R785" s="2"/>
      <c r="AS785" s="2"/>
      <c r="AT785" s="2"/>
      <c r="AU785" s="2"/>
      <c r="AV785" s="2"/>
      <c r="AW785" s="2"/>
      <c r="AX785" s="2"/>
      <c r="AY785" s="2"/>
      <c r="AZ785" s="2"/>
      <c r="BA785" s="2"/>
      <c r="BB785" s="2"/>
      <c r="BC785" s="2"/>
      <c r="BD785" s="2"/>
      <c r="BE785" s="2"/>
      <c r="BF785" s="2"/>
      <c r="BG785" s="2"/>
      <c r="BH785" s="2"/>
      <c r="BI785" s="2"/>
      <c r="BJ785" s="2"/>
      <c r="BK785" s="2"/>
      <c r="BL785" s="2"/>
      <c r="BM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R786" s="2"/>
      <c r="AS786" s="2"/>
      <c r="AT786" s="2"/>
      <c r="AU786" s="2"/>
      <c r="AV786" s="2"/>
      <c r="AW786" s="2"/>
      <c r="AX786" s="2"/>
      <c r="AY786" s="2"/>
      <c r="AZ786" s="2"/>
      <c r="BA786" s="2"/>
      <c r="BB786" s="2"/>
      <c r="BC786" s="2"/>
      <c r="BD786" s="2"/>
      <c r="BE786" s="2"/>
      <c r="BF786" s="2"/>
      <c r="BG786" s="2"/>
      <c r="BH786" s="2"/>
      <c r="BI786" s="2"/>
      <c r="BJ786" s="2"/>
      <c r="BK786" s="2"/>
      <c r="BL786" s="2"/>
      <c r="BM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R787" s="2"/>
      <c r="AS787" s="2"/>
      <c r="AT787" s="2"/>
      <c r="AU787" s="2"/>
      <c r="AV787" s="2"/>
      <c r="AW787" s="2"/>
      <c r="AX787" s="2"/>
      <c r="AY787" s="2"/>
      <c r="AZ787" s="2"/>
      <c r="BA787" s="2"/>
      <c r="BB787" s="2"/>
      <c r="BC787" s="2"/>
      <c r="BD787" s="2"/>
      <c r="BE787" s="2"/>
      <c r="BF787" s="2"/>
      <c r="BG787" s="2"/>
      <c r="BH787" s="2"/>
      <c r="BI787" s="2"/>
      <c r="BJ787" s="2"/>
      <c r="BK787" s="2"/>
      <c r="BL787" s="2"/>
      <c r="BM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R788" s="2"/>
      <c r="AS788" s="2"/>
      <c r="AT788" s="2"/>
      <c r="AU788" s="2"/>
      <c r="AV788" s="2"/>
      <c r="AW788" s="2"/>
      <c r="AX788" s="2"/>
      <c r="AY788" s="2"/>
      <c r="AZ788" s="2"/>
      <c r="BA788" s="2"/>
      <c r="BB788" s="2"/>
      <c r="BC788" s="2"/>
      <c r="BD788" s="2"/>
      <c r="BE788" s="2"/>
      <c r="BF788" s="2"/>
      <c r="BG788" s="2"/>
      <c r="BH788" s="2"/>
      <c r="BI788" s="2"/>
      <c r="BJ788" s="2"/>
      <c r="BK788" s="2"/>
      <c r="BL788" s="2"/>
      <c r="BM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R789" s="2"/>
      <c r="AS789" s="2"/>
      <c r="AT789" s="2"/>
      <c r="AU789" s="2"/>
      <c r="AV789" s="2"/>
      <c r="AW789" s="2"/>
      <c r="AX789" s="2"/>
      <c r="AY789" s="2"/>
      <c r="AZ789" s="2"/>
      <c r="BA789" s="2"/>
      <c r="BB789" s="2"/>
      <c r="BC789" s="2"/>
      <c r="BD789" s="2"/>
      <c r="BE789" s="2"/>
      <c r="BF789" s="2"/>
      <c r="BG789" s="2"/>
      <c r="BH789" s="2"/>
      <c r="BI789" s="2"/>
      <c r="BJ789" s="2"/>
      <c r="BK789" s="2"/>
      <c r="BL789" s="2"/>
      <c r="BM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R790" s="2"/>
      <c r="AS790" s="2"/>
      <c r="AT790" s="2"/>
      <c r="AU790" s="2"/>
      <c r="AV790" s="2"/>
      <c r="AW790" s="2"/>
      <c r="AX790" s="2"/>
      <c r="AY790" s="2"/>
      <c r="AZ790" s="2"/>
      <c r="BA790" s="2"/>
      <c r="BB790" s="2"/>
      <c r="BC790" s="2"/>
      <c r="BD790" s="2"/>
      <c r="BE790" s="2"/>
      <c r="BF790" s="2"/>
      <c r="BG790" s="2"/>
      <c r="BH790" s="2"/>
      <c r="BI790" s="2"/>
      <c r="BJ790" s="2"/>
      <c r="BK790" s="2"/>
      <c r="BL790" s="2"/>
      <c r="BM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R791" s="2"/>
      <c r="AS791" s="2"/>
      <c r="AT791" s="2"/>
      <c r="AU791" s="2"/>
      <c r="AV791" s="2"/>
      <c r="AW791" s="2"/>
      <c r="AX791" s="2"/>
      <c r="AY791" s="2"/>
      <c r="AZ791" s="2"/>
      <c r="BA791" s="2"/>
      <c r="BB791" s="2"/>
      <c r="BC791" s="2"/>
      <c r="BD791" s="2"/>
      <c r="BE791" s="2"/>
      <c r="BF791" s="2"/>
      <c r="BG791" s="2"/>
      <c r="BH791" s="2"/>
      <c r="BI791" s="2"/>
      <c r="BJ791" s="2"/>
      <c r="BK791" s="2"/>
      <c r="BL791" s="2"/>
      <c r="BM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R792" s="2"/>
      <c r="AS792" s="2"/>
      <c r="AT792" s="2"/>
      <c r="AU792" s="2"/>
      <c r="AV792" s="2"/>
      <c r="AW792" s="2"/>
      <c r="AX792" s="2"/>
      <c r="AY792" s="2"/>
      <c r="AZ792" s="2"/>
      <c r="BA792" s="2"/>
      <c r="BB792" s="2"/>
      <c r="BC792" s="2"/>
      <c r="BD792" s="2"/>
      <c r="BE792" s="2"/>
      <c r="BF792" s="2"/>
      <c r="BG792" s="2"/>
      <c r="BH792" s="2"/>
      <c r="BI792" s="2"/>
      <c r="BJ792" s="2"/>
      <c r="BK792" s="2"/>
      <c r="BL792" s="2"/>
      <c r="BM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R793" s="2"/>
      <c r="AS793" s="2"/>
      <c r="AT793" s="2"/>
      <c r="AU793" s="2"/>
      <c r="AV793" s="2"/>
      <c r="AW793" s="2"/>
      <c r="AX793" s="2"/>
      <c r="AY793" s="2"/>
      <c r="AZ793" s="2"/>
      <c r="BA793" s="2"/>
      <c r="BB793" s="2"/>
      <c r="BC793" s="2"/>
      <c r="BD793" s="2"/>
      <c r="BE793" s="2"/>
      <c r="BF793" s="2"/>
      <c r="BG793" s="2"/>
      <c r="BH793" s="2"/>
      <c r="BI793" s="2"/>
      <c r="BJ793" s="2"/>
      <c r="BK793" s="2"/>
      <c r="BL793" s="2"/>
      <c r="BM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R794" s="2"/>
      <c r="AS794" s="2"/>
      <c r="AT794" s="2"/>
      <c r="AU794" s="2"/>
      <c r="AV794" s="2"/>
      <c r="AW794" s="2"/>
      <c r="AX794" s="2"/>
      <c r="AY794" s="2"/>
      <c r="AZ794" s="2"/>
      <c r="BA794" s="2"/>
      <c r="BB794" s="2"/>
      <c r="BC794" s="2"/>
      <c r="BD794" s="2"/>
      <c r="BE794" s="2"/>
      <c r="BF794" s="2"/>
      <c r="BG794" s="2"/>
      <c r="BH794" s="2"/>
      <c r="BI794" s="2"/>
      <c r="BJ794" s="2"/>
      <c r="BK794" s="2"/>
      <c r="BL794" s="2"/>
      <c r="BM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R795" s="2"/>
      <c r="AS795" s="2"/>
      <c r="AT795" s="2"/>
      <c r="AU795" s="2"/>
      <c r="AV795" s="2"/>
      <c r="AW795" s="2"/>
      <c r="AX795" s="2"/>
      <c r="AY795" s="2"/>
      <c r="AZ795" s="2"/>
      <c r="BA795" s="2"/>
      <c r="BB795" s="2"/>
      <c r="BC795" s="2"/>
      <c r="BD795" s="2"/>
      <c r="BE795" s="2"/>
      <c r="BF795" s="2"/>
      <c r="BG795" s="2"/>
      <c r="BH795" s="2"/>
      <c r="BI795" s="2"/>
      <c r="BJ795" s="2"/>
      <c r="BK795" s="2"/>
      <c r="BL795" s="2"/>
      <c r="BM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R796" s="2"/>
      <c r="AS796" s="2"/>
      <c r="AT796" s="2"/>
      <c r="AU796" s="2"/>
      <c r="AV796" s="2"/>
      <c r="AW796" s="2"/>
      <c r="AX796" s="2"/>
      <c r="AY796" s="2"/>
      <c r="AZ796" s="2"/>
      <c r="BA796" s="2"/>
      <c r="BB796" s="2"/>
      <c r="BC796" s="2"/>
      <c r="BD796" s="2"/>
      <c r="BE796" s="2"/>
      <c r="BF796" s="2"/>
      <c r="BG796" s="2"/>
      <c r="BH796" s="2"/>
      <c r="BI796" s="2"/>
      <c r="BJ796" s="2"/>
      <c r="BK796" s="2"/>
      <c r="BL796" s="2"/>
      <c r="BM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R797" s="2"/>
      <c r="AS797" s="2"/>
      <c r="AT797" s="2"/>
      <c r="AU797" s="2"/>
      <c r="AV797" s="2"/>
      <c r="AW797" s="2"/>
      <c r="AX797" s="2"/>
      <c r="AY797" s="2"/>
      <c r="AZ797" s="2"/>
      <c r="BA797" s="2"/>
      <c r="BB797" s="2"/>
      <c r="BC797" s="2"/>
      <c r="BD797" s="2"/>
      <c r="BE797" s="2"/>
      <c r="BF797" s="2"/>
      <c r="BG797" s="2"/>
      <c r="BH797" s="2"/>
      <c r="BI797" s="2"/>
      <c r="BJ797" s="2"/>
      <c r="BK797" s="2"/>
      <c r="BL797" s="2"/>
      <c r="BM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R798" s="2"/>
      <c r="AS798" s="2"/>
      <c r="AT798" s="2"/>
      <c r="AU798" s="2"/>
      <c r="AV798" s="2"/>
      <c r="AW798" s="2"/>
      <c r="AX798" s="2"/>
      <c r="AY798" s="2"/>
      <c r="AZ798" s="2"/>
      <c r="BA798" s="2"/>
      <c r="BB798" s="2"/>
      <c r="BC798" s="2"/>
      <c r="BD798" s="2"/>
      <c r="BE798" s="2"/>
      <c r="BF798" s="2"/>
      <c r="BG798" s="2"/>
      <c r="BH798" s="2"/>
      <c r="BI798" s="2"/>
      <c r="BJ798" s="2"/>
      <c r="BK798" s="2"/>
      <c r="BL798" s="2"/>
      <c r="BM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R799" s="2"/>
      <c r="AS799" s="2"/>
      <c r="AT799" s="2"/>
      <c r="AU799" s="2"/>
      <c r="AV799" s="2"/>
      <c r="AW799" s="2"/>
      <c r="AX799" s="2"/>
      <c r="AY799" s="2"/>
      <c r="AZ799" s="2"/>
      <c r="BA799" s="2"/>
      <c r="BB799" s="2"/>
      <c r="BC799" s="2"/>
      <c r="BD799" s="2"/>
      <c r="BE799" s="2"/>
      <c r="BF799" s="2"/>
      <c r="BG799" s="2"/>
      <c r="BH799" s="2"/>
      <c r="BI799" s="2"/>
      <c r="BJ799" s="2"/>
      <c r="BK799" s="2"/>
      <c r="BL799" s="2"/>
      <c r="BM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R800" s="2"/>
      <c r="AS800" s="2"/>
      <c r="AT800" s="2"/>
      <c r="AU800" s="2"/>
      <c r="AV800" s="2"/>
      <c r="AW800" s="2"/>
      <c r="AX800" s="2"/>
      <c r="AY800" s="2"/>
      <c r="AZ800" s="2"/>
      <c r="BA800" s="2"/>
      <c r="BB800" s="2"/>
      <c r="BC800" s="2"/>
      <c r="BD800" s="2"/>
      <c r="BE800" s="2"/>
      <c r="BF800" s="2"/>
      <c r="BG800" s="2"/>
      <c r="BH800" s="2"/>
      <c r="BI800" s="2"/>
      <c r="BJ800" s="2"/>
      <c r="BK800" s="2"/>
      <c r="BL800" s="2"/>
      <c r="BM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R801" s="2"/>
      <c r="AS801" s="2"/>
      <c r="AT801" s="2"/>
      <c r="AU801" s="2"/>
      <c r="AV801" s="2"/>
      <c r="AW801" s="2"/>
      <c r="AX801" s="2"/>
      <c r="AY801" s="2"/>
      <c r="AZ801" s="2"/>
      <c r="BA801" s="2"/>
      <c r="BB801" s="2"/>
      <c r="BC801" s="2"/>
      <c r="BD801" s="2"/>
      <c r="BE801" s="2"/>
      <c r="BF801" s="2"/>
      <c r="BG801" s="2"/>
      <c r="BH801" s="2"/>
      <c r="BI801" s="2"/>
      <c r="BJ801" s="2"/>
      <c r="BK801" s="2"/>
      <c r="BL801" s="2"/>
      <c r="BM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R802" s="2"/>
      <c r="AS802" s="2"/>
      <c r="AT802" s="2"/>
      <c r="AU802" s="2"/>
      <c r="AV802" s="2"/>
      <c r="AW802" s="2"/>
      <c r="AX802" s="2"/>
      <c r="AY802" s="2"/>
      <c r="AZ802" s="2"/>
      <c r="BA802" s="2"/>
      <c r="BB802" s="2"/>
      <c r="BC802" s="2"/>
      <c r="BD802" s="2"/>
      <c r="BE802" s="2"/>
      <c r="BF802" s="2"/>
      <c r="BG802" s="2"/>
      <c r="BH802" s="2"/>
      <c r="BI802" s="2"/>
      <c r="BJ802" s="2"/>
      <c r="BK802" s="2"/>
      <c r="BL802" s="2"/>
      <c r="BM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R803" s="2"/>
      <c r="AS803" s="2"/>
      <c r="AT803" s="2"/>
      <c r="AU803" s="2"/>
      <c r="AV803" s="2"/>
      <c r="AW803" s="2"/>
      <c r="AX803" s="2"/>
      <c r="AY803" s="2"/>
      <c r="AZ803" s="2"/>
      <c r="BA803" s="2"/>
      <c r="BB803" s="2"/>
      <c r="BC803" s="2"/>
      <c r="BD803" s="2"/>
      <c r="BE803" s="2"/>
      <c r="BF803" s="2"/>
      <c r="BG803" s="2"/>
      <c r="BH803" s="2"/>
      <c r="BI803" s="2"/>
      <c r="BJ803" s="2"/>
      <c r="BK803" s="2"/>
      <c r="BL803" s="2"/>
      <c r="BM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R804" s="2"/>
      <c r="AS804" s="2"/>
      <c r="AT804" s="2"/>
      <c r="AU804" s="2"/>
      <c r="AV804" s="2"/>
      <c r="AW804" s="2"/>
      <c r="AX804" s="2"/>
      <c r="AY804" s="2"/>
      <c r="AZ804" s="2"/>
      <c r="BA804" s="2"/>
      <c r="BB804" s="2"/>
      <c r="BC804" s="2"/>
      <c r="BD804" s="2"/>
      <c r="BE804" s="2"/>
      <c r="BF804" s="2"/>
      <c r="BG804" s="2"/>
      <c r="BH804" s="2"/>
      <c r="BI804" s="2"/>
      <c r="BJ804" s="2"/>
      <c r="BK804" s="2"/>
      <c r="BL804" s="2"/>
      <c r="BM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R805" s="2"/>
      <c r="AS805" s="2"/>
      <c r="AT805" s="2"/>
      <c r="AU805" s="2"/>
      <c r="AV805" s="2"/>
      <c r="AW805" s="2"/>
      <c r="AX805" s="2"/>
      <c r="AY805" s="2"/>
      <c r="AZ805" s="2"/>
      <c r="BA805" s="2"/>
      <c r="BB805" s="2"/>
      <c r="BC805" s="2"/>
      <c r="BD805" s="2"/>
      <c r="BE805" s="2"/>
      <c r="BF805" s="2"/>
      <c r="BG805" s="2"/>
      <c r="BH805" s="2"/>
      <c r="BI805" s="2"/>
      <c r="BJ805" s="2"/>
      <c r="BK805" s="2"/>
      <c r="BL805" s="2"/>
      <c r="BM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R806" s="2"/>
      <c r="AS806" s="2"/>
      <c r="AT806" s="2"/>
      <c r="AU806" s="2"/>
      <c r="AV806" s="2"/>
      <c r="AW806" s="2"/>
      <c r="AX806" s="2"/>
      <c r="AY806" s="2"/>
      <c r="AZ806" s="2"/>
      <c r="BA806" s="2"/>
      <c r="BB806" s="2"/>
      <c r="BC806" s="2"/>
      <c r="BD806" s="2"/>
      <c r="BE806" s="2"/>
      <c r="BF806" s="2"/>
      <c r="BG806" s="2"/>
      <c r="BH806" s="2"/>
      <c r="BI806" s="2"/>
      <c r="BJ806" s="2"/>
      <c r="BK806" s="2"/>
      <c r="BL806" s="2"/>
      <c r="BM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R807" s="2"/>
      <c r="AS807" s="2"/>
      <c r="AT807" s="2"/>
      <c r="AU807" s="2"/>
      <c r="AV807" s="2"/>
      <c r="AW807" s="2"/>
      <c r="AX807" s="2"/>
      <c r="AY807" s="2"/>
      <c r="AZ807" s="2"/>
      <c r="BA807" s="2"/>
      <c r="BB807" s="2"/>
      <c r="BC807" s="2"/>
      <c r="BD807" s="2"/>
      <c r="BE807" s="2"/>
      <c r="BF807" s="2"/>
      <c r="BG807" s="2"/>
      <c r="BH807" s="2"/>
      <c r="BI807" s="2"/>
      <c r="BJ807" s="2"/>
      <c r="BK807" s="2"/>
      <c r="BL807" s="2"/>
      <c r="BM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R808" s="2"/>
      <c r="AS808" s="2"/>
      <c r="AT808" s="2"/>
      <c r="AU808" s="2"/>
      <c r="AV808" s="2"/>
      <c r="AW808" s="2"/>
      <c r="AX808" s="2"/>
      <c r="AY808" s="2"/>
      <c r="AZ808" s="2"/>
      <c r="BA808" s="2"/>
      <c r="BB808" s="2"/>
      <c r="BC808" s="2"/>
      <c r="BD808" s="2"/>
      <c r="BE808" s="2"/>
      <c r="BF808" s="2"/>
      <c r="BG808" s="2"/>
      <c r="BH808" s="2"/>
      <c r="BI808" s="2"/>
      <c r="BJ808" s="2"/>
      <c r="BK808" s="2"/>
      <c r="BL808" s="2"/>
      <c r="BM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R809" s="2"/>
      <c r="AS809" s="2"/>
      <c r="AT809" s="2"/>
      <c r="AU809" s="2"/>
      <c r="AV809" s="2"/>
      <c r="AW809" s="2"/>
      <c r="AX809" s="2"/>
      <c r="AY809" s="2"/>
      <c r="AZ809" s="2"/>
      <c r="BA809" s="2"/>
      <c r="BB809" s="2"/>
      <c r="BC809" s="2"/>
      <c r="BD809" s="2"/>
      <c r="BE809" s="2"/>
      <c r="BF809" s="2"/>
      <c r="BG809" s="2"/>
      <c r="BH809" s="2"/>
      <c r="BI809" s="2"/>
      <c r="BJ809" s="2"/>
      <c r="BK809" s="2"/>
      <c r="BL809" s="2"/>
      <c r="BM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R810" s="2"/>
      <c r="AS810" s="2"/>
      <c r="AT810" s="2"/>
      <c r="AU810" s="2"/>
      <c r="AV810" s="2"/>
      <c r="AW810" s="2"/>
      <c r="AX810" s="2"/>
      <c r="AY810" s="2"/>
      <c r="AZ810" s="2"/>
      <c r="BA810" s="2"/>
      <c r="BB810" s="2"/>
      <c r="BC810" s="2"/>
      <c r="BD810" s="2"/>
      <c r="BE810" s="2"/>
      <c r="BF810" s="2"/>
      <c r="BG810" s="2"/>
      <c r="BH810" s="2"/>
      <c r="BI810" s="2"/>
      <c r="BJ810" s="2"/>
      <c r="BK810" s="2"/>
      <c r="BL810" s="2"/>
      <c r="BM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R811" s="2"/>
      <c r="AS811" s="2"/>
      <c r="AT811" s="2"/>
      <c r="AU811" s="2"/>
      <c r="AV811" s="2"/>
      <c r="AW811" s="2"/>
      <c r="AX811" s="2"/>
      <c r="AY811" s="2"/>
      <c r="AZ811" s="2"/>
      <c r="BA811" s="2"/>
      <c r="BB811" s="2"/>
      <c r="BC811" s="2"/>
      <c r="BD811" s="2"/>
      <c r="BE811" s="2"/>
      <c r="BF811" s="2"/>
      <c r="BG811" s="2"/>
      <c r="BH811" s="2"/>
      <c r="BI811" s="2"/>
      <c r="BJ811" s="2"/>
      <c r="BK811" s="2"/>
      <c r="BL811" s="2"/>
      <c r="BM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R812" s="2"/>
      <c r="AS812" s="2"/>
      <c r="AT812" s="2"/>
      <c r="AU812" s="2"/>
      <c r="AV812" s="2"/>
      <c r="AW812" s="2"/>
      <c r="AX812" s="2"/>
      <c r="AY812" s="2"/>
      <c r="AZ812" s="2"/>
      <c r="BA812" s="2"/>
      <c r="BB812" s="2"/>
      <c r="BC812" s="2"/>
      <c r="BD812" s="2"/>
      <c r="BE812" s="2"/>
      <c r="BF812" s="2"/>
      <c r="BG812" s="2"/>
      <c r="BH812" s="2"/>
      <c r="BI812" s="2"/>
      <c r="BJ812" s="2"/>
      <c r="BK812" s="2"/>
      <c r="BL812" s="2"/>
      <c r="BM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R813" s="2"/>
      <c r="AS813" s="2"/>
      <c r="AT813" s="2"/>
      <c r="AU813" s="2"/>
      <c r="AV813" s="2"/>
      <c r="AW813" s="2"/>
      <c r="AX813" s="2"/>
      <c r="AY813" s="2"/>
      <c r="AZ813" s="2"/>
      <c r="BA813" s="2"/>
      <c r="BB813" s="2"/>
      <c r="BC813" s="2"/>
      <c r="BD813" s="2"/>
      <c r="BE813" s="2"/>
      <c r="BF813" s="2"/>
      <c r="BG813" s="2"/>
      <c r="BH813" s="2"/>
      <c r="BI813" s="2"/>
      <c r="BJ813" s="2"/>
      <c r="BK813" s="2"/>
      <c r="BL813" s="2"/>
      <c r="BM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R814" s="2"/>
      <c r="AS814" s="2"/>
      <c r="AT814" s="2"/>
      <c r="AU814" s="2"/>
      <c r="AV814" s="2"/>
      <c r="AW814" s="2"/>
      <c r="AX814" s="2"/>
      <c r="AY814" s="2"/>
      <c r="AZ814" s="2"/>
      <c r="BA814" s="2"/>
      <c r="BB814" s="2"/>
      <c r="BC814" s="2"/>
      <c r="BD814" s="2"/>
      <c r="BE814" s="2"/>
      <c r="BF814" s="2"/>
      <c r="BG814" s="2"/>
      <c r="BH814" s="2"/>
      <c r="BI814" s="2"/>
      <c r="BJ814" s="2"/>
      <c r="BK814" s="2"/>
      <c r="BL814" s="2"/>
      <c r="BM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R815" s="2"/>
      <c r="AS815" s="2"/>
      <c r="AT815" s="2"/>
      <c r="AU815" s="2"/>
      <c r="AV815" s="2"/>
      <c r="AW815" s="2"/>
      <c r="AX815" s="2"/>
      <c r="AY815" s="2"/>
      <c r="AZ815" s="2"/>
      <c r="BA815" s="2"/>
      <c r="BB815" s="2"/>
      <c r="BC815" s="2"/>
      <c r="BD815" s="2"/>
      <c r="BE815" s="2"/>
      <c r="BF815" s="2"/>
      <c r="BG815" s="2"/>
      <c r="BH815" s="2"/>
      <c r="BI815" s="2"/>
      <c r="BJ815" s="2"/>
      <c r="BK815" s="2"/>
      <c r="BL815" s="2"/>
      <c r="BM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R816" s="2"/>
      <c r="AS816" s="2"/>
      <c r="AT816" s="2"/>
      <c r="AU816" s="2"/>
      <c r="AV816" s="2"/>
      <c r="AW816" s="2"/>
      <c r="AX816" s="2"/>
      <c r="AY816" s="2"/>
      <c r="AZ816" s="2"/>
      <c r="BA816" s="2"/>
      <c r="BB816" s="2"/>
      <c r="BC816" s="2"/>
      <c r="BD816" s="2"/>
      <c r="BE816" s="2"/>
      <c r="BF816" s="2"/>
      <c r="BG816" s="2"/>
      <c r="BH816" s="2"/>
      <c r="BI816" s="2"/>
      <c r="BJ816" s="2"/>
      <c r="BK816" s="2"/>
      <c r="BL816" s="2"/>
      <c r="BM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R817" s="2"/>
      <c r="AS817" s="2"/>
      <c r="AT817" s="2"/>
      <c r="AU817" s="2"/>
      <c r="AV817" s="2"/>
      <c r="AW817" s="2"/>
      <c r="AX817" s="2"/>
      <c r="AY817" s="2"/>
      <c r="AZ817" s="2"/>
      <c r="BA817" s="2"/>
      <c r="BB817" s="2"/>
      <c r="BC817" s="2"/>
      <c r="BD817" s="2"/>
      <c r="BE817" s="2"/>
      <c r="BF817" s="2"/>
      <c r="BG817" s="2"/>
      <c r="BH817" s="2"/>
      <c r="BI817" s="2"/>
      <c r="BJ817" s="2"/>
      <c r="BK817" s="2"/>
      <c r="BL817" s="2"/>
      <c r="BM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R818" s="2"/>
      <c r="AS818" s="2"/>
      <c r="AT818" s="2"/>
      <c r="AU818" s="2"/>
      <c r="AV818" s="2"/>
      <c r="AW818" s="2"/>
      <c r="AX818" s="2"/>
      <c r="AY818" s="2"/>
      <c r="AZ818" s="2"/>
      <c r="BA818" s="2"/>
      <c r="BB818" s="2"/>
      <c r="BC818" s="2"/>
      <c r="BD818" s="2"/>
      <c r="BE818" s="2"/>
      <c r="BF818" s="2"/>
      <c r="BG818" s="2"/>
      <c r="BH818" s="2"/>
      <c r="BI818" s="2"/>
      <c r="BJ818" s="2"/>
      <c r="BK818" s="2"/>
      <c r="BL818" s="2"/>
      <c r="BM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R819" s="2"/>
      <c r="AS819" s="2"/>
      <c r="AT819" s="2"/>
      <c r="AU819" s="2"/>
      <c r="AV819" s="2"/>
      <c r="AW819" s="2"/>
      <c r="AX819" s="2"/>
      <c r="AY819" s="2"/>
      <c r="AZ819" s="2"/>
      <c r="BA819" s="2"/>
      <c r="BB819" s="2"/>
      <c r="BC819" s="2"/>
      <c r="BD819" s="2"/>
      <c r="BE819" s="2"/>
      <c r="BF819" s="2"/>
      <c r="BG819" s="2"/>
      <c r="BH819" s="2"/>
      <c r="BI819" s="2"/>
      <c r="BJ819" s="2"/>
      <c r="BK819" s="2"/>
      <c r="BL819" s="2"/>
      <c r="BM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R820" s="2"/>
      <c r="AS820" s="2"/>
      <c r="AT820" s="2"/>
      <c r="AU820" s="2"/>
      <c r="AV820" s="2"/>
      <c r="AW820" s="2"/>
      <c r="AX820" s="2"/>
      <c r="AY820" s="2"/>
      <c r="AZ820" s="2"/>
      <c r="BA820" s="2"/>
      <c r="BB820" s="2"/>
      <c r="BC820" s="2"/>
      <c r="BD820" s="2"/>
      <c r="BE820" s="2"/>
      <c r="BF820" s="2"/>
      <c r="BG820" s="2"/>
      <c r="BH820" s="2"/>
      <c r="BI820" s="2"/>
      <c r="BJ820" s="2"/>
      <c r="BK820" s="2"/>
      <c r="BL820" s="2"/>
      <c r="BM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R821" s="2"/>
      <c r="AS821" s="2"/>
      <c r="AT821" s="2"/>
      <c r="AU821" s="2"/>
      <c r="AV821" s="2"/>
      <c r="AW821" s="2"/>
      <c r="AX821" s="2"/>
      <c r="AY821" s="2"/>
      <c r="AZ821" s="2"/>
      <c r="BA821" s="2"/>
      <c r="BB821" s="2"/>
      <c r="BC821" s="2"/>
      <c r="BD821" s="2"/>
      <c r="BE821" s="2"/>
      <c r="BF821" s="2"/>
      <c r="BG821" s="2"/>
      <c r="BH821" s="2"/>
      <c r="BI821" s="2"/>
      <c r="BJ821" s="2"/>
      <c r="BK821" s="2"/>
      <c r="BL821" s="2"/>
      <c r="BM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R822" s="2"/>
      <c r="AS822" s="2"/>
      <c r="AT822" s="2"/>
      <c r="AU822" s="2"/>
      <c r="AV822" s="2"/>
      <c r="AW822" s="2"/>
      <c r="AX822" s="2"/>
      <c r="AY822" s="2"/>
      <c r="AZ822" s="2"/>
      <c r="BA822" s="2"/>
      <c r="BB822" s="2"/>
      <c r="BC822" s="2"/>
      <c r="BD822" s="2"/>
      <c r="BE822" s="2"/>
      <c r="BF822" s="2"/>
      <c r="BG822" s="2"/>
      <c r="BH822" s="2"/>
      <c r="BI822" s="2"/>
      <c r="BJ822" s="2"/>
      <c r="BK822" s="2"/>
      <c r="BL822" s="2"/>
      <c r="BM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R823" s="2"/>
      <c r="AS823" s="2"/>
      <c r="AT823" s="2"/>
      <c r="AU823" s="2"/>
      <c r="AV823" s="2"/>
      <c r="AW823" s="2"/>
      <c r="AX823" s="2"/>
      <c r="AY823" s="2"/>
      <c r="AZ823" s="2"/>
      <c r="BA823" s="2"/>
      <c r="BB823" s="2"/>
      <c r="BC823" s="2"/>
      <c r="BD823" s="2"/>
      <c r="BE823" s="2"/>
      <c r="BF823" s="2"/>
      <c r="BG823" s="2"/>
      <c r="BH823" s="2"/>
      <c r="BI823" s="2"/>
      <c r="BJ823" s="2"/>
      <c r="BK823" s="2"/>
      <c r="BL823" s="2"/>
      <c r="BM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R824" s="2"/>
      <c r="AS824" s="2"/>
      <c r="AT824" s="2"/>
      <c r="AU824" s="2"/>
      <c r="AV824" s="2"/>
      <c r="AW824" s="2"/>
      <c r="AX824" s="2"/>
      <c r="AY824" s="2"/>
      <c r="AZ824" s="2"/>
      <c r="BA824" s="2"/>
      <c r="BB824" s="2"/>
      <c r="BC824" s="2"/>
      <c r="BD824" s="2"/>
      <c r="BE824" s="2"/>
      <c r="BF824" s="2"/>
      <c r="BG824" s="2"/>
      <c r="BH824" s="2"/>
      <c r="BI824" s="2"/>
      <c r="BJ824" s="2"/>
      <c r="BK824" s="2"/>
      <c r="BL824" s="2"/>
      <c r="BM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R825" s="2"/>
      <c r="AS825" s="2"/>
      <c r="AT825" s="2"/>
      <c r="AU825" s="2"/>
      <c r="AV825" s="2"/>
      <c r="AW825" s="2"/>
      <c r="AX825" s="2"/>
      <c r="AY825" s="2"/>
      <c r="AZ825" s="2"/>
      <c r="BA825" s="2"/>
      <c r="BB825" s="2"/>
      <c r="BC825" s="2"/>
      <c r="BD825" s="2"/>
      <c r="BE825" s="2"/>
      <c r="BF825" s="2"/>
      <c r="BG825" s="2"/>
      <c r="BH825" s="2"/>
      <c r="BI825" s="2"/>
      <c r="BJ825" s="2"/>
      <c r="BK825" s="2"/>
      <c r="BL825" s="2"/>
      <c r="BM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R826" s="2"/>
      <c r="AS826" s="2"/>
      <c r="AT826" s="2"/>
      <c r="AU826" s="2"/>
      <c r="AV826" s="2"/>
      <c r="AW826" s="2"/>
      <c r="AX826" s="2"/>
      <c r="AY826" s="2"/>
      <c r="AZ826" s="2"/>
      <c r="BA826" s="2"/>
      <c r="BB826" s="2"/>
      <c r="BC826" s="2"/>
      <c r="BD826" s="2"/>
      <c r="BE826" s="2"/>
      <c r="BF826" s="2"/>
      <c r="BG826" s="2"/>
      <c r="BH826" s="2"/>
      <c r="BI826" s="2"/>
      <c r="BJ826" s="2"/>
      <c r="BK826" s="2"/>
      <c r="BL826" s="2"/>
      <c r="BM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R827" s="2"/>
      <c r="AS827" s="2"/>
      <c r="AT827" s="2"/>
      <c r="AU827" s="2"/>
      <c r="AV827" s="2"/>
      <c r="AW827" s="2"/>
      <c r="AX827" s="2"/>
      <c r="AY827" s="2"/>
      <c r="AZ827" s="2"/>
      <c r="BA827" s="2"/>
      <c r="BB827" s="2"/>
      <c r="BC827" s="2"/>
      <c r="BD827" s="2"/>
      <c r="BE827" s="2"/>
      <c r="BF827" s="2"/>
      <c r="BG827" s="2"/>
      <c r="BH827" s="2"/>
      <c r="BI827" s="2"/>
      <c r="BJ827" s="2"/>
      <c r="BK827" s="2"/>
      <c r="BL827" s="2"/>
      <c r="BM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R828" s="2"/>
      <c r="AS828" s="2"/>
      <c r="AT828" s="2"/>
      <c r="AU828" s="2"/>
      <c r="AV828" s="2"/>
      <c r="AW828" s="2"/>
      <c r="AX828" s="2"/>
      <c r="AY828" s="2"/>
      <c r="AZ828" s="2"/>
      <c r="BA828" s="2"/>
      <c r="BB828" s="2"/>
      <c r="BC828" s="2"/>
      <c r="BD828" s="2"/>
      <c r="BE828" s="2"/>
      <c r="BF828" s="2"/>
      <c r="BG828" s="2"/>
      <c r="BH828" s="2"/>
      <c r="BI828" s="2"/>
      <c r="BJ828" s="2"/>
      <c r="BK828" s="2"/>
      <c r="BL828" s="2"/>
      <c r="BM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R829" s="2"/>
      <c r="AS829" s="2"/>
      <c r="AT829" s="2"/>
      <c r="AU829" s="2"/>
      <c r="AV829" s="2"/>
      <c r="AW829" s="2"/>
      <c r="AX829" s="2"/>
      <c r="AY829" s="2"/>
      <c r="AZ829" s="2"/>
      <c r="BA829" s="2"/>
      <c r="BB829" s="2"/>
      <c r="BC829" s="2"/>
      <c r="BD829" s="2"/>
      <c r="BE829" s="2"/>
      <c r="BF829" s="2"/>
      <c r="BG829" s="2"/>
      <c r="BH829" s="2"/>
      <c r="BI829" s="2"/>
      <c r="BJ829" s="2"/>
      <c r="BK829" s="2"/>
      <c r="BL829" s="2"/>
      <c r="BM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R830" s="2"/>
      <c r="AS830" s="2"/>
      <c r="AT830" s="2"/>
      <c r="AU830" s="2"/>
      <c r="AV830" s="2"/>
      <c r="AW830" s="2"/>
      <c r="AX830" s="2"/>
      <c r="AY830" s="2"/>
      <c r="AZ830" s="2"/>
      <c r="BA830" s="2"/>
      <c r="BB830" s="2"/>
      <c r="BC830" s="2"/>
      <c r="BD830" s="2"/>
      <c r="BE830" s="2"/>
      <c r="BF830" s="2"/>
      <c r="BG830" s="2"/>
      <c r="BH830" s="2"/>
      <c r="BI830" s="2"/>
      <c r="BJ830" s="2"/>
      <c r="BK830" s="2"/>
      <c r="BL830" s="2"/>
      <c r="BM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R831" s="2"/>
      <c r="AS831" s="2"/>
      <c r="AT831" s="2"/>
      <c r="AU831" s="2"/>
      <c r="AV831" s="2"/>
      <c r="AW831" s="2"/>
      <c r="AX831" s="2"/>
      <c r="AY831" s="2"/>
      <c r="AZ831" s="2"/>
      <c r="BA831" s="2"/>
      <c r="BB831" s="2"/>
      <c r="BC831" s="2"/>
      <c r="BD831" s="2"/>
      <c r="BE831" s="2"/>
      <c r="BF831" s="2"/>
      <c r="BG831" s="2"/>
      <c r="BH831" s="2"/>
      <c r="BI831" s="2"/>
      <c r="BJ831" s="2"/>
      <c r="BK831" s="2"/>
      <c r="BL831" s="2"/>
      <c r="BM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R832" s="2"/>
      <c r="AS832" s="2"/>
      <c r="AT832" s="2"/>
      <c r="AU832" s="2"/>
      <c r="AV832" s="2"/>
      <c r="AW832" s="2"/>
      <c r="AX832" s="2"/>
      <c r="AY832" s="2"/>
      <c r="AZ832" s="2"/>
      <c r="BA832" s="2"/>
      <c r="BB832" s="2"/>
      <c r="BC832" s="2"/>
      <c r="BD832" s="2"/>
      <c r="BE832" s="2"/>
      <c r="BF832" s="2"/>
      <c r="BG832" s="2"/>
      <c r="BH832" s="2"/>
      <c r="BI832" s="2"/>
      <c r="BJ832" s="2"/>
      <c r="BK832" s="2"/>
      <c r="BL832" s="2"/>
      <c r="BM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R833" s="2"/>
      <c r="AS833" s="2"/>
      <c r="AT833" s="2"/>
      <c r="AU833" s="2"/>
      <c r="AV833" s="2"/>
      <c r="AW833" s="2"/>
      <c r="AX833" s="2"/>
      <c r="AY833" s="2"/>
      <c r="AZ833" s="2"/>
      <c r="BA833" s="2"/>
      <c r="BB833" s="2"/>
      <c r="BC833" s="2"/>
      <c r="BD833" s="2"/>
      <c r="BE833" s="2"/>
      <c r="BF833" s="2"/>
      <c r="BG833" s="2"/>
      <c r="BH833" s="2"/>
      <c r="BI833" s="2"/>
      <c r="BJ833" s="2"/>
      <c r="BK833" s="2"/>
      <c r="BL833" s="2"/>
      <c r="BM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R834" s="2"/>
      <c r="AS834" s="2"/>
      <c r="AT834" s="2"/>
      <c r="AU834" s="2"/>
      <c r="AV834" s="2"/>
      <c r="AW834" s="2"/>
      <c r="AX834" s="2"/>
      <c r="AY834" s="2"/>
      <c r="AZ834" s="2"/>
      <c r="BA834" s="2"/>
      <c r="BB834" s="2"/>
      <c r="BC834" s="2"/>
      <c r="BD834" s="2"/>
      <c r="BE834" s="2"/>
      <c r="BF834" s="2"/>
      <c r="BG834" s="2"/>
      <c r="BH834" s="2"/>
      <c r="BI834" s="2"/>
      <c r="BJ834" s="2"/>
      <c r="BK834" s="2"/>
      <c r="BL834" s="2"/>
      <c r="BM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R835" s="2"/>
      <c r="AS835" s="2"/>
      <c r="AT835" s="2"/>
      <c r="AU835" s="2"/>
      <c r="AV835" s="2"/>
      <c r="AW835" s="2"/>
      <c r="AX835" s="2"/>
      <c r="AY835" s="2"/>
      <c r="AZ835" s="2"/>
      <c r="BA835" s="2"/>
      <c r="BB835" s="2"/>
      <c r="BC835" s="2"/>
      <c r="BD835" s="2"/>
      <c r="BE835" s="2"/>
      <c r="BF835" s="2"/>
      <c r="BG835" s="2"/>
      <c r="BH835" s="2"/>
      <c r="BI835" s="2"/>
      <c r="BJ835" s="2"/>
      <c r="BK835" s="2"/>
      <c r="BL835" s="2"/>
      <c r="BM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R836" s="2"/>
      <c r="AS836" s="2"/>
      <c r="AT836" s="2"/>
      <c r="AU836" s="2"/>
      <c r="AV836" s="2"/>
      <c r="AW836" s="2"/>
      <c r="AX836" s="2"/>
      <c r="AY836" s="2"/>
      <c r="AZ836" s="2"/>
      <c r="BA836" s="2"/>
      <c r="BB836" s="2"/>
      <c r="BC836" s="2"/>
      <c r="BD836" s="2"/>
      <c r="BE836" s="2"/>
      <c r="BF836" s="2"/>
      <c r="BG836" s="2"/>
      <c r="BH836" s="2"/>
      <c r="BI836" s="2"/>
      <c r="BJ836" s="2"/>
      <c r="BK836" s="2"/>
      <c r="BL836" s="2"/>
      <c r="BM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R837" s="2"/>
      <c r="AS837" s="2"/>
      <c r="AT837" s="2"/>
      <c r="AU837" s="2"/>
      <c r="AV837" s="2"/>
      <c r="AW837" s="2"/>
      <c r="AX837" s="2"/>
      <c r="AY837" s="2"/>
      <c r="AZ837" s="2"/>
      <c r="BA837" s="2"/>
      <c r="BB837" s="2"/>
      <c r="BC837" s="2"/>
      <c r="BD837" s="2"/>
      <c r="BE837" s="2"/>
      <c r="BF837" s="2"/>
      <c r="BG837" s="2"/>
      <c r="BH837" s="2"/>
      <c r="BI837" s="2"/>
      <c r="BJ837" s="2"/>
      <c r="BK837" s="2"/>
      <c r="BL837" s="2"/>
      <c r="BM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R838" s="2"/>
      <c r="AS838" s="2"/>
      <c r="AT838" s="2"/>
      <c r="AU838" s="2"/>
      <c r="AV838" s="2"/>
      <c r="AW838" s="2"/>
      <c r="AX838" s="2"/>
      <c r="AY838" s="2"/>
      <c r="AZ838" s="2"/>
      <c r="BA838" s="2"/>
      <c r="BB838" s="2"/>
      <c r="BC838" s="2"/>
      <c r="BD838" s="2"/>
      <c r="BE838" s="2"/>
      <c r="BF838" s="2"/>
      <c r="BG838" s="2"/>
      <c r="BH838" s="2"/>
      <c r="BI838" s="2"/>
      <c r="BJ838" s="2"/>
      <c r="BK838" s="2"/>
      <c r="BL838" s="2"/>
      <c r="BM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R839" s="2"/>
      <c r="AS839" s="2"/>
      <c r="AT839" s="2"/>
      <c r="AU839" s="2"/>
      <c r="AV839" s="2"/>
      <c r="AW839" s="2"/>
      <c r="AX839" s="2"/>
      <c r="AY839" s="2"/>
      <c r="AZ839" s="2"/>
      <c r="BA839" s="2"/>
      <c r="BB839" s="2"/>
      <c r="BC839" s="2"/>
      <c r="BD839" s="2"/>
      <c r="BE839" s="2"/>
      <c r="BF839" s="2"/>
      <c r="BG839" s="2"/>
      <c r="BH839" s="2"/>
      <c r="BI839" s="2"/>
      <c r="BJ839" s="2"/>
      <c r="BK839" s="2"/>
      <c r="BL839" s="2"/>
      <c r="BM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R840" s="2"/>
      <c r="AS840" s="2"/>
      <c r="AT840" s="2"/>
      <c r="AU840" s="2"/>
      <c r="AV840" s="2"/>
      <c r="AW840" s="2"/>
      <c r="AX840" s="2"/>
      <c r="AY840" s="2"/>
      <c r="AZ840" s="2"/>
      <c r="BA840" s="2"/>
      <c r="BB840" s="2"/>
      <c r="BC840" s="2"/>
      <c r="BD840" s="2"/>
      <c r="BE840" s="2"/>
      <c r="BF840" s="2"/>
      <c r="BG840" s="2"/>
      <c r="BH840" s="2"/>
      <c r="BI840" s="2"/>
      <c r="BJ840" s="2"/>
      <c r="BK840" s="2"/>
      <c r="BL840" s="2"/>
      <c r="BM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R841" s="2"/>
      <c r="AS841" s="2"/>
      <c r="AT841" s="2"/>
      <c r="AU841" s="2"/>
      <c r="AV841" s="2"/>
      <c r="AW841" s="2"/>
      <c r="AX841" s="2"/>
      <c r="AY841" s="2"/>
      <c r="AZ841" s="2"/>
      <c r="BA841" s="2"/>
      <c r="BB841" s="2"/>
      <c r="BC841" s="2"/>
      <c r="BD841" s="2"/>
      <c r="BE841" s="2"/>
      <c r="BF841" s="2"/>
      <c r="BG841" s="2"/>
      <c r="BH841" s="2"/>
      <c r="BI841" s="2"/>
      <c r="BJ841" s="2"/>
      <c r="BK841" s="2"/>
      <c r="BL841" s="2"/>
      <c r="BM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R842" s="2"/>
      <c r="AS842" s="2"/>
      <c r="AT842" s="2"/>
      <c r="AU842" s="2"/>
      <c r="AV842" s="2"/>
      <c r="AW842" s="2"/>
      <c r="AX842" s="2"/>
      <c r="AY842" s="2"/>
      <c r="AZ842" s="2"/>
      <c r="BA842" s="2"/>
      <c r="BB842" s="2"/>
      <c r="BC842" s="2"/>
      <c r="BD842" s="2"/>
      <c r="BE842" s="2"/>
      <c r="BF842" s="2"/>
      <c r="BG842" s="2"/>
      <c r="BH842" s="2"/>
      <c r="BI842" s="2"/>
      <c r="BJ842" s="2"/>
      <c r="BK842" s="2"/>
      <c r="BL842" s="2"/>
      <c r="BM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R843" s="2"/>
      <c r="AS843" s="2"/>
      <c r="AT843" s="2"/>
      <c r="AU843" s="2"/>
      <c r="AV843" s="2"/>
      <c r="AW843" s="2"/>
      <c r="AX843" s="2"/>
      <c r="AY843" s="2"/>
      <c r="AZ843" s="2"/>
      <c r="BA843" s="2"/>
      <c r="BB843" s="2"/>
      <c r="BC843" s="2"/>
      <c r="BD843" s="2"/>
      <c r="BE843" s="2"/>
      <c r="BF843" s="2"/>
      <c r="BG843" s="2"/>
      <c r="BH843" s="2"/>
      <c r="BI843" s="2"/>
      <c r="BJ843" s="2"/>
      <c r="BK843" s="2"/>
      <c r="BL843" s="2"/>
      <c r="BM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R844" s="2"/>
      <c r="AS844" s="2"/>
      <c r="AT844" s="2"/>
      <c r="AU844" s="2"/>
      <c r="AV844" s="2"/>
      <c r="AW844" s="2"/>
      <c r="AX844" s="2"/>
      <c r="AY844" s="2"/>
      <c r="AZ844" s="2"/>
      <c r="BA844" s="2"/>
      <c r="BB844" s="2"/>
      <c r="BC844" s="2"/>
      <c r="BD844" s="2"/>
      <c r="BE844" s="2"/>
      <c r="BF844" s="2"/>
      <c r="BG844" s="2"/>
      <c r="BH844" s="2"/>
      <c r="BI844" s="2"/>
      <c r="BJ844" s="2"/>
      <c r="BK844" s="2"/>
      <c r="BL844" s="2"/>
      <c r="BM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R845" s="2"/>
      <c r="AS845" s="2"/>
      <c r="AT845" s="2"/>
      <c r="AU845" s="2"/>
      <c r="AV845" s="2"/>
      <c r="AW845" s="2"/>
      <c r="AX845" s="2"/>
      <c r="AY845" s="2"/>
      <c r="AZ845" s="2"/>
      <c r="BA845" s="2"/>
      <c r="BB845" s="2"/>
      <c r="BC845" s="2"/>
      <c r="BD845" s="2"/>
      <c r="BE845" s="2"/>
      <c r="BF845" s="2"/>
      <c r="BG845" s="2"/>
      <c r="BH845" s="2"/>
      <c r="BI845" s="2"/>
      <c r="BJ845" s="2"/>
      <c r="BK845" s="2"/>
      <c r="BL845" s="2"/>
      <c r="BM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R846" s="2"/>
      <c r="AS846" s="2"/>
      <c r="AT846" s="2"/>
      <c r="AU846" s="2"/>
      <c r="AV846" s="2"/>
      <c r="AW846" s="2"/>
      <c r="AX846" s="2"/>
      <c r="AY846" s="2"/>
      <c r="AZ846" s="2"/>
      <c r="BA846" s="2"/>
      <c r="BB846" s="2"/>
      <c r="BC846" s="2"/>
      <c r="BD846" s="2"/>
      <c r="BE846" s="2"/>
      <c r="BF846" s="2"/>
      <c r="BG846" s="2"/>
      <c r="BH846" s="2"/>
      <c r="BI846" s="2"/>
      <c r="BJ846" s="2"/>
      <c r="BK846" s="2"/>
      <c r="BL846" s="2"/>
      <c r="BM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R847" s="2"/>
      <c r="AS847" s="2"/>
      <c r="AT847" s="2"/>
      <c r="AU847" s="2"/>
      <c r="AV847" s="2"/>
      <c r="AW847" s="2"/>
      <c r="AX847" s="2"/>
      <c r="AY847" s="2"/>
      <c r="AZ847" s="2"/>
      <c r="BA847" s="2"/>
      <c r="BB847" s="2"/>
      <c r="BC847" s="2"/>
      <c r="BD847" s="2"/>
      <c r="BE847" s="2"/>
      <c r="BF847" s="2"/>
      <c r="BG847" s="2"/>
      <c r="BH847" s="2"/>
      <c r="BI847" s="2"/>
      <c r="BJ847" s="2"/>
      <c r="BK847" s="2"/>
      <c r="BL847" s="2"/>
      <c r="BM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R848" s="2"/>
      <c r="AS848" s="2"/>
      <c r="AT848" s="2"/>
      <c r="AU848" s="2"/>
      <c r="AV848" s="2"/>
      <c r="AW848" s="2"/>
      <c r="AX848" s="2"/>
      <c r="AY848" s="2"/>
      <c r="AZ848" s="2"/>
      <c r="BA848" s="2"/>
      <c r="BB848" s="2"/>
      <c r="BC848" s="2"/>
      <c r="BD848" s="2"/>
      <c r="BE848" s="2"/>
      <c r="BF848" s="2"/>
      <c r="BG848" s="2"/>
      <c r="BH848" s="2"/>
      <c r="BI848" s="2"/>
      <c r="BJ848" s="2"/>
      <c r="BK848" s="2"/>
      <c r="BL848" s="2"/>
      <c r="BM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R849" s="2"/>
      <c r="AS849" s="2"/>
      <c r="AT849" s="2"/>
      <c r="AU849" s="2"/>
      <c r="AV849" s="2"/>
      <c r="AW849" s="2"/>
      <c r="AX849" s="2"/>
      <c r="AY849" s="2"/>
      <c r="AZ849" s="2"/>
      <c r="BA849" s="2"/>
      <c r="BB849" s="2"/>
      <c r="BC849" s="2"/>
      <c r="BD849" s="2"/>
      <c r="BE849" s="2"/>
      <c r="BF849" s="2"/>
      <c r="BG849" s="2"/>
      <c r="BH849" s="2"/>
      <c r="BI849" s="2"/>
      <c r="BJ849" s="2"/>
      <c r="BK849" s="2"/>
      <c r="BL849" s="2"/>
      <c r="BM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R850" s="2"/>
      <c r="AS850" s="2"/>
      <c r="AT850" s="2"/>
      <c r="AU850" s="2"/>
      <c r="AV850" s="2"/>
      <c r="AW850" s="2"/>
      <c r="AX850" s="2"/>
      <c r="AY850" s="2"/>
      <c r="AZ850" s="2"/>
      <c r="BA850" s="2"/>
      <c r="BB850" s="2"/>
      <c r="BC850" s="2"/>
      <c r="BD850" s="2"/>
      <c r="BE850" s="2"/>
      <c r="BF850" s="2"/>
      <c r="BG850" s="2"/>
      <c r="BH850" s="2"/>
      <c r="BI850" s="2"/>
      <c r="BJ850" s="2"/>
      <c r="BK850" s="2"/>
      <c r="BL850" s="2"/>
      <c r="BM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R851" s="2"/>
      <c r="AS851" s="2"/>
      <c r="AT851" s="2"/>
      <c r="AU851" s="2"/>
      <c r="AV851" s="2"/>
      <c r="AW851" s="2"/>
      <c r="AX851" s="2"/>
      <c r="AY851" s="2"/>
      <c r="AZ851" s="2"/>
      <c r="BA851" s="2"/>
      <c r="BB851" s="2"/>
      <c r="BC851" s="2"/>
      <c r="BD851" s="2"/>
      <c r="BE851" s="2"/>
      <c r="BF851" s="2"/>
      <c r="BG851" s="2"/>
      <c r="BH851" s="2"/>
      <c r="BI851" s="2"/>
      <c r="BJ851" s="2"/>
      <c r="BK851" s="2"/>
      <c r="BL851" s="2"/>
      <c r="BM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R852" s="2"/>
      <c r="AS852" s="2"/>
      <c r="AT852" s="2"/>
      <c r="AU852" s="2"/>
      <c r="AV852" s="2"/>
      <c r="AW852" s="2"/>
      <c r="AX852" s="2"/>
      <c r="AY852" s="2"/>
      <c r="AZ852" s="2"/>
      <c r="BA852" s="2"/>
      <c r="BB852" s="2"/>
      <c r="BC852" s="2"/>
      <c r="BD852" s="2"/>
      <c r="BE852" s="2"/>
      <c r="BF852" s="2"/>
      <c r="BG852" s="2"/>
      <c r="BH852" s="2"/>
      <c r="BI852" s="2"/>
      <c r="BJ852" s="2"/>
      <c r="BK852" s="2"/>
      <c r="BL852" s="2"/>
      <c r="BM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R853" s="2"/>
      <c r="AS853" s="2"/>
      <c r="AT853" s="2"/>
      <c r="AU853" s="2"/>
      <c r="AV853" s="2"/>
      <c r="AW853" s="2"/>
      <c r="AX853" s="2"/>
      <c r="AY853" s="2"/>
      <c r="AZ853" s="2"/>
      <c r="BA853" s="2"/>
      <c r="BB853" s="2"/>
      <c r="BC853" s="2"/>
      <c r="BD853" s="2"/>
      <c r="BE853" s="2"/>
      <c r="BF853" s="2"/>
      <c r="BG853" s="2"/>
      <c r="BH853" s="2"/>
      <c r="BI853" s="2"/>
      <c r="BJ853" s="2"/>
      <c r="BK853" s="2"/>
      <c r="BL853" s="2"/>
      <c r="BM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R854" s="2"/>
      <c r="AS854" s="2"/>
      <c r="AT854" s="2"/>
      <c r="AU854" s="2"/>
      <c r="AV854" s="2"/>
      <c r="AW854" s="2"/>
      <c r="AX854" s="2"/>
      <c r="AY854" s="2"/>
      <c r="AZ854" s="2"/>
      <c r="BA854" s="2"/>
      <c r="BB854" s="2"/>
      <c r="BC854" s="2"/>
      <c r="BD854" s="2"/>
      <c r="BE854" s="2"/>
      <c r="BF854" s="2"/>
      <c r="BG854" s="2"/>
      <c r="BH854" s="2"/>
      <c r="BI854" s="2"/>
      <c r="BJ854" s="2"/>
      <c r="BK854" s="2"/>
      <c r="BL854" s="2"/>
      <c r="BM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R855" s="2"/>
      <c r="AS855" s="2"/>
      <c r="AT855" s="2"/>
      <c r="AU855" s="2"/>
      <c r="AV855" s="2"/>
      <c r="AW855" s="2"/>
      <c r="AX855" s="2"/>
      <c r="AY855" s="2"/>
      <c r="AZ855" s="2"/>
      <c r="BA855" s="2"/>
      <c r="BB855" s="2"/>
      <c r="BC855" s="2"/>
      <c r="BD855" s="2"/>
      <c r="BE855" s="2"/>
      <c r="BF855" s="2"/>
      <c r="BG855" s="2"/>
      <c r="BH855" s="2"/>
      <c r="BI855" s="2"/>
      <c r="BJ855" s="2"/>
      <c r="BK855" s="2"/>
      <c r="BL855" s="2"/>
      <c r="BM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R856" s="2"/>
      <c r="AS856" s="2"/>
      <c r="AT856" s="2"/>
      <c r="AU856" s="2"/>
      <c r="AV856" s="2"/>
      <c r="AW856" s="2"/>
      <c r="AX856" s="2"/>
      <c r="AY856" s="2"/>
      <c r="AZ856" s="2"/>
      <c r="BA856" s="2"/>
      <c r="BB856" s="2"/>
      <c r="BC856" s="2"/>
      <c r="BD856" s="2"/>
      <c r="BE856" s="2"/>
      <c r="BF856" s="2"/>
      <c r="BG856" s="2"/>
      <c r="BH856" s="2"/>
      <c r="BI856" s="2"/>
      <c r="BJ856" s="2"/>
      <c r="BK856" s="2"/>
      <c r="BL856" s="2"/>
      <c r="BM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R857" s="2"/>
      <c r="AS857" s="2"/>
      <c r="AT857" s="2"/>
      <c r="AU857" s="2"/>
      <c r="AV857" s="2"/>
      <c r="AW857" s="2"/>
      <c r="AX857" s="2"/>
      <c r="AY857" s="2"/>
      <c r="AZ857" s="2"/>
      <c r="BA857" s="2"/>
      <c r="BB857" s="2"/>
      <c r="BC857" s="2"/>
      <c r="BD857" s="2"/>
      <c r="BE857" s="2"/>
      <c r="BF857" s="2"/>
      <c r="BG857" s="2"/>
      <c r="BH857" s="2"/>
      <c r="BI857" s="2"/>
      <c r="BJ857" s="2"/>
      <c r="BK857" s="2"/>
      <c r="BL857" s="2"/>
      <c r="BM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R858" s="2"/>
      <c r="AS858" s="2"/>
      <c r="AT858" s="2"/>
      <c r="AU858" s="2"/>
      <c r="AV858" s="2"/>
      <c r="AW858" s="2"/>
      <c r="AX858" s="2"/>
      <c r="AY858" s="2"/>
      <c r="AZ858" s="2"/>
      <c r="BA858" s="2"/>
      <c r="BB858" s="2"/>
      <c r="BC858" s="2"/>
      <c r="BD858" s="2"/>
      <c r="BE858" s="2"/>
      <c r="BF858" s="2"/>
      <c r="BG858" s="2"/>
      <c r="BH858" s="2"/>
      <c r="BI858" s="2"/>
      <c r="BJ858" s="2"/>
      <c r="BK858" s="2"/>
      <c r="BL858" s="2"/>
      <c r="BM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R859" s="2"/>
      <c r="AS859" s="2"/>
      <c r="AT859" s="2"/>
      <c r="AU859" s="2"/>
      <c r="AV859" s="2"/>
      <c r="AW859" s="2"/>
      <c r="AX859" s="2"/>
      <c r="AY859" s="2"/>
      <c r="AZ859" s="2"/>
      <c r="BA859" s="2"/>
      <c r="BB859" s="2"/>
      <c r="BC859" s="2"/>
      <c r="BD859" s="2"/>
      <c r="BE859" s="2"/>
      <c r="BF859" s="2"/>
      <c r="BG859" s="2"/>
      <c r="BH859" s="2"/>
      <c r="BI859" s="2"/>
      <c r="BJ859" s="2"/>
      <c r="BK859" s="2"/>
      <c r="BL859" s="2"/>
      <c r="BM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R860" s="2"/>
      <c r="AS860" s="2"/>
      <c r="AT860" s="2"/>
      <c r="AU860" s="2"/>
      <c r="AV860" s="2"/>
      <c r="AW860" s="2"/>
      <c r="AX860" s="2"/>
      <c r="AY860" s="2"/>
      <c r="AZ860" s="2"/>
      <c r="BA860" s="2"/>
      <c r="BB860" s="2"/>
      <c r="BC860" s="2"/>
      <c r="BD860" s="2"/>
      <c r="BE860" s="2"/>
      <c r="BF860" s="2"/>
      <c r="BG860" s="2"/>
      <c r="BH860" s="2"/>
      <c r="BI860" s="2"/>
      <c r="BJ860" s="2"/>
      <c r="BK860" s="2"/>
      <c r="BL860" s="2"/>
      <c r="BM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R861" s="2"/>
      <c r="AS861" s="2"/>
      <c r="AT861" s="2"/>
      <c r="AU861" s="2"/>
      <c r="AV861" s="2"/>
      <c r="AW861" s="2"/>
      <c r="AX861" s="2"/>
      <c r="AY861" s="2"/>
      <c r="AZ861" s="2"/>
      <c r="BA861" s="2"/>
      <c r="BB861" s="2"/>
      <c r="BC861" s="2"/>
      <c r="BD861" s="2"/>
      <c r="BE861" s="2"/>
      <c r="BF861" s="2"/>
      <c r="BG861" s="2"/>
      <c r="BH861" s="2"/>
      <c r="BI861" s="2"/>
      <c r="BJ861" s="2"/>
      <c r="BK861" s="2"/>
      <c r="BL861" s="2"/>
      <c r="BM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R862" s="2"/>
      <c r="AS862" s="2"/>
      <c r="AT862" s="2"/>
      <c r="AU862" s="2"/>
      <c r="AV862" s="2"/>
      <c r="AW862" s="2"/>
      <c r="AX862" s="2"/>
      <c r="AY862" s="2"/>
      <c r="AZ862" s="2"/>
      <c r="BA862" s="2"/>
      <c r="BB862" s="2"/>
      <c r="BC862" s="2"/>
      <c r="BD862" s="2"/>
      <c r="BE862" s="2"/>
      <c r="BF862" s="2"/>
      <c r="BG862" s="2"/>
      <c r="BH862" s="2"/>
      <c r="BI862" s="2"/>
      <c r="BJ862" s="2"/>
      <c r="BK862" s="2"/>
      <c r="BL862" s="2"/>
      <c r="BM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R863" s="2"/>
      <c r="AS863" s="2"/>
      <c r="AT863" s="2"/>
      <c r="AU863" s="2"/>
      <c r="AV863" s="2"/>
      <c r="AW863" s="2"/>
      <c r="AX863" s="2"/>
      <c r="AY863" s="2"/>
      <c r="AZ863" s="2"/>
      <c r="BA863" s="2"/>
      <c r="BB863" s="2"/>
      <c r="BC863" s="2"/>
      <c r="BD863" s="2"/>
      <c r="BE863" s="2"/>
      <c r="BF863" s="2"/>
      <c r="BG863" s="2"/>
      <c r="BH863" s="2"/>
      <c r="BI863" s="2"/>
      <c r="BJ863" s="2"/>
      <c r="BK863" s="2"/>
      <c r="BL863" s="2"/>
      <c r="BM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R864" s="2"/>
      <c r="AS864" s="2"/>
      <c r="AT864" s="2"/>
      <c r="AU864" s="2"/>
      <c r="AV864" s="2"/>
      <c r="AW864" s="2"/>
      <c r="AX864" s="2"/>
      <c r="AY864" s="2"/>
      <c r="AZ864" s="2"/>
      <c r="BA864" s="2"/>
      <c r="BB864" s="2"/>
      <c r="BC864" s="2"/>
      <c r="BD864" s="2"/>
      <c r="BE864" s="2"/>
      <c r="BF864" s="2"/>
      <c r="BG864" s="2"/>
      <c r="BH864" s="2"/>
      <c r="BI864" s="2"/>
      <c r="BJ864" s="2"/>
      <c r="BK864" s="2"/>
      <c r="BL864" s="2"/>
      <c r="BM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R865" s="2"/>
      <c r="AS865" s="2"/>
      <c r="AT865" s="2"/>
      <c r="AU865" s="2"/>
      <c r="AV865" s="2"/>
      <c r="AW865" s="2"/>
      <c r="AX865" s="2"/>
      <c r="AY865" s="2"/>
      <c r="AZ865" s="2"/>
      <c r="BA865" s="2"/>
      <c r="BB865" s="2"/>
      <c r="BC865" s="2"/>
      <c r="BD865" s="2"/>
      <c r="BE865" s="2"/>
      <c r="BF865" s="2"/>
      <c r="BG865" s="2"/>
      <c r="BH865" s="2"/>
      <c r="BI865" s="2"/>
      <c r="BJ865" s="2"/>
      <c r="BK865" s="2"/>
      <c r="BL865" s="2"/>
      <c r="BM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R866" s="2"/>
      <c r="AS866" s="2"/>
      <c r="AT866" s="2"/>
      <c r="AU866" s="2"/>
      <c r="AV866" s="2"/>
      <c r="AW866" s="2"/>
      <c r="AX866" s="2"/>
      <c r="AY866" s="2"/>
      <c r="AZ866" s="2"/>
      <c r="BA866" s="2"/>
      <c r="BB866" s="2"/>
      <c r="BC866" s="2"/>
      <c r="BD866" s="2"/>
      <c r="BE866" s="2"/>
      <c r="BF866" s="2"/>
      <c r="BG866" s="2"/>
      <c r="BH866" s="2"/>
      <c r="BI866" s="2"/>
      <c r="BJ866" s="2"/>
      <c r="BK866" s="2"/>
      <c r="BL866" s="2"/>
      <c r="BM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R867" s="2"/>
      <c r="AS867" s="2"/>
      <c r="AT867" s="2"/>
      <c r="AU867" s="2"/>
      <c r="AV867" s="2"/>
      <c r="AW867" s="2"/>
      <c r="AX867" s="2"/>
      <c r="AY867" s="2"/>
      <c r="AZ867" s="2"/>
      <c r="BA867" s="2"/>
      <c r="BB867" s="2"/>
      <c r="BC867" s="2"/>
      <c r="BD867" s="2"/>
      <c r="BE867" s="2"/>
      <c r="BF867" s="2"/>
      <c r="BG867" s="2"/>
      <c r="BH867" s="2"/>
      <c r="BI867" s="2"/>
      <c r="BJ867" s="2"/>
      <c r="BK867" s="2"/>
      <c r="BL867" s="2"/>
      <c r="BM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R868" s="2"/>
      <c r="AS868" s="2"/>
      <c r="AT868" s="2"/>
      <c r="AU868" s="2"/>
      <c r="AV868" s="2"/>
      <c r="AW868" s="2"/>
      <c r="AX868" s="2"/>
      <c r="AY868" s="2"/>
      <c r="AZ868" s="2"/>
      <c r="BA868" s="2"/>
      <c r="BB868" s="2"/>
      <c r="BC868" s="2"/>
      <c r="BD868" s="2"/>
      <c r="BE868" s="2"/>
      <c r="BF868" s="2"/>
      <c r="BG868" s="2"/>
      <c r="BH868" s="2"/>
      <c r="BI868" s="2"/>
      <c r="BJ868" s="2"/>
      <c r="BK868" s="2"/>
      <c r="BL868" s="2"/>
      <c r="BM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R869" s="2"/>
      <c r="AS869" s="2"/>
      <c r="AT869" s="2"/>
      <c r="AU869" s="2"/>
      <c r="AV869" s="2"/>
      <c r="AW869" s="2"/>
      <c r="AX869" s="2"/>
      <c r="AY869" s="2"/>
      <c r="AZ869" s="2"/>
      <c r="BA869" s="2"/>
      <c r="BB869" s="2"/>
      <c r="BC869" s="2"/>
      <c r="BD869" s="2"/>
      <c r="BE869" s="2"/>
      <c r="BF869" s="2"/>
      <c r="BG869" s="2"/>
      <c r="BH869" s="2"/>
      <c r="BI869" s="2"/>
      <c r="BJ869" s="2"/>
      <c r="BK869" s="2"/>
      <c r="BL869" s="2"/>
      <c r="BM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R870" s="2"/>
      <c r="AS870" s="2"/>
      <c r="AT870" s="2"/>
      <c r="AU870" s="2"/>
      <c r="AV870" s="2"/>
      <c r="AW870" s="2"/>
      <c r="AX870" s="2"/>
      <c r="AY870" s="2"/>
      <c r="AZ870" s="2"/>
      <c r="BA870" s="2"/>
      <c r="BB870" s="2"/>
      <c r="BC870" s="2"/>
      <c r="BD870" s="2"/>
      <c r="BE870" s="2"/>
      <c r="BF870" s="2"/>
      <c r="BG870" s="2"/>
      <c r="BH870" s="2"/>
      <c r="BI870" s="2"/>
      <c r="BJ870" s="2"/>
      <c r="BK870" s="2"/>
      <c r="BL870" s="2"/>
      <c r="BM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R871" s="2"/>
      <c r="AS871" s="2"/>
      <c r="AT871" s="2"/>
      <c r="AU871" s="2"/>
      <c r="AV871" s="2"/>
      <c r="AW871" s="2"/>
      <c r="AX871" s="2"/>
      <c r="AY871" s="2"/>
      <c r="AZ871" s="2"/>
      <c r="BA871" s="2"/>
      <c r="BB871" s="2"/>
      <c r="BC871" s="2"/>
      <c r="BD871" s="2"/>
      <c r="BE871" s="2"/>
      <c r="BF871" s="2"/>
      <c r="BG871" s="2"/>
      <c r="BH871" s="2"/>
      <c r="BI871" s="2"/>
      <c r="BJ871" s="2"/>
      <c r="BK871" s="2"/>
      <c r="BL871" s="2"/>
      <c r="BM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R872" s="2"/>
      <c r="AS872" s="2"/>
      <c r="AT872" s="2"/>
      <c r="AU872" s="2"/>
      <c r="AV872" s="2"/>
      <c r="AW872" s="2"/>
      <c r="AX872" s="2"/>
      <c r="AY872" s="2"/>
      <c r="AZ872" s="2"/>
      <c r="BA872" s="2"/>
      <c r="BB872" s="2"/>
      <c r="BC872" s="2"/>
      <c r="BD872" s="2"/>
      <c r="BE872" s="2"/>
      <c r="BF872" s="2"/>
      <c r="BG872" s="2"/>
      <c r="BH872" s="2"/>
      <c r="BI872" s="2"/>
      <c r="BJ872" s="2"/>
      <c r="BK872" s="2"/>
      <c r="BL872" s="2"/>
      <c r="BM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R873" s="2"/>
      <c r="AS873" s="2"/>
      <c r="AT873" s="2"/>
      <c r="AU873" s="2"/>
      <c r="AV873" s="2"/>
      <c r="AW873" s="2"/>
      <c r="AX873" s="2"/>
      <c r="AY873" s="2"/>
      <c r="AZ873" s="2"/>
      <c r="BA873" s="2"/>
      <c r="BB873" s="2"/>
      <c r="BC873" s="2"/>
      <c r="BD873" s="2"/>
      <c r="BE873" s="2"/>
      <c r="BF873" s="2"/>
      <c r="BG873" s="2"/>
      <c r="BH873" s="2"/>
      <c r="BI873" s="2"/>
      <c r="BJ873" s="2"/>
      <c r="BK873" s="2"/>
      <c r="BL873" s="2"/>
      <c r="BM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R874" s="2"/>
      <c r="AS874" s="2"/>
      <c r="AT874" s="2"/>
      <c r="AU874" s="2"/>
      <c r="AV874" s="2"/>
      <c r="AW874" s="2"/>
      <c r="AX874" s="2"/>
      <c r="AY874" s="2"/>
      <c r="AZ874" s="2"/>
      <c r="BA874" s="2"/>
      <c r="BB874" s="2"/>
      <c r="BC874" s="2"/>
      <c r="BD874" s="2"/>
      <c r="BE874" s="2"/>
      <c r="BF874" s="2"/>
      <c r="BG874" s="2"/>
      <c r="BH874" s="2"/>
      <c r="BI874" s="2"/>
      <c r="BJ874" s="2"/>
      <c r="BK874" s="2"/>
      <c r="BL874" s="2"/>
      <c r="BM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R875" s="2"/>
      <c r="AS875" s="2"/>
      <c r="AT875" s="2"/>
      <c r="AU875" s="2"/>
      <c r="AV875" s="2"/>
      <c r="AW875" s="2"/>
      <c r="AX875" s="2"/>
      <c r="AY875" s="2"/>
      <c r="AZ875" s="2"/>
      <c r="BA875" s="2"/>
      <c r="BB875" s="2"/>
      <c r="BC875" s="2"/>
      <c r="BD875" s="2"/>
      <c r="BE875" s="2"/>
      <c r="BF875" s="2"/>
      <c r="BG875" s="2"/>
      <c r="BH875" s="2"/>
      <c r="BI875" s="2"/>
      <c r="BJ875" s="2"/>
      <c r="BK875" s="2"/>
      <c r="BL875" s="2"/>
      <c r="BM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R876" s="2"/>
      <c r="AS876" s="2"/>
      <c r="AT876" s="2"/>
      <c r="AU876" s="2"/>
      <c r="AV876" s="2"/>
      <c r="AW876" s="2"/>
      <c r="AX876" s="2"/>
      <c r="AY876" s="2"/>
      <c r="AZ876" s="2"/>
      <c r="BA876" s="2"/>
      <c r="BB876" s="2"/>
      <c r="BC876" s="2"/>
      <c r="BD876" s="2"/>
      <c r="BE876" s="2"/>
      <c r="BF876" s="2"/>
      <c r="BG876" s="2"/>
      <c r="BH876" s="2"/>
      <c r="BI876" s="2"/>
      <c r="BJ876" s="2"/>
      <c r="BK876" s="2"/>
      <c r="BL876" s="2"/>
      <c r="BM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R877" s="2"/>
      <c r="AS877" s="2"/>
      <c r="AT877" s="2"/>
      <c r="AU877" s="2"/>
      <c r="AV877" s="2"/>
      <c r="AW877" s="2"/>
      <c r="AX877" s="2"/>
      <c r="AY877" s="2"/>
      <c r="AZ877" s="2"/>
      <c r="BA877" s="2"/>
      <c r="BB877" s="2"/>
      <c r="BC877" s="2"/>
      <c r="BD877" s="2"/>
      <c r="BE877" s="2"/>
      <c r="BF877" s="2"/>
      <c r="BG877" s="2"/>
      <c r="BH877" s="2"/>
      <c r="BI877" s="2"/>
      <c r="BJ877" s="2"/>
      <c r="BK877" s="2"/>
      <c r="BL877" s="2"/>
      <c r="BM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R878" s="2"/>
      <c r="AS878" s="2"/>
      <c r="AT878" s="2"/>
      <c r="AU878" s="2"/>
      <c r="AV878" s="2"/>
      <c r="AW878" s="2"/>
      <c r="AX878" s="2"/>
      <c r="AY878" s="2"/>
      <c r="AZ878" s="2"/>
      <c r="BA878" s="2"/>
      <c r="BB878" s="2"/>
      <c r="BC878" s="2"/>
      <c r="BD878" s="2"/>
      <c r="BE878" s="2"/>
      <c r="BF878" s="2"/>
      <c r="BG878" s="2"/>
      <c r="BH878" s="2"/>
      <c r="BI878" s="2"/>
      <c r="BJ878" s="2"/>
      <c r="BK878" s="2"/>
      <c r="BL878" s="2"/>
      <c r="BM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R879" s="2"/>
      <c r="AS879" s="2"/>
      <c r="AT879" s="2"/>
      <c r="AU879" s="2"/>
      <c r="AV879" s="2"/>
      <c r="AW879" s="2"/>
      <c r="AX879" s="2"/>
      <c r="AY879" s="2"/>
      <c r="AZ879" s="2"/>
      <c r="BA879" s="2"/>
      <c r="BB879" s="2"/>
      <c r="BC879" s="2"/>
      <c r="BD879" s="2"/>
      <c r="BE879" s="2"/>
      <c r="BF879" s="2"/>
      <c r="BG879" s="2"/>
      <c r="BH879" s="2"/>
      <c r="BI879" s="2"/>
      <c r="BJ879" s="2"/>
      <c r="BK879" s="2"/>
      <c r="BL879" s="2"/>
      <c r="BM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R880" s="2"/>
      <c r="AS880" s="2"/>
      <c r="AT880" s="2"/>
      <c r="AU880" s="2"/>
      <c r="AV880" s="2"/>
      <c r="AW880" s="2"/>
      <c r="AX880" s="2"/>
      <c r="AY880" s="2"/>
      <c r="AZ880" s="2"/>
      <c r="BA880" s="2"/>
      <c r="BB880" s="2"/>
      <c r="BC880" s="2"/>
      <c r="BD880" s="2"/>
      <c r="BE880" s="2"/>
      <c r="BF880" s="2"/>
      <c r="BG880" s="2"/>
      <c r="BH880" s="2"/>
      <c r="BI880" s="2"/>
      <c r="BJ880" s="2"/>
      <c r="BK880" s="2"/>
      <c r="BL880" s="2"/>
      <c r="BM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R881" s="2"/>
      <c r="AS881" s="2"/>
      <c r="AT881" s="2"/>
      <c r="AU881" s="2"/>
      <c r="AV881" s="2"/>
      <c r="AW881" s="2"/>
      <c r="AX881" s="2"/>
      <c r="AY881" s="2"/>
      <c r="AZ881" s="2"/>
      <c r="BA881" s="2"/>
      <c r="BB881" s="2"/>
      <c r="BC881" s="2"/>
      <c r="BD881" s="2"/>
      <c r="BE881" s="2"/>
      <c r="BF881" s="2"/>
      <c r="BG881" s="2"/>
      <c r="BH881" s="2"/>
      <c r="BI881" s="2"/>
      <c r="BJ881" s="2"/>
      <c r="BK881" s="2"/>
      <c r="BL881" s="2"/>
      <c r="BM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R882" s="2"/>
      <c r="AS882" s="2"/>
      <c r="AT882" s="2"/>
      <c r="AU882" s="2"/>
      <c r="AV882" s="2"/>
      <c r="AW882" s="2"/>
      <c r="AX882" s="2"/>
      <c r="AY882" s="2"/>
      <c r="AZ882" s="2"/>
      <c r="BA882" s="2"/>
      <c r="BB882" s="2"/>
      <c r="BC882" s="2"/>
      <c r="BD882" s="2"/>
      <c r="BE882" s="2"/>
      <c r="BF882" s="2"/>
      <c r="BG882" s="2"/>
      <c r="BH882" s="2"/>
      <c r="BI882" s="2"/>
      <c r="BJ882" s="2"/>
      <c r="BK882" s="2"/>
      <c r="BL882" s="2"/>
      <c r="BM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R883" s="2"/>
      <c r="AS883" s="2"/>
      <c r="AT883" s="2"/>
      <c r="AU883" s="2"/>
      <c r="AV883" s="2"/>
      <c r="AW883" s="2"/>
      <c r="AX883" s="2"/>
      <c r="AY883" s="2"/>
      <c r="AZ883" s="2"/>
      <c r="BA883" s="2"/>
      <c r="BB883" s="2"/>
      <c r="BC883" s="2"/>
      <c r="BD883" s="2"/>
      <c r="BE883" s="2"/>
      <c r="BF883" s="2"/>
      <c r="BG883" s="2"/>
      <c r="BH883" s="2"/>
      <c r="BI883" s="2"/>
      <c r="BJ883" s="2"/>
      <c r="BK883" s="2"/>
      <c r="BL883" s="2"/>
      <c r="BM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R884" s="2"/>
      <c r="AS884" s="2"/>
      <c r="AT884" s="2"/>
      <c r="AU884" s="2"/>
      <c r="AV884" s="2"/>
      <c r="AW884" s="2"/>
      <c r="AX884" s="2"/>
      <c r="AY884" s="2"/>
      <c r="AZ884" s="2"/>
      <c r="BA884" s="2"/>
      <c r="BB884" s="2"/>
      <c r="BC884" s="2"/>
      <c r="BD884" s="2"/>
      <c r="BE884" s="2"/>
      <c r="BF884" s="2"/>
      <c r="BG884" s="2"/>
      <c r="BH884" s="2"/>
      <c r="BI884" s="2"/>
      <c r="BJ884" s="2"/>
      <c r="BK884" s="2"/>
      <c r="BL884" s="2"/>
      <c r="BM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R885" s="2"/>
      <c r="AS885" s="2"/>
      <c r="AT885" s="2"/>
      <c r="AU885" s="2"/>
      <c r="AV885" s="2"/>
      <c r="AW885" s="2"/>
      <c r="AX885" s="2"/>
      <c r="AY885" s="2"/>
      <c r="AZ885" s="2"/>
      <c r="BA885" s="2"/>
      <c r="BB885" s="2"/>
      <c r="BC885" s="2"/>
      <c r="BD885" s="2"/>
      <c r="BE885" s="2"/>
      <c r="BF885" s="2"/>
      <c r="BG885" s="2"/>
      <c r="BH885" s="2"/>
      <c r="BI885" s="2"/>
      <c r="BJ885" s="2"/>
      <c r="BK885" s="2"/>
      <c r="BL885" s="2"/>
      <c r="BM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R886" s="2"/>
      <c r="AS886" s="2"/>
      <c r="AT886" s="2"/>
      <c r="AU886" s="2"/>
      <c r="AV886" s="2"/>
      <c r="AW886" s="2"/>
      <c r="AX886" s="2"/>
      <c r="AY886" s="2"/>
      <c r="AZ886" s="2"/>
      <c r="BA886" s="2"/>
      <c r="BB886" s="2"/>
      <c r="BC886" s="2"/>
      <c r="BD886" s="2"/>
      <c r="BE886" s="2"/>
      <c r="BF886" s="2"/>
      <c r="BG886" s="2"/>
      <c r="BH886" s="2"/>
      <c r="BI886" s="2"/>
      <c r="BJ886" s="2"/>
      <c r="BK886" s="2"/>
      <c r="BL886" s="2"/>
      <c r="BM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R887" s="2"/>
      <c r="AS887" s="2"/>
      <c r="AT887" s="2"/>
      <c r="AU887" s="2"/>
      <c r="AV887" s="2"/>
      <c r="AW887" s="2"/>
      <c r="AX887" s="2"/>
      <c r="AY887" s="2"/>
      <c r="AZ887" s="2"/>
      <c r="BA887" s="2"/>
      <c r="BB887" s="2"/>
      <c r="BC887" s="2"/>
      <c r="BD887" s="2"/>
      <c r="BE887" s="2"/>
      <c r="BF887" s="2"/>
      <c r="BG887" s="2"/>
      <c r="BH887" s="2"/>
      <c r="BI887" s="2"/>
      <c r="BJ887" s="2"/>
      <c r="BK887" s="2"/>
      <c r="BL887" s="2"/>
      <c r="BM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R888" s="2"/>
      <c r="AS888" s="2"/>
      <c r="AT888" s="2"/>
      <c r="AU888" s="2"/>
      <c r="AV888" s="2"/>
      <c r="AW888" s="2"/>
      <c r="AX888" s="2"/>
      <c r="AY888" s="2"/>
      <c r="AZ888" s="2"/>
      <c r="BA888" s="2"/>
      <c r="BB888" s="2"/>
      <c r="BC888" s="2"/>
      <c r="BD888" s="2"/>
      <c r="BE888" s="2"/>
      <c r="BF888" s="2"/>
      <c r="BG888" s="2"/>
      <c r="BH888" s="2"/>
      <c r="BI888" s="2"/>
      <c r="BJ888" s="2"/>
      <c r="BK888" s="2"/>
      <c r="BL888" s="2"/>
      <c r="BM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R889" s="2"/>
      <c r="AS889" s="2"/>
      <c r="AT889" s="2"/>
      <c r="AU889" s="2"/>
      <c r="AV889" s="2"/>
      <c r="AW889" s="2"/>
      <c r="AX889" s="2"/>
      <c r="AY889" s="2"/>
      <c r="AZ889" s="2"/>
      <c r="BA889" s="2"/>
      <c r="BB889" s="2"/>
      <c r="BC889" s="2"/>
      <c r="BD889" s="2"/>
      <c r="BE889" s="2"/>
      <c r="BF889" s="2"/>
      <c r="BG889" s="2"/>
      <c r="BH889" s="2"/>
      <c r="BI889" s="2"/>
      <c r="BJ889" s="2"/>
      <c r="BK889" s="2"/>
      <c r="BL889" s="2"/>
      <c r="BM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R890" s="2"/>
      <c r="AS890" s="2"/>
      <c r="AT890" s="2"/>
      <c r="AU890" s="2"/>
      <c r="AV890" s="2"/>
      <c r="AW890" s="2"/>
      <c r="AX890" s="2"/>
      <c r="AY890" s="2"/>
      <c r="AZ890" s="2"/>
      <c r="BA890" s="2"/>
      <c r="BB890" s="2"/>
      <c r="BC890" s="2"/>
      <c r="BD890" s="2"/>
      <c r="BE890" s="2"/>
      <c r="BF890" s="2"/>
      <c r="BG890" s="2"/>
      <c r="BH890" s="2"/>
      <c r="BI890" s="2"/>
      <c r="BJ890" s="2"/>
      <c r="BK890" s="2"/>
      <c r="BL890" s="2"/>
      <c r="BM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R891" s="2"/>
      <c r="AS891" s="2"/>
      <c r="AT891" s="2"/>
      <c r="AU891" s="2"/>
      <c r="AV891" s="2"/>
      <c r="AW891" s="2"/>
      <c r="AX891" s="2"/>
      <c r="AY891" s="2"/>
      <c r="AZ891" s="2"/>
      <c r="BA891" s="2"/>
      <c r="BB891" s="2"/>
      <c r="BC891" s="2"/>
      <c r="BD891" s="2"/>
      <c r="BE891" s="2"/>
      <c r="BF891" s="2"/>
      <c r="BG891" s="2"/>
      <c r="BH891" s="2"/>
      <c r="BI891" s="2"/>
      <c r="BJ891" s="2"/>
      <c r="BK891" s="2"/>
      <c r="BL891" s="2"/>
      <c r="BM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R892" s="2"/>
      <c r="AS892" s="2"/>
      <c r="AT892" s="2"/>
      <c r="AU892" s="2"/>
      <c r="AV892" s="2"/>
      <c r="AW892" s="2"/>
      <c r="AX892" s="2"/>
      <c r="AY892" s="2"/>
      <c r="AZ892" s="2"/>
      <c r="BA892" s="2"/>
      <c r="BB892" s="2"/>
      <c r="BC892" s="2"/>
      <c r="BD892" s="2"/>
      <c r="BE892" s="2"/>
      <c r="BF892" s="2"/>
      <c r="BG892" s="2"/>
      <c r="BH892" s="2"/>
      <c r="BI892" s="2"/>
      <c r="BJ892" s="2"/>
      <c r="BK892" s="2"/>
      <c r="BL892" s="2"/>
      <c r="BM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R893" s="2"/>
      <c r="AS893" s="2"/>
      <c r="AT893" s="2"/>
      <c r="AU893" s="2"/>
      <c r="AV893" s="2"/>
      <c r="AW893" s="2"/>
      <c r="AX893" s="2"/>
      <c r="AY893" s="2"/>
      <c r="AZ893" s="2"/>
      <c r="BA893" s="2"/>
      <c r="BB893" s="2"/>
      <c r="BC893" s="2"/>
      <c r="BD893" s="2"/>
      <c r="BE893" s="2"/>
      <c r="BF893" s="2"/>
      <c r="BG893" s="2"/>
      <c r="BH893" s="2"/>
      <c r="BI893" s="2"/>
      <c r="BJ893" s="2"/>
      <c r="BK893" s="2"/>
      <c r="BL893" s="2"/>
      <c r="BM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R894" s="2"/>
      <c r="AS894" s="2"/>
      <c r="AT894" s="2"/>
      <c r="AU894" s="2"/>
      <c r="AV894" s="2"/>
      <c r="AW894" s="2"/>
      <c r="AX894" s="2"/>
      <c r="AY894" s="2"/>
      <c r="AZ894" s="2"/>
      <c r="BA894" s="2"/>
      <c r="BB894" s="2"/>
      <c r="BC894" s="2"/>
      <c r="BD894" s="2"/>
      <c r="BE894" s="2"/>
      <c r="BF894" s="2"/>
      <c r="BG894" s="2"/>
      <c r="BH894" s="2"/>
      <c r="BI894" s="2"/>
      <c r="BJ894" s="2"/>
      <c r="BK894" s="2"/>
      <c r="BL894" s="2"/>
      <c r="BM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R895" s="2"/>
      <c r="AS895" s="2"/>
      <c r="AT895" s="2"/>
      <c r="AU895" s="2"/>
      <c r="AV895" s="2"/>
      <c r="AW895" s="2"/>
      <c r="AX895" s="2"/>
      <c r="AY895" s="2"/>
      <c r="AZ895" s="2"/>
      <c r="BA895" s="2"/>
      <c r="BB895" s="2"/>
      <c r="BC895" s="2"/>
      <c r="BD895" s="2"/>
      <c r="BE895" s="2"/>
      <c r="BF895" s="2"/>
      <c r="BG895" s="2"/>
      <c r="BH895" s="2"/>
      <c r="BI895" s="2"/>
      <c r="BJ895" s="2"/>
      <c r="BK895" s="2"/>
      <c r="BL895" s="2"/>
      <c r="BM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R896" s="2"/>
      <c r="AS896" s="2"/>
      <c r="AT896" s="2"/>
      <c r="AU896" s="2"/>
      <c r="AV896" s="2"/>
      <c r="AW896" s="2"/>
      <c r="AX896" s="2"/>
      <c r="AY896" s="2"/>
      <c r="AZ896" s="2"/>
      <c r="BA896" s="2"/>
      <c r="BB896" s="2"/>
      <c r="BC896" s="2"/>
      <c r="BD896" s="2"/>
      <c r="BE896" s="2"/>
      <c r="BF896" s="2"/>
      <c r="BG896" s="2"/>
      <c r="BH896" s="2"/>
      <c r="BI896" s="2"/>
      <c r="BJ896" s="2"/>
      <c r="BK896" s="2"/>
      <c r="BL896" s="2"/>
      <c r="BM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R897" s="2"/>
      <c r="AS897" s="2"/>
      <c r="AT897" s="2"/>
      <c r="AU897" s="2"/>
      <c r="AV897" s="2"/>
      <c r="AW897" s="2"/>
      <c r="AX897" s="2"/>
      <c r="AY897" s="2"/>
      <c r="AZ897" s="2"/>
      <c r="BA897" s="2"/>
      <c r="BB897" s="2"/>
      <c r="BC897" s="2"/>
      <c r="BD897" s="2"/>
      <c r="BE897" s="2"/>
      <c r="BF897" s="2"/>
      <c r="BG897" s="2"/>
      <c r="BH897" s="2"/>
      <c r="BI897" s="2"/>
      <c r="BJ897" s="2"/>
      <c r="BK897" s="2"/>
      <c r="BL897" s="2"/>
      <c r="BM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R898" s="2"/>
      <c r="AS898" s="2"/>
      <c r="AT898" s="2"/>
      <c r="AU898" s="2"/>
      <c r="AV898" s="2"/>
      <c r="AW898" s="2"/>
      <c r="AX898" s="2"/>
      <c r="AY898" s="2"/>
      <c r="AZ898" s="2"/>
      <c r="BA898" s="2"/>
      <c r="BB898" s="2"/>
      <c r="BC898" s="2"/>
      <c r="BD898" s="2"/>
      <c r="BE898" s="2"/>
      <c r="BF898" s="2"/>
      <c r="BG898" s="2"/>
      <c r="BH898" s="2"/>
      <c r="BI898" s="2"/>
      <c r="BJ898" s="2"/>
      <c r="BK898" s="2"/>
      <c r="BL898" s="2"/>
      <c r="BM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R899" s="2"/>
      <c r="AS899" s="2"/>
      <c r="AT899" s="2"/>
      <c r="AU899" s="2"/>
      <c r="AV899" s="2"/>
      <c r="AW899" s="2"/>
      <c r="AX899" s="2"/>
      <c r="AY899" s="2"/>
      <c r="AZ899" s="2"/>
      <c r="BA899" s="2"/>
      <c r="BB899" s="2"/>
      <c r="BC899" s="2"/>
      <c r="BD899" s="2"/>
      <c r="BE899" s="2"/>
      <c r="BF899" s="2"/>
      <c r="BG899" s="2"/>
      <c r="BH899" s="2"/>
      <c r="BI899" s="2"/>
      <c r="BJ899" s="2"/>
      <c r="BK899" s="2"/>
      <c r="BL899" s="2"/>
      <c r="BM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R900" s="2"/>
      <c r="AS900" s="2"/>
      <c r="AT900" s="2"/>
      <c r="AU900" s="2"/>
      <c r="AV900" s="2"/>
      <c r="AW900" s="2"/>
      <c r="AX900" s="2"/>
      <c r="AY900" s="2"/>
      <c r="AZ900" s="2"/>
      <c r="BA900" s="2"/>
      <c r="BB900" s="2"/>
      <c r="BC900" s="2"/>
      <c r="BD900" s="2"/>
      <c r="BE900" s="2"/>
      <c r="BF900" s="2"/>
      <c r="BG900" s="2"/>
      <c r="BH900" s="2"/>
      <c r="BI900" s="2"/>
      <c r="BJ900" s="2"/>
      <c r="BK900" s="2"/>
      <c r="BL900" s="2"/>
      <c r="BM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R901" s="2"/>
      <c r="AS901" s="2"/>
      <c r="AT901" s="2"/>
      <c r="AU901" s="2"/>
      <c r="AV901" s="2"/>
      <c r="AW901" s="2"/>
      <c r="AX901" s="2"/>
      <c r="AY901" s="2"/>
      <c r="AZ901" s="2"/>
      <c r="BA901" s="2"/>
      <c r="BB901" s="2"/>
      <c r="BC901" s="2"/>
      <c r="BD901" s="2"/>
      <c r="BE901" s="2"/>
      <c r="BF901" s="2"/>
      <c r="BG901" s="2"/>
      <c r="BH901" s="2"/>
      <c r="BI901" s="2"/>
      <c r="BJ901" s="2"/>
      <c r="BK901" s="2"/>
      <c r="BL901" s="2"/>
      <c r="BM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R902" s="2"/>
      <c r="AS902" s="2"/>
      <c r="AT902" s="2"/>
      <c r="AU902" s="2"/>
      <c r="AV902" s="2"/>
      <c r="AW902" s="2"/>
      <c r="AX902" s="2"/>
      <c r="AY902" s="2"/>
      <c r="AZ902" s="2"/>
      <c r="BA902" s="2"/>
      <c r="BB902" s="2"/>
      <c r="BC902" s="2"/>
      <c r="BD902" s="2"/>
      <c r="BE902" s="2"/>
      <c r="BF902" s="2"/>
      <c r="BG902" s="2"/>
      <c r="BH902" s="2"/>
      <c r="BI902" s="2"/>
      <c r="BJ902" s="2"/>
      <c r="BK902" s="2"/>
      <c r="BL902" s="2"/>
      <c r="BM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R903" s="2"/>
      <c r="AS903" s="2"/>
      <c r="AT903" s="2"/>
      <c r="AU903" s="2"/>
      <c r="AV903" s="2"/>
      <c r="AW903" s="2"/>
      <c r="AX903" s="2"/>
      <c r="AY903" s="2"/>
      <c r="AZ903" s="2"/>
      <c r="BA903" s="2"/>
      <c r="BB903" s="2"/>
      <c r="BC903" s="2"/>
      <c r="BD903" s="2"/>
      <c r="BE903" s="2"/>
      <c r="BF903" s="2"/>
      <c r="BG903" s="2"/>
      <c r="BH903" s="2"/>
      <c r="BI903" s="2"/>
      <c r="BJ903" s="2"/>
      <c r="BK903" s="2"/>
      <c r="BL903" s="2"/>
      <c r="BM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R904" s="2"/>
      <c r="AS904" s="2"/>
      <c r="AT904" s="2"/>
      <c r="AU904" s="2"/>
      <c r="AV904" s="2"/>
      <c r="AW904" s="2"/>
      <c r="AX904" s="2"/>
      <c r="AY904" s="2"/>
      <c r="AZ904" s="2"/>
      <c r="BA904" s="2"/>
      <c r="BB904" s="2"/>
      <c r="BC904" s="2"/>
      <c r="BD904" s="2"/>
      <c r="BE904" s="2"/>
      <c r="BF904" s="2"/>
      <c r="BG904" s="2"/>
      <c r="BH904" s="2"/>
      <c r="BI904" s="2"/>
      <c r="BJ904" s="2"/>
      <c r="BK904" s="2"/>
      <c r="BL904" s="2"/>
      <c r="BM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R905" s="2"/>
      <c r="AS905" s="2"/>
      <c r="AT905" s="2"/>
      <c r="AU905" s="2"/>
      <c r="AV905" s="2"/>
      <c r="AW905" s="2"/>
      <c r="AX905" s="2"/>
      <c r="AY905" s="2"/>
      <c r="AZ905" s="2"/>
      <c r="BA905" s="2"/>
      <c r="BB905" s="2"/>
      <c r="BC905" s="2"/>
      <c r="BD905" s="2"/>
      <c r="BE905" s="2"/>
      <c r="BF905" s="2"/>
      <c r="BG905" s="2"/>
      <c r="BH905" s="2"/>
      <c r="BI905" s="2"/>
      <c r="BJ905" s="2"/>
      <c r="BK905" s="2"/>
      <c r="BL905" s="2"/>
      <c r="BM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R906" s="2"/>
      <c r="AS906" s="2"/>
      <c r="AT906" s="2"/>
      <c r="AU906" s="2"/>
      <c r="AV906" s="2"/>
      <c r="AW906" s="2"/>
      <c r="AX906" s="2"/>
      <c r="AY906" s="2"/>
      <c r="AZ906" s="2"/>
      <c r="BA906" s="2"/>
      <c r="BB906" s="2"/>
      <c r="BC906" s="2"/>
      <c r="BD906" s="2"/>
      <c r="BE906" s="2"/>
      <c r="BF906" s="2"/>
      <c r="BG906" s="2"/>
      <c r="BH906" s="2"/>
      <c r="BI906" s="2"/>
      <c r="BJ906" s="2"/>
      <c r="BK906" s="2"/>
      <c r="BL906" s="2"/>
      <c r="BM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R907" s="2"/>
      <c r="AS907" s="2"/>
      <c r="AT907" s="2"/>
      <c r="AU907" s="2"/>
      <c r="AV907" s="2"/>
      <c r="AW907" s="2"/>
      <c r="AX907" s="2"/>
      <c r="AY907" s="2"/>
      <c r="AZ907" s="2"/>
      <c r="BA907" s="2"/>
      <c r="BB907" s="2"/>
      <c r="BC907" s="2"/>
      <c r="BD907" s="2"/>
      <c r="BE907" s="2"/>
      <c r="BF907" s="2"/>
      <c r="BG907" s="2"/>
      <c r="BH907" s="2"/>
      <c r="BI907" s="2"/>
      <c r="BJ907" s="2"/>
      <c r="BK907" s="2"/>
      <c r="BL907" s="2"/>
      <c r="BM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R908" s="2"/>
      <c r="AS908" s="2"/>
      <c r="AT908" s="2"/>
      <c r="AU908" s="2"/>
      <c r="AV908" s="2"/>
      <c r="AW908" s="2"/>
      <c r="AX908" s="2"/>
      <c r="AY908" s="2"/>
      <c r="AZ908" s="2"/>
      <c r="BA908" s="2"/>
      <c r="BB908" s="2"/>
      <c r="BC908" s="2"/>
      <c r="BD908" s="2"/>
      <c r="BE908" s="2"/>
      <c r="BF908" s="2"/>
      <c r="BG908" s="2"/>
      <c r="BH908" s="2"/>
      <c r="BI908" s="2"/>
      <c r="BJ908" s="2"/>
      <c r="BK908" s="2"/>
      <c r="BL908" s="2"/>
      <c r="BM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R909" s="2"/>
      <c r="AS909" s="2"/>
      <c r="AT909" s="2"/>
      <c r="AU909" s="2"/>
      <c r="AV909" s="2"/>
      <c r="AW909" s="2"/>
      <c r="AX909" s="2"/>
      <c r="AY909" s="2"/>
      <c r="AZ909" s="2"/>
      <c r="BA909" s="2"/>
      <c r="BB909" s="2"/>
      <c r="BC909" s="2"/>
      <c r="BD909" s="2"/>
      <c r="BE909" s="2"/>
      <c r="BF909" s="2"/>
      <c r="BG909" s="2"/>
      <c r="BH909" s="2"/>
      <c r="BI909" s="2"/>
      <c r="BJ909" s="2"/>
      <c r="BK909" s="2"/>
      <c r="BL909" s="2"/>
      <c r="BM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R910" s="2"/>
      <c r="AS910" s="2"/>
      <c r="AT910" s="2"/>
      <c r="AU910" s="2"/>
      <c r="AV910" s="2"/>
      <c r="AW910" s="2"/>
      <c r="AX910" s="2"/>
      <c r="AY910" s="2"/>
      <c r="AZ910" s="2"/>
      <c r="BA910" s="2"/>
      <c r="BB910" s="2"/>
      <c r="BC910" s="2"/>
      <c r="BD910" s="2"/>
      <c r="BE910" s="2"/>
      <c r="BF910" s="2"/>
      <c r="BG910" s="2"/>
      <c r="BH910" s="2"/>
      <c r="BI910" s="2"/>
      <c r="BJ910" s="2"/>
      <c r="BK910" s="2"/>
      <c r="BL910" s="2"/>
      <c r="BM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R911" s="2"/>
      <c r="AS911" s="2"/>
      <c r="AT911" s="2"/>
      <c r="AU911" s="2"/>
      <c r="AV911" s="2"/>
      <c r="AW911" s="2"/>
      <c r="AX911" s="2"/>
      <c r="AY911" s="2"/>
      <c r="AZ911" s="2"/>
      <c r="BA911" s="2"/>
      <c r="BB911" s="2"/>
      <c r="BC911" s="2"/>
      <c r="BD911" s="2"/>
      <c r="BE911" s="2"/>
      <c r="BF911" s="2"/>
      <c r="BG911" s="2"/>
      <c r="BH911" s="2"/>
      <c r="BI911" s="2"/>
      <c r="BJ911" s="2"/>
      <c r="BK911" s="2"/>
      <c r="BL911" s="2"/>
      <c r="BM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R912" s="2"/>
      <c r="AS912" s="2"/>
      <c r="AT912" s="2"/>
      <c r="AU912" s="2"/>
      <c r="AV912" s="2"/>
      <c r="AW912" s="2"/>
      <c r="AX912" s="2"/>
      <c r="AY912" s="2"/>
      <c r="AZ912" s="2"/>
      <c r="BA912" s="2"/>
      <c r="BB912" s="2"/>
      <c r="BC912" s="2"/>
      <c r="BD912" s="2"/>
      <c r="BE912" s="2"/>
      <c r="BF912" s="2"/>
      <c r="BG912" s="2"/>
      <c r="BH912" s="2"/>
      <c r="BI912" s="2"/>
      <c r="BJ912" s="2"/>
      <c r="BK912" s="2"/>
      <c r="BL912" s="2"/>
      <c r="BM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R913" s="2"/>
      <c r="AS913" s="2"/>
      <c r="AT913" s="2"/>
      <c r="AU913" s="2"/>
      <c r="AV913" s="2"/>
      <c r="AW913" s="2"/>
      <c r="AX913" s="2"/>
      <c r="AY913" s="2"/>
      <c r="AZ913" s="2"/>
      <c r="BA913" s="2"/>
      <c r="BB913" s="2"/>
      <c r="BC913" s="2"/>
      <c r="BD913" s="2"/>
      <c r="BE913" s="2"/>
      <c r="BF913" s="2"/>
      <c r="BG913" s="2"/>
      <c r="BH913" s="2"/>
      <c r="BI913" s="2"/>
      <c r="BJ913" s="2"/>
      <c r="BK913" s="2"/>
      <c r="BL913" s="2"/>
      <c r="BM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R914" s="2"/>
      <c r="AS914" s="2"/>
      <c r="AT914" s="2"/>
      <c r="AU914" s="2"/>
      <c r="AV914" s="2"/>
      <c r="AW914" s="2"/>
      <c r="AX914" s="2"/>
      <c r="AY914" s="2"/>
      <c r="AZ914" s="2"/>
      <c r="BA914" s="2"/>
      <c r="BB914" s="2"/>
      <c r="BC914" s="2"/>
      <c r="BD914" s="2"/>
      <c r="BE914" s="2"/>
      <c r="BF914" s="2"/>
      <c r="BG914" s="2"/>
      <c r="BH914" s="2"/>
      <c r="BI914" s="2"/>
      <c r="BJ914" s="2"/>
      <c r="BK914" s="2"/>
      <c r="BL914" s="2"/>
      <c r="BM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R915" s="2"/>
      <c r="AS915" s="2"/>
      <c r="AT915" s="2"/>
      <c r="AU915" s="2"/>
      <c r="AV915" s="2"/>
      <c r="AW915" s="2"/>
      <c r="AX915" s="2"/>
      <c r="AY915" s="2"/>
      <c r="AZ915" s="2"/>
      <c r="BA915" s="2"/>
      <c r="BB915" s="2"/>
      <c r="BC915" s="2"/>
      <c r="BD915" s="2"/>
      <c r="BE915" s="2"/>
      <c r="BF915" s="2"/>
      <c r="BG915" s="2"/>
      <c r="BH915" s="2"/>
      <c r="BI915" s="2"/>
      <c r="BJ915" s="2"/>
      <c r="BK915" s="2"/>
      <c r="BL915" s="2"/>
      <c r="BM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R916" s="2"/>
      <c r="AS916" s="2"/>
      <c r="AT916" s="2"/>
      <c r="AU916" s="2"/>
      <c r="AV916" s="2"/>
      <c r="AW916" s="2"/>
      <c r="AX916" s="2"/>
      <c r="AY916" s="2"/>
      <c r="AZ916" s="2"/>
      <c r="BA916" s="2"/>
      <c r="BB916" s="2"/>
      <c r="BC916" s="2"/>
      <c r="BD916" s="2"/>
      <c r="BE916" s="2"/>
      <c r="BF916" s="2"/>
      <c r="BG916" s="2"/>
      <c r="BH916" s="2"/>
      <c r="BI916" s="2"/>
      <c r="BJ916" s="2"/>
      <c r="BK916" s="2"/>
      <c r="BL916" s="2"/>
      <c r="BM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R917" s="2"/>
      <c r="AS917" s="2"/>
      <c r="AT917" s="2"/>
      <c r="AU917" s="2"/>
      <c r="AV917" s="2"/>
      <c r="AW917" s="2"/>
      <c r="AX917" s="2"/>
      <c r="AY917" s="2"/>
      <c r="AZ917" s="2"/>
      <c r="BA917" s="2"/>
      <c r="BB917" s="2"/>
      <c r="BC917" s="2"/>
      <c r="BD917" s="2"/>
      <c r="BE917" s="2"/>
      <c r="BF917" s="2"/>
      <c r="BG917" s="2"/>
      <c r="BH917" s="2"/>
      <c r="BI917" s="2"/>
      <c r="BJ917" s="2"/>
      <c r="BK917" s="2"/>
      <c r="BL917" s="2"/>
      <c r="BM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R918" s="2"/>
      <c r="AS918" s="2"/>
      <c r="AT918" s="2"/>
      <c r="AU918" s="2"/>
      <c r="AV918" s="2"/>
      <c r="AW918" s="2"/>
      <c r="AX918" s="2"/>
      <c r="AY918" s="2"/>
      <c r="AZ918" s="2"/>
      <c r="BA918" s="2"/>
      <c r="BB918" s="2"/>
      <c r="BC918" s="2"/>
      <c r="BD918" s="2"/>
      <c r="BE918" s="2"/>
      <c r="BF918" s="2"/>
      <c r="BG918" s="2"/>
      <c r="BH918" s="2"/>
      <c r="BI918" s="2"/>
      <c r="BJ918" s="2"/>
      <c r="BK918" s="2"/>
      <c r="BL918" s="2"/>
      <c r="BM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R919" s="2"/>
      <c r="AS919" s="2"/>
      <c r="AT919" s="2"/>
      <c r="AU919" s="2"/>
      <c r="AV919" s="2"/>
      <c r="AW919" s="2"/>
      <c r="AX919" s="2"/>
      <c r="AY919" s="2"/>
      <c r="AZ919" s="2"/>
      <c r="BA919" s="2"/>
      <c r="BB919" s="2"/>
      <c r="BC919" s="2"/>
      <c r="BD919" s="2"/>
      <c r="BE919" s="2"/>
      <c r="BF919" s="2"/>
      <c r="BG919" s="2"/>
      <c r="BH919" s="2"/>
      <c r="BI919" s="2"/>
      <c r="BJ919" s="2"/>
      <c r="BK919" s="2"/>
      <c r="BL919" s="2"/>
      <c r="BM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R920" s="2"/>
      <c r="AS920" s="2"/>
      <c r="AT920" s="2"/>
      <c r="AU920" s="2"/>
      <c r="AV920" s="2"/>
      <c r="AW920" s="2"/>
      <c r="AX920" s="2"/>
      <c r="AY920" s="2"/>
      <c r="AZ920" s="2"/>
      <c r="BA920" s="2"/>
      <c r="BB920" s="2"/>
      <c r="BC920" s="2"/>
      <c r="BD920" s="2"/>
      <c r="BE920" s="2"/>
      <c r="BF920" s="2"/>
      <c r="BG920" s="2"/>
      <c r="BH920" s="2"/>
      <c r="BI920" s="2"/>
      <c r="BJ920" s="2"/>
      <c r="BK920" s="2"/>
      <c r="BL920" s="2"/>
      <c r="BM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R921" s="2"/>
      <c r="AS921" s="2"/>
      <c r="AT921" s="2"/>
      <c r="AU921" s="2"/>
      <c r="AV921" s="2"/>
      <c r="AW921" s="2"/>
      <c r="AX921" s="2"/>
      <c r="AY921" s="2"/>
      <c r="AZ921" s="2"/>
      <c r="BA921" s="2"/>
      <c r="BB921" s="2"/>
      <c r="BC921" s="2"/>
      <c r="BD921" s="2"/>
      <c r="BE921" s="2"/>
      <c r="BF921" s="2"/>
      <c r="BG921" s="2"/>
      <c r="BH921" s="2"/>
      <c r="BI921" s="2"/>
      <c r="BJ921" s="2"/>
      <c r="BK921" s="2"/>
      <c r="BL921" s="2"/>
      <c r="BM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R922" s="2"/>
      <c r="AS922" s="2"/>
      <c r="AT922" s="2"/>
      <c r="AU922" s="2"/>
      <c r="AV922" s="2"/>
      <c r="AW922" s="2"/>
      <c r="AX922" s="2"/>
      <c r="AY922" s="2"/>
      <c r="AZ922" s="2"/>
      <c r="BA922" s="2"/>
      <c r="BB922" s="2"/>
      <c r="BC922" s="2"/>
      <c r="BD922" s="2"/>
      <c r="BE922" s="2"/>
      <c r="BF922" s="2"/>
      <c r="BG922" s="2"/>
      <c r="BH922" s="2"/>
      <c r="BI922" s="2"/>
      <c r="BJ922" s="2"/>
      <c r="BK922" s="2"/>
      <c r="BL922" s="2"/>
      <c r="BM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R923" s="2"/>
      <c r="AS923" s="2"/>
      <c r="AT923" s="2"/>
      <c r="AU923" s="2"/>
      <c r="AV923" s="2"/>
      <c r="AW923" s="2"/>
      <c r="AX923" s="2"/>
      <c r="AY923" s="2"/>
      <c r="AZ923" s="2"/>
      <c r="BA923" s="2"/>
      <c r="BB923" s="2"/>
      <c r="BC923" s="2"/>
      <c r="BD923" s="2"/>
      <c r="BE923" s="2"/>
      <c r="BF923" s="2"/>
      <c r="BG923" s="2"/>
      <c r="BH923" s="2"/>
      <c r="BI923" s="2"/>
      <c r="BJ923" s="2"/>
      <c r="BK923" s="2"/>
      <c r="BL923" s="2"/>
      <c r="BM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R924" s="2"/>
      <c r="AS924" s="2"/>
      <c r="AT924" s="2"/>
      <c r="AU924" s="2"/>
      <c r="AV924" s="2"/>
      <c r="AW924" s="2"/>
      <c r="AX924" s="2"/>
      <c r="AY924" s="2"/>
      <c r="AZ924" s="2"/>
      <c r="BA924" s="2"/>
      <c r="BB924" s="2"/>
      <c r="BC924" s="2"/>
      <c r="BD924" s="2"/>
      <c r="BE924" s="2"/>
      <c r="BF924" s="2"/>
      <c r="BG924" s="2"/>
      <c r="BH924" s="2"/>
      <c r="BI924" s="2"/>
      <c r="BJ924" s="2"/>
      <c r="BK924" s="2"/>
      <c r="BL924" s="2"/>
      <c r="BM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R925" s="2"/>
      <c r="AS925" s="2"/>
      <c r="AT925" s="2"/>
      <c r="AU925" s="2"/>
      <c r="AV925" s="2"/>
      <c r="AW925" s="2"/>
      <c r="AX925" s="2"/>
      <c r="AY925" s="2"/>
      <c r="AZ925" s="2"/>
      <c r="BA925" s="2"/>
      <c r="BB925" s="2"/>
      <c r="BC925" s="2"/>
      <c r="BD925" s="2"/>
      <c r="BE925" s="2"/>
      <c r="BF925" s="2"/>
      <c r="BG925" s="2"/>
      <c r="BH925" s="2"/>
      <c r="BI925" s="2"/>
      <c r="BJ925" s="2"/>
      <c r="BK925" s="2"/>
      <c r="BL925" s="2"/>
      <c r="BM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R926" s="2"/>
      <c r="AS926" s="2"/>
      <c r="AT926" s="2"/>
      <c r="AU926" s="2"/>
      <c r="AV926" s="2"/>
      <c r="AW926" s="2"/>
      <c r="AX926" s="2"/>
      <c r="AY926" s="2"/>
      <c r="AZ926" s="2"/>
      <c r="BA926" s="2"/>
      <c r="BB926" s="2"/>
      <c r="BC926" s="2"/>
      <c r="BD926" s="2"/>
      <c r="BE926" s="2"/>
      <c r="BF926" s="2"/>
      <c r="BG926" s="2"/>
      <c r="BH926" s="2"/>
      <c r="BI926" s="2"/>
      <c r="BJ926" s="2"/>
      <c r="BK926" s="2"/>
      <c r="BL926" s="2"/>
      <c r="BM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R927" s="2"/>
      <c r="AS927" s="2"/>
      <c r="AT927" s="2"/>
      <c r="AU927" s="2"/>
      <c r="AV927" s="2"/>
      <c r="AW927" s="2"/>
      <c r="AX927" s="2"/>
      <c r="AY927" s="2"/>
      <c r="AZ927" s="2"/>
      <c r="BA927" s="2"/>
      <c r="BB927" s="2"/>
      <c r="BC927" s="2"/>
      <c r="BD927" s="2"/>
      <c r="BE927" s="2"/>
      <c r="BF927" s="2"/>
      <c r="BG927" s="2"/>
      <c r="BH927" s="2"/>
      <c r="BI927" s="2"/>
      <c r="BJ927" s="2"/>
      <c r="BK927" s="2"/>
      <c r="BL927" s="2"/>
      <c r="BM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R928" s="2"/>
      <c r="AS928" s="2"/>
      <c r="AT928" s="2"/>
      <c r="AU928" s="2"/>
      <c r="AV928" s="2"/>
      <c r="AW928" s="2"/>
      <c r="AX928" s="2"/>
      <c r="AY928" s="2"/>
      <c r="AZ928" s="2"/>
      <c r="BA928" s="2"/>
      <c r="BB928" s="2"/>
      <c r="BC928" s="2"/>
      <c r="BD928" s="2"/>
      <c r="BE928" s="2"/>
      <c r="BF928" s="2"/>
      <c r="BG928" s="2"/>
      <c r="BH928" s="2"/>
      <c r="BI928" s="2"/>
      <c r="BJ928" s="2"/>
      <c r="BK928" s="2"/>
      <c r="BL928" s="2"/>
      <c r="BM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R929" s="2"/>
      <c r="AS929" s="2"/>
      <c r="AT929" s="2"/>
      <c r="AU929" s="2"/>
      <c r="AV929" s="2"/>
      <c r="AW929" s="2"/>
      <c r="AX929" s="2"/>
      <c r="AY929" s="2"/>
      <c r="AZ929" s="2"/>
      <c r="BA929" s="2"/>
      <c r="BB929" s="2"/>
      <c r="BC929" s="2"/>
      <c r="BD929" s="2"/>
      <c r="BE929" s="2"/>
      <c r="BF929" s="2"/>
      <c r="BG929" s="2"/>
      <c r="BH929" s="2"/>
      <c r="BI929" s="2"/>
      <c r="BJ929" s="2"/>
      <c r="BK929" s="2"/>
      <c r="BL929" s="2"/>
      <c r="BM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R930" s="2"/>
      <c r="AS930" s="2"/>
      <c r="AT930" s="2"/>
      <c r="AU930" s="2"/>
      <c r="AV930" s="2"/>
      <c r="AW930" s="2"/>
      <c r="AX930" s="2"/>
      <c r="AY930" s="2"/>
      <c r="AZ930" s="2"/>
      <c r="BA930" s="2"/>
      <c r="BB930" s="2"/>
      <c r="BC930" s="2"/>
      <c r="BD930" s="2"/>
      <c r="BE930" s="2"/>
      <c r="BF930" s="2"/>
      <c r="BG930" s="2"/>
      <c r="BH930" s="2"/>
      <c r="BI930" s="2"/>
      <c r="BJ930" s="2"/>
      <c r="BK930" s="2"/>
      <c r="BL930" s="2"/>
      <c r="BM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R931" s="2"/>
      <c r="AS931" s="2"/>
      <c r="AT931" s="2"/>
      <c r="AU931" s="2"/>
      <c r="AV931" s="2"/>
      <c r="AW931" s="2"/>
      <c r="AX931" s="2"/>
      <c r="AY931" s="2"/>
      <c r="AZ931" s="2"/>
      <c r="BA931" s="2"/>
      <c r="BB931" s="2"/>
      <c r="BC931" s="2"/>
      <c r="BD931" s="2"/>
      <c r="BE931" s="2"/>
      <c r="BF931" s="2"/>
      <c r="BG931" s="2"/>
      <c r="BH931" s="2"/>
      <c r="BI931" s="2"/>
      <c r="BJ931" s="2"/>
      <c r="BK931" s="2"/>
      <c r="BL931" s="2"/>
      <c r="BM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R932" s="2"/>
      <c r="AS932" s="2"/>
      <c r="AT932" s="2"/>
      <c r="AU932" s="2"/>
      <c r="AV932" s="2"/>
      <c r="AW932" s="2"/>
      <c r="AX932" s="2"/>
      <c r="AY932" s="2"/>
      <c r="AZ932" s="2"/>
      <c r="BA932" s="2"/>
      <c r="BB932" s="2"/>
      <c r="BC932" s="2"/>
      <c r="BD932" s="2"/>
      <c r="BE932" s="2"/>
      <c r="BF932" s="2"/>
      <c r="BG932" s="2"/>
      <c r="BH932" s="2"/>
      <c r="BI932" s="2"/>
      <c r="BJ932" s="2"/>
      <c r="BK932" s="2"/>
      <c r="BL932" s="2"/>
      <c r="BM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R933" s="2"/>
      <c r="AS933" s="2"/>
      <c r="AT933" s="2"/>
      <c r="AU933" s="2"/>
      <c r="AV933" s="2"/>
      <c r="AW933" s="2"/>
      <c r="AX933" s="2"/>
      <c r="AY933" s="2"/>
      <c r="AZ933" s="2"/>
      <c r="BA933" s="2"/>
      <c r="BB933" s="2"/>
      <c r="BC933" s="2"/>
      <c r="BD933" s="2"/>
      <c r="BE933" s="2"/>
      <c r="BF933" s="2"/>
      <c r="BG933" s="2"/>
      <c r="BH933" s="2"/>
      <c r="BI933" s="2"/>
      <c r="BJ933" s="2"/>
      <c r="BK933" s="2"/>
      <c r="BL933" s="2"/>
      <c r="BM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R934" s="2"/>
      <c r="AS934" s="2"/>
      <c r="AT934" s="2"/>
      <c r="AU934" s="2"/>
      <c r="AV934" s="2"/>
      <c r="AW934" s="2"/>
      <c r="AX934" s="2"/>
      <c r="AY934" s="2"/>
      <c r="AZ934" s="2"/>
      <c r="BA934" s="2"/>
      <c r="BB934" s="2"/>
      <c r="BC934" s="2"/>
      <c r="BD934" s="2"/>
      <c r="BE934" s="2"/>
      <c r="BF934" s="2"/>
      <c r="BG934" s="2"/>
      <c r="BH934" s="2"/>
      <c r="BI934" s="2"/>
      <c r="BJ934" s="2"/>
      <c r="BK934" s="2"/>
      <c r="BL934" s="2"/>
      <c r="BM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R935" s="2"/>
      <c r="AS935" s="2"/>
      <c r="AT935" s="2"/>
      <c r="AU935" s="2"/>
      <c r="AV935" s="2"/>
      <c r="AW935" s="2"/>
      <c r="AX935" s="2"/>
      <c r="AY935" s="2"/>
      <c r="AZ935" s="2"/>
      <c r="BA935" s="2"/>
      <c r="BB935" s="2"/>
      <c r="BC935" s="2"/>
      <c r="BD935" s="2"/>
      <c r="BE935" s="2"/>
      <c r="BF935" s="2"/>
      <c r="BG935" s="2"/>
      <c r="BH935" s="2"/>
      <c r="BI935" s="2"/>
      <c r="BJ935" s="2"/>
      <c r="BK935" s="2"/>
      <c r="BL935" s="2"/>
      <c r="BM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R936" s="2"/>
      <c r="AS936" s="2"/>
      <c r="AT936" s="2"/>
      <c r="AU936" s="2"/>
      <c r="AV936" s="2"/>
      <c r="AW936" s="2"/>
      <c r="AX936" s="2"/>
      <c r="AY936" s="2"/>
      <c r="AZ936" s="2"/>
      <c r="BA936" s="2"/>
      <c r="BB936" s="2"/>
      <c r="BC936" s="2"/>
      <c r="BD936" s="2"/>
      <c r="BE936" s="2"/>
      <c r="BF936" s="2"/>
      <c r="BG936" s="2"/>
      <c r="BH936" s="2"/>
      <c r="BI936" s="2"/>
      <c r="BJ936" s="2"/>
      <c r="BK936" s="2"/>
      <c r="BL936" s="2"/>
      <c r="BM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R937" s="2"/>
      <c r="AS937" s="2"/>
      <c r="AT937" s="2"/>
      <c r="AU937" s="2"/>
      <c r="AV937" s="2"/>
      <c r="AW937" s="2"/>
      <c r="AX937" s="2"/>
      <c r="AY937" s="2"/>
      <c r="AZ937" s="2"/>
      <c r="BA937" s="2"/>
      <c r="BB937" s="2"/>
      <c r="BC937" s="2"/>
      <c r="BD937" s="2"/>
      <c r="BE937" s="2"/>
      <c r="BF937" s="2"/>
      <c r="BG937" s="2"/>
      <c r="BH937" s="2"/>
      <c r="BI937" s="2"/>
      <c r="BJ937" s="2"/>
      <c r="BK937" s="2"/>
      <c r="BL937" s="2"/>
      <c r="BM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R938" s="2"/>
      <c r="AS938" s="2"/>
      <c r="AT938" s="2"/>
      <c r="AU938" s="2"/>
      <c r="AV938" s="2"/>
      <c r="AW938" s="2"/>
      <c r="AX938" s="2"/>
      <c r="AY938" s="2"/>
      <c r="AZ938" s="2"/>
      <c r="BA938" s="2"/>
      <c r="BB938" s="2"/>
      <c r="BC938" s="2"/>
      <c r="BD938" s="2"/>
      <c r="BE938" s="2"/>
      <c r="BF938" s="2"/>
      <c r="BG938" s="2"/>
      <c r="BH938" s="2"/>
      <c r="BI938" s="2"/>
      <c r="BJ938" s="2"/>
      <c r="BK938" s="2"/>
      <c r="BL938" s="2"/>
      <c r="BM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R939" s="2"/>
      <c r="AS939" s="2"/>
      <c r="AT939" s="2"/>
      <c r="AU939" s="2"/>
      <c r="AV939" s="2"/>
      <c r="AW939" s="2"/>
      <c r="AX939" s="2"/>
      <c r="AY939" s="2"/>
      <c r="AZ939" s="2"/>
      <c r="BA939" s="2"/>
      <c r="BB939" s="2"/>
      <c r="BC939" s="2"/>
      <c r="BD939" s="2"/>
      <c r="BE939" s="2"/>
      <c r="BF939" s="2"/>
      <c r="BG939" s="2"/>
      <c r="BH939" s="2"/>
      <c r="BI939" s="2"/>
      <c r="BJ939" s="2"/>
      <c r="BK939" s="2"/>
      <c r="BL939" s="2"/>
      <c r="BM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R940" s="2"/>
      <c r="AS940" s="2"/>
      <c r="AT940" s="2"/>
      <c r="AU940" s="2"/>
      <c r="AV940" s="2"/>
      <c r="AW940" s="2"/>
      <c r="AX940" s="2"/>
      <c r="AY940" s="2"/>
      <c r="AZ940" s="2"/>
      <c r="BA940" s="2"/>
      <c r="BB940" s="2"/>
      <c r="BC940" s="2"/>
      <c r="BD940" s="2"/>
      <c r="BE940" s="2"/>
      <c r="BF940" s="2"/>
      <c r="BG940" s="2"/>
      <c r="BH940" s="2"/>
      <c r="BI940" s="2"/>
      <c r="BJ940" s="2"/>
      <c r="BK940" s="2"/>
      <c r="BL940" s="2"/>
      <c r="BM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R941" s="2"/>
      <c r="AS941" s="2"/>
      <c r="AT941" s="2"/>
      <c r="AU941" s="2"/>
      <c r="AV941" s="2"/>
      <c r="AW941" s="2"/>
      <c r="AX941" s="2"/>
      <c r="AY941" s="2"/>
      <c r="AZ941" s="2"/>
      <c r="BA941" s="2"/>
      <c r="BB941" s="2"/>
      <c r="BC941" s="2"/>
      <c r="BD941" s="2"/>
      <c r="BE941" s="2"/>
      <c r="BF941" s="2"/>
      <c r="BG941" s="2"/>
      <c r="BH941" s="2"/>
      <c r="BI941" s="2"/>
      <c r="BJ941" s="2"/>
      <c r="BK941" s="2"/>
      <c r="BL941" s="2"/>
      <c r="BM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R942" s="2"/>
      <c r="AS942" s="2"/>
      <c r="AT942" s="2"/>
      <c r="AU942" s="2"/>
      <c r="AV942" s="2"/>
      <c r="AW942" s="2"/>
      <c r="AX942" s="2"/>
      <c r="AY942" s="2"/>
      <c r="AZ942" s="2"/>
      <c r="BA942" s="2"/>
      <c r="BB942" s="2"/>
      <c r="BC942" s="2"/>
      <c r="BD942" s="2"/>
      <c r="BE942" s="2"/>
      <c r="BF942" s="2"/>
      <c r="BG942" s="2"/>
      <c r="BH942" s="2"/>
      <c r="BI942" s="2"/>
      <c r="BJ942" s="2"/>
      <c r="BK942" s="2"/>
      <c r="BL942" s="2"/>
      <c r="BM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R943" s="2"/>
      <c r="AS943" s="2"/>
      <c r="AT943" s="2"/>
      <c r="AU943" s="2"/>
      <c r="AV943" s="2"/>
      <c r="AW943" s="2"/>
      <c r="AX943" s="2"/>
      <c r="AY943" s="2"/>
      <c r="AZ943" s="2"/>
      <c r="BA943" s="2"/>
      <c r="BB943" s="2"/>
      <c r="BC943" s="2"/>
      <c r="BD943" s="2"/>
      <c r="BE943" s="2"/>
      <c r="BF943" s="2"/>
      <c r="BG943" s="2"/>
      <c r="BH943" s="2"/>
      <c r="BI943" s="2"/>
      <c r="BJ943" s="2"/>
      <c r="BK943" s="2"/>
      <c r="BL943" s="2"/>
      <c r="BM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R944" s="2"/>
      <c r="AS944" s="2"/>
      <c r="AT944" s="2"/>
      <c r="AU944" s="2"/>
      <c r="AV944" s="2"/>
      <c r="AW944" s="2"/>
      <c r="AX944" s="2"/>
      <c r="AY944" s="2"/>
      <c r="AZ944" s="2"/>
      <c r="BA944" s="2"/>
      <c r="BB944" s="2"/>
      <c r="BC944" s="2"/>
      <c r="BD944" s="2"/>
      <c r="BE944" s="2"/>
      <c r="BF944" s="2"/>
      <c r="BG944" s="2"/>
      <c r="BH944" s="2"/>
      <c r="BI944" s="2"/>
      <c r="BJ944" s="2"/>
      <c r="BK944" s="2"/>
      <c r="BL944" s="2"/>
      <c r="BM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R945" s="2"/>
      <c r="AS945" s="2"/>
      <c r="AT945" s="2"/>
      <c r="AU945" s="2"/>
      <c r="AV945" s="2"/>
      <c r="AW945" s="2"/>
      <c r="AX945" s="2"/>
      <c r="AY945" s="2"/>
      <c r="AZ945" s="2"/>
      <c r="BA945" s="2"/>
      <c r="BB945" s="2"/>
      <c r="BC945" s="2"/>
      <c r="BD945" s="2"/>
      <c r="BE945" s="2"/>
      <c r="BF945" s="2"/>
      <c r="BG945" s="2"/>
      <c r="BH945" s="2"/>
      <c r="BI945" s="2"/>
      <c r="BJ945" s="2"/>
      <c r="BK945" s="2"/>
      <c r="BL945" s="2"/>
      <c r="BM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R946" s="2"/>
      <c r="AS946" s="2"/>
      <c r="AT946" s="2"/>
      <c r="AU946" s="2"/>
      <c r="AV946" s="2"/>
      <c r="AW946" s="2"/>
      <c r="AX946" s="2"/>
      <c r="AY946" s="2"/>
      <c r="AZ946" s="2"/>
      <c r="BA946" s="2"/>
      <c r="BB946" s="2"/>
      <c r="BC946" s="2"/>
      <c r="BD946" s="2"/>
      <c r="BE946" s="2"/>
      <c r="BF946" s="2"/>
      <c r="BG946" s="2"/>
      <c r="BH946" s="2"/>
      <c r="BI946" s="2"/>
      <c r="BJ946" s="2"/>
      <c r="BK946" s="2"/>
      <c r="BL946" s="2"/>
      <c r="BM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R947" s="2"/>
      <c r="AS947" s="2"/>
      <c r="AT947" s="2"/>
      <c r="AU947" s="2"/>
      <c r="AV947" s="2"/>
      <c r="AW947" s="2"/>
      <c r="AX947" s="2"/>
      <c r="AY947" s="2"/>
      <c r="AZ947" s="2"/>
      <c r="BA947" s="2"/>
      <c r="BB947" s="2"/>
      <c r="BC947" s="2"/>
      <c r="BD947" s="2"/>
      <c r="BE947" s="2"/>
      <c r="BF947" s="2"/>
      <c r="BG947" s="2"/>
      <c r="BH947" s="2"/>
      <c r="BI947" s="2"/>
      <c r="BJ947" s="2"/>
      <c r="BK947" s="2"/>
      <c r="BL947" s="2"/>
      <c r="BM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R948" s="2"/>
      <c r="AS948" s="2"/>
      <c r="AT948" s="2"/>
      <c r="AU948" s="2"/>
      <c r="AV948" s="2"/>
      <c r="AW948" s="2"/>
      <c r="AX948" s="2"/>
      <c r="AY948" s="2"/>
      <c r="AZ948" s="2"/>
      <c r="BA948" s="2"/>
      <c r="BB948" s="2"/>
      <c r="BC948" s="2"/>
      <c r="BD948" s="2"/>
      <c r="BE948" s="2"/>
      <c r="BF948" s="2"/>
      <c r="BG948" s="2"/>
      <c r="BH948" s="2"/>
      <c r="BI948" s="2"/>
      <c r="BJ948" s="2"/>
      <c r="BK948" s="2"/>
      <c r="BL948" s="2"/>
      <c r="BM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R949" s="2"/>
      <c r="AS949" s="2"/>
      <c r="AT949" s="2"/>
      <c r="AU949" s="2"/>
      <c r="AV949" s="2"/>
      <c r="AW949" s="2"/>
      <c r="AX949" s="2"/>
      <c r="AY949" s="2"/>
      <c r="AZ949" s="2"/>
      <c r="BA949" s="2"/>
      <c r="BB949" s="2"/>
      <c r="BC949" s="2"/>
      <c r="BD949" s="2"/>
      <c r="BE949" s="2"/>
      <c r="BF949" s="2"/>
      <c r="BG949" s="2"/>
      <c r="BH949" s="2"/>
      <c r="BI949" s="2"/>
      <c r="BJ949" s="2"/>
      <c r="BK949" s="2"/>
      <c r="BL949" s="2"/>
      <c r="BM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R950" s="2"/>
      <c r="AS950" s="2"/>
      <c r="AT950" s="2"/>
      <c r="AU950" s="2"/>
      <c r="AV950" s="2"/>
      <c r="AW950" s="2"/>
      <c r="AX950" s="2"/>
      <c r="AY950" s="2"/>
      <c r="AZ950" s="2"/>
      <c r="BA950" s="2"/>
      <c r="BB950" s="2"/>
      <c r="BC950" s="2"/>
      <c r="BD950" s="2"/>
      <c r="BE950" s="2"/>
      <c r="BF950" s="2"/>
      <c r="BG950" s="2"/>
      <c r="BH950" s="2"/>
      <c r="BI950" s="2"/>
      <c r="BJ950" s="2"/>
      <c r="BK950" s="2"/>
      <c r="BL950" s="2"/>
      <c r="BM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R951" s="2"/>
      <c r="AS951" s="2"/>
      <c r="AT951" s="2"/>
      <c r="AU951" s="2"/>
      <c r="AV951" s="2"/>
      <c r="AW951" s="2"/>
      <c r="AX951" s="2"/>
      <c r="AY951" s="2"/>
      <c r="AZ951" s="2"/>
      <c r="BA951" s="2"/>
      <c r="BB951" s="2"/>
      <c r="BC951" s="2"/>
      <c r="BD951" s="2"/>
      <c r="BE951" s="2"/>
      <c r="BF951" s="2"/>
      <c r="BG951" s="2"/>
      <c r="BH951" s="2"/>
      <c r="BI951" s="2"/>
      <c r="BJ951" s="2"/>
      <c r="BK951" s="2"/>
      <c r="BL951" s="2"/>
      <c r="BM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R952" s="2"/>
      <c r="AS952" s="2"/>
      <c r="AT952" s="2"/>
      <c r="AU952" s="2"/>
      <c r="AV952" s="2"/>
      <c r="AW952" s="2"/>
      <c r="AX952" s="2"/>
      <c r="AY952" s="2"/>
      <c r="AZ952" s="2"/>
      <c r="BA952" s="2"/>
      <c r="BB952" s="2"/>
      <c r="BC952" s="2"/>
      <c r="BD952" s="2"/>
      <c r="BE952" s="2"/>
      <c r="BF952" s="2"/>
      <c r="BG952" s="2"/>
      <c r="BH952" s="2"/>
      <c r="BI952" s="2"/>
      <c r="BJ952" s="2"/>
      <c r="BK952" s="2"/>
      <c r="BL952" s="2"/>
      <c r="BM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R953" s="2"/>
      <c r="AS953" s="2"/>
      <c r="AT953" s="2"/>
      <c r="AU953" s="2"/>
      <c r="AV953" s="2"/>
      <c r="AW953" s="2"/>
      <c r="AX953" s="2"/>
      <c r="AY953" s="2"/>
      <c r="AZ953" s="2"/>
      <c r="BA953" s="2"/>
      <c r="BB953" s="2"/>
      <c r="BC953" s="2"/>
      <c r="BD953" s="2"/>
      <c r="BE953" s="2"/>
      <c r="BF953" s="2"/>
      <c r="BG953" s="2"/>
      <c r="BH953" s="2"/>
      <c r="BI953" s="2"/>
      <c r="BJ953" s="2"/>
      <c r="BK953" s="2"/>
      <c r="BL953" s="2"/>
      <c r="BM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R954" s="2"/>
      <c r="AS954" s="2"/>
      <c r="AT954" s="2"/>
      <c r="AU954" s="2"/>
      <c r="AV954" s="2"/>
      <c r="AW954" s="2"/>
      <c r="AX954" s="2"/>
      <c r="AY954" s="2"/>
      <c r="AZ954" s="2"/>
      <c r="BA954" s="2"/>
      <c r="BB954" s="2"/>
      <c r="BC954" s="2"/>
      <c r="BD954" s="2"/>
      <c r="BE954" s="2"/>
      <c r="BF954" s="2"/>
      <c r="BG954" s="2"/>
      <c r="BH954" s="2"/>
      <c r="BI954" s="2"/>
      <c r="BJ954" s="2"/>
      <c r="BK954" s="2"/>
      <c r="BL954" s="2"/>
      <c r="BM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R955" s="2"/>
      <c r="AS955" s="2"/>
      <c r="AT955" s="2"/>
      <c r="AU955" s="2"/>
      <c r="AV955" s="2"/>
      <c r="AW955" s="2"/>
      <c r="AX955" s="2"/>
      <c r="AY955" s="2"/>
      <c r="AZ955" s="2"/>
      <c r="BA955" s="2"/>
      <c r="BB955" s="2"/>
      <c r="BC955" s="2"/>
      <c r="BD955" s="2"/>
      <c r="BE955" s="2"/>
      <c r="BF955" s="2"/>
      <c r="BG955" s="2"/>
      <c r="BH955" s="2"/>
      <c r="BI955" s="2"/>
      <c r="BJ955" s="2"/>
      <c r="BK955" s="2"/>
      <c r="BL955" s="2"/>
      <c r="BM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R956" s="2"/>
      <c r="AS956" s="2"/>
      <c r="AT956" s="2"/>
      <c r="AU956" s="2"/>
      <c r="AV956" s="2"/>
      <c r="AW956" s="2"/>
      <c r="AX956" s="2"/>
      <c r="AY956" s="2"/>
      <c r="AZ956" s="2"/>
      <c r="BA956" s="2"/>
      <c r="BB956" s="2"/>
      <c r="BC956" s="2"/>
      <c r="BD956" s="2"/>
      <c r="BE956" s="2"/>
      <c r="BF956" s="2"/>
      <c r="BG956" s="2"/>
      <c r="BH956" s="2"/>
      <c r="BI956" s="2"/>
      <c r="BJ956" s="2"/>
      <c r="BK956" s="2"/>
      <c r="BL956" s="2"/>
      <c r="BM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R957" s="2"/>
      <c r="AS957" s="2"/>
      <c r="AT957" s="2"/>
      <c r="AU957" s="2"/>
      <c r="AV957" s="2"/>
      <c r="AW957" s="2"/>
      <c r="AX957" s="2"/>
      <c r="AY957" s="2"/>
      <c r="AZ957" s="2"/>
      <c r="BA957" s="2"/>
      <c r="BB957" s="2"/>
      <c r="BC957" s="2"/>
      <c r="BD957" s="2"/>
      <c r="BE957" s="2"/>
      <c r="BF957" s="2"/>
      <c r="BG957" s="2"/>
      <c r="BH957" s="2"/>
      <c r="BI957" s="2"/>
      <c r="BJ957" s="2"/>
      <c r="BK957" s="2"/>
      <c r="BL957" s="2"/>
      <c r="BM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R958" s="2"/>
      <c r="AS958" s="2"/>
      <c r="AT958" s="2"/>
      <c r="AU958" s="2"/>
      <c r="AV958" s="2"/>
      <c r="AW958" s="2"/>
      <c r="AX958" s="2"/>
      <c r="AY958" s="2"/>
      <c r="AZ958" s="2"/>
      <c r="BA958" s="2"/>
      <c r="BB958" s="2"/>
      <c r="BC958" s="2"/>
      <c r="BD958" s="2"/>
      <c r="BE958" s="2"/>
      <c r="BF958" s="2"/>
      <c r="BG958" s="2"/>
      <c r="BH958" s="2"/>
      <c r="BI958" s="2"/>
      <c r="BJ958" s="2"/>
      <c r="BK958" s="2"/>
      <c r="BL958" s="2"/>
      <c r="BM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R959" s="2"/>
      <c r="AS959" s="2"/>
      <c r="AT959" s="2"/>
      <c r="AU959" s="2"/>
      <c r="AV959" s="2"/>
      <c r="AW959" s="2"/>
      <c r="AX959" s="2"/>
      <c r="AY959" s="2"/>
      <c r="AZ959" s="2"/>
      <c r="BA959" s="2"/>
      <c r="BB959" s="2"/>
      <c r="BC959" s="2"/>
      <c r="BD959" s="2"/>
      <c r="BE959" s="2"/>
      <c r="BF959" s="2"/>
      <c r="BG959" s="2"/>
      <c r="BH959" s="2"/>
      <c r="BI959" s="2"/>
      <c r="BJ959" s="2"/>
      <c r="BK959" s="2"/>
      <c r="BL959" s="2"/>
      <c r="BM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R960" s="2"/>
      <c r="AS960" s="2"/>
      <c r="AT960" s="2"/>
      <c r="AU960" s="2"/>
      <c r="AV960" s="2"/>
      <c r="AW960" s="2"/>
      <c r="AX960" s="2"/>
      <c r="AY960" s="2"/>
      <c r="AZ960" s="2"/>
      <c r="BA960" s="2"/>
      <c r="BB960" s="2"/>
      <c r="BC960" s="2"/>
      <c r="BD960" s="2"/>
      <c r="BE960" s="2"/>
      <c r="BF960" s="2"/>
      <c r="BG960" s="2"/>
      <c r="BH960" s="2"/>
      <c r="BI960" s="2"/>
      <c r="BJ960" s="2"/>
      <c r="BK960" s="2"/>
      <c r="BL960" s="2"/>
      <c r="BM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R961" s="2"/>
      <c r="AS961" s="2"/>
      <c r="AT961" s="2"/>
      <c r="AU961" s="2"/>
      <c r="AV961" s="2"/>
      <c r="AW961" s="2"/>
      <c r="AX961" s="2"/>
      <c r="AY961" s="2"/>
      <c r="AZ961" s="2"/>
      <c r="BA961" s="2"/>
      <c r="BB961" s="2"/>
      <c r="BC961" s="2"/>
      <c r="BD961" s="2"/>
      <c r="BE961" s="2"/>
      <c r="BF961" s="2"/>
      <c r="BG961" s="2"/>
      <c r="BH961" s="2"/>
      <c r="BI961" s="2"/>
      <c r="BJ961" s="2"/>
      <c r="BK961" s="2"/>
      <c r="BL961" s="2"/>
      <c r="BM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R962" s="2"/>
      <c r="AS962" s="2"/>
      <c r="AT962" s="2"/>
      <c r="AU962" s="2"/>
      <c r="AV962" s="2"/>
      <c r="AW962" s="2"/>
      <c r="AX962" s="2"/>
      <c r="AY962" s="2"/>
      <c r="AZ962" s="2"/>
      <c r="BA962" s="2"/>
      <c r="BB962" s="2"/>
      <c r="BC962" s="2"/>
      <c r="BD962" s="2"/>
      <c r="BE962" s="2"/>
      <c r="BF962" s="2"/>
      <c r="BG962" s="2"/>
      <c r="BH962" s="2"/>
      <c r="BI962" s="2"/>
      <c r="BJ962" s="2"/>
      <c r="BK962" s="2"/>
      <c r="BL962" s="2"/>
      <c r="BM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R963" s="2"/>
      <c r="AS963" s="2"/>
      <c r="AT963" s="2"/>
      <c r="AU963" s="2"/>
      <c r="AV963" s="2"/>
      <c r="AW963" s="2"/>
      <c r="AX963" s="2"/>
      <c r="AY963" s="2"/>
      <c r="AZ963" s="2"/>
      <c r="BA963" s="2"/>
      <c r="BB963" s="2"/>
      <c r="BC963" s="2"/>
      <c r="BD963" s="2"/>
      <c r="BE963" s="2"/>
      <c r="BF963" s="2"/>
      <c r="BG963" s="2"/>
      <c r="BH963" s="2"/>
      <c r="BI963" s="2"/>
      <c r="BJ963" s="2"/>
      <c r="BK963" s="2"/>
      <c r="BL963" s="2"/>
      <c r="BM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R964" s="2"/>
      <c r="AS964" s="2"/>
      <c r="AT964" s="2"/>
      <c r="AU964" s="2"/>
      <c r="AV964" s="2"/>
      <c r="AW964" s="2"/>
      <c r="AX964" s="2"/>
      <c r="AY964" s="2"/>
      <c r="AZ964" s="2"/>
      <c r="BA964" s="2"/>
      <c r="BB964" s="2"/>
      <c r="BC964" s="2"/>
      <c r="BD964" s="2"/>
      <c r="BE964" s="2"/>
      <c r="BF964" s="2"/>
      <c r="BG964" s="2"/>
      <c r="BH964" s="2"/>
      <c r="BI964" s="2"/>
      <c r="BJ964" s="2"/>
      <c r="BK964" s="2"/>
      <c r="BL964" s="2"/>
      <c r="BM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R965" s="2"/>
      <c r="AS965" s="2"/>
      <c r="AT965" s="2"/>
      <c r="AU965" s="2"/>
      <c r="AV965" s="2"/>
      <c r="AW965" s="2"/>
      <c r="AX965" s="2"/>
      <c r="AY965" s="2"/>
      <c r="AZ965" s="2"/>
      <c r="BA965" s="2"/>
      <c r="BB965" s="2"/>
      <c r="BC965" s="2"/>
      <c r="BD965" s="2"/>
      <c r="BE965" s="2"/>
      <c r="BF965" s="2"/>
      <c r="BG965" s="2"/>
      <c r="BH965" s="2"/>
      <c r="BI965" s="2"/>
      <c r="BJ965" s="2"/>
      <c r="BK965" s="2"/>
      <c r="BL965" s="2"/>
      <c r="BM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R966" s="2"/>
      <c r="AS966" s="2"/>
      <c r="AT966" s="2"/>
      <c r="AU966" s="2"/>
      <c r="AV966" s="2"/>
      <c r="AW966" s="2"/>
      <c r="AX966" s="2"/>
      <c r="AY966" s="2"/>
      <c r="AZ966" s="2"/>
      <c r="BA966" s="2"/>
      <c r="BB966" s="2"/>
      <c r="BC966" s="2"/>
      <c r="BD966" s="2"/>
      <c r="BE966" s="2"/>
      <c r="BF966" s="2"/>
      <c r="BG966" s="2"/>
      <c r="BH966" s="2"/>
      <c r="BI966" s="2"/>
      <c r="BJ966" s="2"/>
      <c r="BK966" s="2"/>
      <c r="BL966" s="2"/>
      <c r="BM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R967" s="2"/>
      <c r="AS967" s="2"/>
      <c r="AT967" s="2"/>
      <c r="AU967" s="2"/>
      <c r="AV967" s="2"/>
      <c r="AW967" s="2"/>
      <c r="AX967" s="2"/>
      <c r="AY967" s="2"/>
      <c r="AZ967" s="2"/>
      <c r="BA967" s="2"/>
      <c r="BB967" s="2"/>
      <c r="BC967" s="2"/>
      <c r="BD967" s="2"/>
      <c r="BE967" s="2"/>
      <c r="BF967" s="2"/>
      <c r="BG967" s="2"/>
      <c r="BH967" s="2"/>
      <c r="BI967" s="2"/>
      <c r="BJ967" s="2"/>
      <c r="BK967" s="2"/>
      <c r="BL967" s="2"/>
      <c r="BM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R968" s="2"/>
      <c r="AS968" s="2"/>
      <c r="AT968" s="2"/>
      <c r="AU968" s="2"/>
      <c r="AV968" s="2"/>
      <c r="AW968" s="2"/>
      <c r="AX968" s="2"/>
      <c r="AY968" s="2"/>
      <c r="AZ968" s="2"/>
      <c r="BA968" s="2"/>
      <c r="BB968" s="2"/>
      <c r="BC968" s="2"/>
      <c r="BD968" s="2"/>
      <c r="BE968" s="2"/>
      <c r="BF968" s="2"/>
      <c r="BG968" s="2"/>
      <c r="BH968" s="2"/>
      <c r="BI968" s="2"/>
      <c r="BJ968" s="2"/>
      <c r="BK968" s="2"/>
      <c r="BL968" s="2"/>
      <c r="BM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R969" s="2"/>
      <c r="AS969" s="2"/>
      <c r="AT969" s="2"/>
      <c r="AU969" s="2"/>
      <c r="AV969" s="2"/>
      <c r="AW969" s="2"/>
      <c r="AX969" s="2"/>
      <c r="AY969" s="2"/>
      <c r="AZ969" s="2"/>
      <c r="BA969" s="2"/>
      <c r="BB969" s="2"/>
      <c r="BC969" s="2"/>
      <c r="BD969" s="2"/>
      <c r="BE969" s="2"/>
      <c r="BF969" s="2"/>
      <c r="BG969" s="2"/>
      <c r="BH969" s="2"/>
      <c r="BI969" s="2"/>
      <c r="BJ969" s="2"/>
      <c r="BK969" s="2"/>
      <c r="BL969" s="2"/>
      <c r="BM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R970" s="2"/>
      <c r="AS970" s="2"/>
      <c r="AT970" s="2"/>
      <c r="AU970" s="2"/>
      <c r="AV970" s="2"/>
      <c r="AW970" s="2"/>
      <c r="AX970" s="2"/>
      <c r="AY970" s="2"/>
      <c r="AZ970" s="2"/>
      <c r="BA970" s="2"/>
      <c r="BB970" s="2"/>
      <c r="BC970" s="2"/>
      <c r="BD970" s="2"/>
      <c r="BE970" s="2"/>
      <c r="BF970" s="2"/>
      <c r="BG970" s="2"/>
      <c r="BH970" s="2"/>
      <c r="BI970" s="2"/>
      <c r="BJ970" s="2"/>
      <c r="BK970" s="2"/>
      <c r="BL970" s="2"/>
      <c r="BM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R971" s="2"/>
      <c r="AS971" s="2"/>
      <c r="AT971" s="2"/>
      <c r="AU971" s="2"/>
      <c r="AV971" s="2"/>
      <c r="AW971" s="2"/>
      <c r="AX971" s="2"/>
      <c r="AY971" s="2"/>
      <c r="AZ971" s="2"/>
      <c r="BA971" s="2"/>
      <c r="BB971" s="2"/>
      <c r="BC971" s="2"/>
      <c r="BD971" s="2"/>
      <c r="BE971" s="2"/>
      <c r="BF971" s="2"/>
      <c r="BG971" s="2"/>
      <c r="BH971" s="2"/>
      <c r="BI971" s="2"/>
      <c r="BJ971" s="2"/>
      <c r="BK971" s="2"/>
      <c r="BL971" s="2"/>
      <c r="BM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R972" s="2"/>
      <c r="AS972" s="2"/>
      <c r="AT972" s="2"/>
      <c r="AU972" s="2"/>
      <c r="AV972" s="2"/>
      <c r="AW972" s="2"/>
      <c r="AX972" s="2"/>
      <c r="AY972" s="2"/>
      <c r="AZ972" s="2"/>
      <c r="BA972" s="2"/>
      <c r="BB972" s="2"/>
      <c r="BC972" s="2"/>
      <c r="BD972" s="2"/>
      <c r="BE972" s="2"/>
      <c r="BF972" s="2"/>
      <c r="BG972" s="2"/>
      <c r="BH972" s="2"/>
      <c r="BI972" s="2"/>
      <c r="BJ972" s="2"/>
      <c r="BK972" s="2"/>
      <c r="BL972" s="2"/>
      <c r="BM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R973" s="2"/>
      <c r="AS973" s="2"/>
      <c r="AT973" s="2"/>
      <c r="AU973" s="2"/>
      <c r="AV973" s="2"/>
      <c r="AW973" s="2"/>
      <c r="AX973" s="2"/>
      <c r="AY973" s="2"/>
      <c r="AZ973" s="2"/>
      <c r="BA973" s="2"/>
      <c r="BB973" s="2"/>
      <c r="BC973" s="2"/>
      <c r="BD973" s="2"/>
      <c r="BE973" s="2"/>
      <c r="BF973" s="2"/>
      <c r="BG973" s="2"/>
      <c r="BH973" s="2"/>
      <c r="BI973" s="2"/>
      <c r="BJ973" s="2"/>
      <c r="BK973" s="2"/>
      <c r="BL973" s="2"/>
      <c r="BM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R974" s="2"/>
      <c r="AS974" s="2"/>
      <c r="AT974" s="2"/>
      <c r="AU974" s="2"/>
      <c r="AV974" s="2"/>
      <c r="AW974" s="2"/>
      <c r="AX974" s="2"/>
      <c r="AY974" s="2"/>
      <c r="AZ974" s="2"/>
      <c r="BA974" s="2"/>
      <c r="BB974" s="2"/>
      <c r="BC974" s="2"/>
      <c r="BD974" s="2"/>
      <c r="BE974" s="2"/>
      <c r="BF974" s="2"/>
      <c r="BG974" s="2"/>
      <c r="BH974" s="2"/>
      <c r="BI974" s="2"/>
      <c r="BJ974" s="2"/>
      <c r="BK974" s="2"/>
      <c r="BL974" s="2"/>
      <c r="BM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R975" s="2"/>
      <c r="AS975" s="2"/>
      <c r="AT975" s="2"/>
      <c r="AU975" s="2"/>
      <c r="AV975" s="2"/>
      <c r="AW975" s="2"/>
      <c r="AX975" s="2"/>
      <c r="AY975" s="2"/>
      <c r="AZ975" s="2"/>
      <c r="BA975" s="2"/>
      <c r="BB975" s="2"/>
      <c r="BC975" s="2"/>
      <c r="BD975" s="2"/>
      <c r="BE975" s="2"/>
      <c r="BF975" s="2"/>
      <c r="BG975" s="2"/>
      <c r="BH975" s="2"/>
      <c r="BI975" s="2"/>
      <c r="BJ975" s="2"/>
      <c r="BK975" s="2"/>
      <c r="BL975" s="2"/>
      <c r="BM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R976" s="2"/>
      <c r="AS976" s="2"/>
      <c r="AT976" s="2"/>
      <c r="AU976" s="2"/>
      <c r="AV976" s="2"/>
      <c r="AW976" s="2"/>
      <c r="AX976" s="2"/>
      <c r="AY976" s="2"/>
      <c r="AZ976" s="2"/>
      <c r="BA976" s="2"/>
      <c r="BB976" s="2"/>
      <c r="BC976" s="2"/>
      <c r="BD976" s="2"/>
      <c r="BE976" s="2"/>
      <c r="BF976" s="2"/>
      <c r="BG976" s="2"/>
      <c r="BH976" s="2"/>
      <c r="BI976" s="2"/>
      <c r="BJ976" s="2"/>
      <c r="BK976" s="2"/>
      <c r="BL976" s="2"/>
      <c r="BM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R977" s="2"/>
      <c r="AS977" s="2"/>
      <c r="AT977" s="2"/>
      <c r="AU977" s="2"/>
      <c r="AV977" s="2"/>
      <c r="AW977" s="2"/>
      <c r="AX977" s="2"/>
      <c r="AY977" s="2"/>
      <c r="AZ977" s="2"/>
      <c r="BA977" s="2"/>
      <c r="BB977" s="2"/>
      <c r="BC977" s="2"/>
      <c r="BD977" s="2"/>
      <c r="BE977" s="2"/>
      <c r="BF977" s="2"/>
      <c r="BG977" s="2"/>
      <c r="BH977" s="2"/>
      <c r="BI977" s="2"/>
      <c r="BJ977" s="2"/>
      <c r="BK977" s="2"/>
      <c r="BL977" s="2"/>
      <c r="BM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R978" s="2"/>
      <c r="AS978" s="2"/>
      <c r="AT978" s="2"/>
      <c r="AU978" s="2"/>
      <c r="AV978" s="2"/>
      <c r="AW978" s="2"/>
      <c r="AX978" s="2"/>
      <c r="AY978" s="2"/>
      <c r="AZ978" s="2"/>
      <c r="BA978" s="2"/>
      <c r="BB978" s="2"/>
      <c r="BC978" s="2"/>
      <c r="BD978" s="2"/>
      <c r="BE978" s="2"/>
      <c r="BF978" s="2"/>
      <c r="BG978" s="2"/>
      <c r="BH978" s="2"/>
      <c r="BI978" s="2"/>
      <c r="BJ978" s="2"/>
      <c r="BK978" s="2"/>
      <c r="BL978" s="2"/>
      <c r="BM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R979" s="2"/>
      <c r="AS979" s="2"/>
      <c r="AT979" s="2"/>
      <c r="AU979" s="2"/>
      <c r="AV979" s="2"/>
      <c r="AW979" s="2"/>
      <c r="AX979" s="2"/>
      <c r="AY979" s="2"/>
      <c r="AZ979" s="2"/>
      <c r="BA979" s="2"/>
      <c r="BB979" s="2"/>
      <c r="BC979" s="2"/>
      <c r="BD979" s="2"/>
      <c r="BE979" s="2"/>
      <c r="BF979" s="2"/>
      <c r="BG979" s="2"/>
      <c r="BH979" s="2"/>
      <c r="BI979" s="2"/>
      <c r="BJ979" s="2"/>
      <c r="BK979" s="2"/>
      <c r="BL979" s="2"/>
      <c r="BM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R980" s="2"/>
      <c r="AS980" s="2"/>
      <c r="AT980" s="2"/>
      <c r="AU980" s="2"/>
      <c r="AV980" s="2"/>
      <c r="AW980" s="2"/>
      <c r="AX980" s="2"/>
      <c r="AY980" s="2"/>
      <c r="AZ980" s="2"/>
      <c r="BA980" s="2"/>
      <c r="BB980" s="2"/>
      <c r="BC980" s="2"/>
      <c r="BD980" s="2"/>
      <c r="BE980" s="2"/>
      <c r="BF980" s="2"/>
      <c r="BG980" s="2"/>
      <c r="BH980" s="2"/>
      <c r="BI980" s="2"/>
      <c r="BJ980" s="2"/>
      <c r="BK980" s="2"/>
      <c r="BL980" s="2"/>
      <c r="BM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R981" s="2"/>
      <c r="AS981" s="2"/>
      <c r="AT981" s="2"/>
      <c r="AU981" s="2"/>
      <c r="AV981" s="2"/>
      <c r="AW981" s="2"/>
      <c r="AX981" s="2"/>
      <c r="AY981" s="2"/>
      <c r="AZ981" s="2"/>
      <c r="BA981" s="2"/>
      <c r="BB981" s="2"/>
      <c r="BC981" s="2"/>
      <c r="BD981" s="2"/>
      <c r="BE981" s="2"/>
      <c r="BF981" s="2"/>
      <c r="BG981" s="2"/>
      <c r="BH981" s="2"/>
      <c r="BI981" s="2"/>
      <c r="BJ981" s="2"/>
      <c r="BK981" s="2"/>
      <c r="BL981" s="2"/>
      <c r="BM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R982" s="2"/>
      <c r="AS982" s="2"/>
      <c r="AT982" s="2"/>
      <c r="AU982" s="2"/>
      <c r="AV982" s="2"/>
      <c r="AW982" s="2"/>
      <c r="AX982" s="2"/>
      <c r="AY982" s="2"/>
      <c r="AZ982" s="2"/>
      <c r="BA982" s="2"/>
      <c r="BB982" s="2"/>
      <c r="BC982" s="2"/>
      <c r="BD982" s="2"/>
      <c r="BE982" s="2"/>
      <c r="BF982" s="2"/>
      <c r="BG982" s="2"/>
      <c r="BH982" s="2"/>
      <c r="BI982" s="2"/>
      <c r="BJ982" s="2"/>
      <c r="BK982" s="2"/>
      <c r="BL982" s="2"/>
      <c r="BM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R983" s="2"/>
      <c r="AS983" s="2"/>
      <c r="AT983" s="2"/>
      <c r="AU983" s="2"/>
      <c r="AV983" s="2"/>
      <c r="AW983" s="2"/>
      <c r="AX983" s="2"/>
      <c r="AY983" s="2"/>
      <c r="AZ983" s="2"/>
      <c r="BA983" s="2"/>
      <c r="BB983" s="2"/>
      <c r="BC983" s="2"/>
      <c r="BD983" s="2"/>
      <c r="BE983" s="2"/>
      <c r="BF983" s="2"/>
      <c r="BG983" s="2"/>
      <c r="BH983" s="2"/>
      <c r="BI983" s="2"/>
      <c r="BJ983" s="2"/>
      <c r="BK983" s="2"/>
      <c r="BL983" s="2"/>
      <c r="BM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R984" s="2"/>
      <c r="AS984" s="2"/>
      <c r="AT984" s="2"/>
      <c r="AU984" s="2"/>
      <c r="AV984" s="2"/>
      <c r="AW984" s="2"/>
      <c r="AX984" s="2"/>
      <c r="AY984" s="2"/>
      <c r="AZ984" s="2"/>
      <c r="BA984" s="2"/>
      <c r="BB984" s="2"/>
      <c r="BC984" s="2"/>
      <c r="BD984" s="2"/>
      <c r="BE984" s="2"/>
      <c r="BF984" s="2"/>
      <c r="BG984" s="2"/>
      <c r="BH984" s="2"/>
      <c r="BI984" s="2"/>
      <c r="BJ984" s="2"/>
      <c r="BK984" s="2"/>
      <c r="BL984" s="2"/>
      <c r="BM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R985" s="2"/>
      <c r="AS985" s="2"/>
      <c r="AT985" s="2"/>
      <c r="AU985" s="2"/>
      <c r="AV985" s="2"/>
      <c r="AW985" s="2"/>
      <c r="AX985" s="2"/>
      <c r="AY985" s="2"/>
      <c r="AZ985" s="2"/>
      <c r="BA985" s="2"/>
      <c r="BB985" s="2"/>
      <c r="BC985" s="2"/>
      <c r="BD985" s="2"/>
      <c r="BE985" s="2"/>
      <c r="BF985" s="2"/>
      <c r="BG985" s="2"/>
      <c r="BH985" s="2"/>
      <c r="BI985" s="2"/>
      <c r="BJ985" s="2"/>
      <c r="BK985" s="2"/>
      <c r="BL985" s="2"/>
      <c r="BM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R986" s="2"/>
      <c r="AS986" s="2"/>
      <c r="AT986" s="2"/>
      <c r="AU986" s="2"/>
      <c r="AV986" s="2"/>
      <c r="AW986" s="2"/>
      <c r="AX986" s="2"/>
      <c r="AY986" s="2"/>
      <c r="AZ986" s="2"/>
      <c r="BA986" s="2"/>
      <c r="BB986" s="2"/>
      <c r="BC986" s="2"/>
      <c r="BD986" s="2"/>
      <c r="BE986" s="2"/>
      <c r="BF986" s="2"/>
      <c r="BG986" s="2"/>
      <c r="BH986" s="2"/>
      <c r="BI986" s="2"/>
      <c r="BJ986" s="2"/>
      <c r="BK986" s="2"/>
      <c r="BL986" s="2"/>
      <c r="BM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R987" s="2"/>
      <c r="AS987" s="2"/>
      <c r="AT987" s="2"/>
      <c r="AU987" s="2"/>
      <c r="AV987" s="2"/>
      <c r="AW987" s="2"/>
      <c r="AX987" s="2"/>
      <c r="AY987" s="2"/>
      <c r="AZ987" s="2"/>
      <c r="BA987" s="2"/>
      <c r="BB987" s="2"/>
      <c r="BC987" s="2"/>
      <c r="BD987" s="2"/>
      <c r="BE987" s="2"/>
      <c r="BF987" s="2"/>
      <c r="BG987" s="2"/>
      <c r="BH987" s="2"/>
      <c r="BI987" s="2"/>
      <c r="BJ987" s="2"/>
      <c r="BK987" s="2"/>
      <c r="BL987" s="2"/>
      <c r="BM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R988" s="2"/>
      <c r="AS988" s="2"/>
      <c r="AT988" s="2"/>
      <c r="AU988" s="2"/>
      <c r="AV988" s="2"/>
      <c r="AW988" s="2"/>
      <c r="AX988" s="2"/>
      <c r="AY988" s="2"/>
      <c r="AZ988" s="2"/>
      <c r="BA988" s="2"/>
      <c r="BB988" s="2"/>
      <c r="BC988" s="2"/>
      <c r="BD988" s="2"/>
      <c r="BE988" s="2"/>
      <c r="BF988" s="2"/>
      <c r="BG988" s="2"/>
      <c r="BH988" s="2"/>
      <c r="BI988" s="2"/>
      <c r="BJ988" s="2"/>
      <c r="BK988" s="2"/>
      <c r="BL988" s="2"/>
      <c r="BM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R989" s="2"/>
      <c r="AS989" s="2"/>
      <c r="AT989" s="2"/>
      <c r="AU989" s="2"/>
      <c r="AV989" s="2"/>
      <c r="AW989" s="2"/>
      <c r="AX989" s="2"/>
      <c r="AY989" s="2"/>
      <c r="AZ989" s="2"/>
      <c r="BA989" s="2"/>
      <c r="BB989" s="2"/>
      <c r="BC989" s="2"/>
      <c r="BD989" s="2"/>
      <c r="BE989" s="2"/>
      <c r="BF989" s="2"/>
      <c r="BG989" s="2"/>
      <c r="BH989" s="2"/>
      <c r="BI989" s="2"/>
      <c r="BJ989" s="2"/>
      <c r="BK989" s="2"/>
      <c r="BL989" s="2"/>
      <c r="BM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R990" s="2"/>
      <c r="AS990" s="2"/>
      <c r="AT990" s="2"/>
      <c r="AU990" s="2"/>
      <c r="AV990" s="2"/>
      <c r="AW990" s="2"/>
      <c r="AX990" s="2"/>
      <c r="AY990" s="2"/>
      <c r="AZ990" s="2"/>
      <c r="BA990" s="2"/>
      <c r="BB990" s="2"/>
      <c r="BC990" s="2"/>
      <c r="BD990" s="2"/>
      <c r="BE990" s="2"/>
      <c r="BF990" s="2"/>
      <c r="BG990" s="2"/>
      <c r="BH990" s="2"/>
      <c r="BI990" s="2"/>
      <c r="BJ990" s="2"/>
      <c r="BK990" s="2"/>
      <c r="BL990" s="2"/>
      <c r="BM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R991" s="2"/>
      <c r="AS991" s="2"/>
      <c r="AT991" s="2"/>
      <c r="AU991" s="2"/>
      <c r="AV991" s="2"/>
      <c r="AW991" s="2"/>
      <c r="AX991" s="2"/>
      <c r="AY991" s="2"/>
      <c r="AZ991" s="2"/>
      <c r="BA991" s="2"/>
      <c r="BB991" s="2"/>
      <c r="BC991" s="2"/>
      <c r="BD991" s="2"/>
      <c r="BE991" s="2"/>
      <c r="BF991" s="2"/>
      <c r="BG991" s="2"/>
      <c r="BH991" s="2"/>
      <c r="BI991" s="2"/>
      <c r="BJ991" s="2"/>
      <c r="BK991" s="2"/>
      <c r="BL991" s="2"/>
      <c r="BM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R992" s="2"/>
      <c r="AS992" s="2"/>
      <c r="AT992" s="2"/>
      <c r="AU992" s="2"/>
      <c r="AV992" s="2"/>
      <c r="AW992" s="2"/>
      <c r="AX992" s="2"/>
      <c r="AY992" s="2"/>
      <c r="AZ992" s="2"/>
      <c r="BA992" s="2"/>
      <c r="BB992" s="2"/>
      <c r="BC992" s="2"/>
      <c r="BD992" s="2"/>
      <c r="BE992" s="2"/>
      <c r="BF992" s="2"/>
      <c r="BG992" s="2"/>
      <c r="BH992" s="2"/>
      <c r="BI992" s="2"/>
      <c r="BJ992" s="2"/>
      <c r="BK992" s="2"/>
      <c r="BL992" s="2"/>
      <c r="BM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R993" s="2"/>
      <c r="AS993" s="2"/>
      <c r="AT993" s="2"/>
      <c r="AU993" s="2"/>
      <c r="AV993" s="2"/>
      <c r="AW993" s="2"/>
      <c r="AX993" s="2"/>
      <c r="AY993" s="2"/>
      <c r="AZ993" s="2"/>
      <c r="BA993" s="2"/>
      <c r="BB993" s="2"/>
      <c r="BC993" s="2"/>
      <c r="BD993" s="2"/>
      <c r="BE993" s="2"/>
      <c r="BF993" s="2"/>
      <c r="BG993" s="2"/>
      <c r="BH993" s="2"/>
      <c r="BI993" s="2"/>
      <c r="BJ993" s="2"/>
      <c r="BK993" s="2"/>
      <c r="BL993" s="2"/>
      <c r="BM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R994" s="2"/>
      <c r="AS994" s="2"/>
      <c r="AT994" s="2"/>
      <c r="AU994" s="2"/>
      <c r="AV994" s="2"/>
      <c r="AW994" s="2"/>
      <c r="AX994" s="2"/>
      <c r="AY994" s="2"/>
      <c r="AZ994" s="2"/>
      <c r="BA994" s="2"/>
      <c r="BB994" s="2"/>
      <c r="BC994" s="2"/>
      <c r="BD994" s="2"/>
      <c r="BE994" s="2"/>
      <c r="BF994" s="2"/>
      <c r="BG994" s="2"/>
      <c r="BH994" s="2"/>
      <c r="BI994" s="2"/>
      <c r="BJ994" s="2"/>
      <c r="BK994" s="2"/>
      <c r="BL994" s="2"/>
      <c r="BM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R995" s="2"/>
      <c r="AS995" s="2"/>
      <c r="AT995" s="2"/>
      <c r="AU995" s="2"/>
      <c r="AV995" s="2"/>
      <c r="AW995" s="2"/>
      <c r="AX995" s="2"/>
      <c r="AY995" s="2"/>
      <c r="AZ995" s="2"/>
      <c r="BA995" s="2"/>
      <c r="BB995" s="2"/>
      <c r="BC995" s="2"/>
      <c r="BD995" s="2"/>
      <c r="BE995" s="2"/>
      <c r="BF995" s="2"/>
      <c r="BG995" s="2"/>
      <c r="BH995" s="2"/>
      <c r="BI995" s="2"/>
      <c r="BJ995" s="2"/>
      <c r="BK995" s="2"/>
      <c r="BL995" s="2"/>
      <c r="BM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R996" s="2"/>
      <c r="AS996" s="2"/>
      <c r="AT996" s="2"/>
      <c r="AU996" s="2"/>
      <c r="AV996" s="2"/>
      <c r="AW996" s="2"/>
      <c r="AX996" s="2"/>
      <c r="AY996" s="2"/>
      <c r="AZ996" s="2"/>
      <c r="BA996" s="2"/>
      <c r="BB996" s="2"/>
      <c r="BC996" s="2"/>
      <c r="BD996" s="2"/>
      <c r="BE996" s="2"/>
      <c r="BF996" s="2"/>
      <c r="BG996" s="2"/>
      <c r="BH996" s="2"/>
      <c r="BI996" s="2"/>
      <c r="BJ996" s="2"/>
      <c r="BK996" s="2"/>
      <c r="BL996" s="2"/>
      <c r="BM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R997" s="2"/>
      <c r="AS997" s="2"/>
      <c r="AT997" s="2"/>
      <c r="AU997" s="2"/>
      <c r="AV997" s="2"/>
      <c r="AW997" s="2"/>
      <c r="AX997" s="2"/>
      <c r="AY997" s="2"/>
      <c r="AZ997" s="2"/>
      <c r="BA997" s="2"/>
      <c r="BB997" s="2"/>
      <c r="BC997" s="2"/>
      <c r="BD997" s="2"/>
      <c r="BE997" s="2"/>
      <c r="BF997" s="2"/>
      <c r="BG997" s="2"/>
      <c r="BH997" s="2"/>
      <c r="BI997" s="2"/>
      <c r="BJ997" s="2"/>
      <c r="BK997" s="2"/>
      <c r="BL997" s="2"/>
      <c r="BM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R998" s="2"/>
      <c r="AS998" s="2"/>
      <c r="AT998" s="2"/>
      <c r="AU998" s="2"/>
      <c r="AV998" s="2"/>
      <c r="AW998" s="2"/>
      <c r="AX998" s="2"/>
      <c r="AY998" s="2"/>
      <c r="AZ998" s="2"/>
      <c r="BA998" s="2"/>
      <c r="BB998" s="2"/>
      <c r="BC998" s="2"/>
      <c r="BD998" s="2"/>
      <c r="BE998" s="2"/>
      <c r="BF998" s="2"/>
      <c r="BG998" s="2"/>
      <c r="BH998" s="2"/>
      <c r="BI998" s="2"/>
      <c r="BJ998" s="2"/>
      <c r="BK998" s="2"/>
      <c r="BL998" s="2"/>
      <c r="BM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R999" s="2"/>
      <c r="AS999" s="2"/>
      <c r="AT999" s="2"/>
      <c r="AU999" s="2"/>
      <c r="AV999" s="2"/>
      <c r="AW999" s="2"/>
      <c r="AX999" s="2"/>
      <c r="AY999" s="2"/>
      <c r="AZ999" s="2"/>
      <c r="BA999" s="2"/>
      <c r="BB999" s="2"/>
      <c r="BC999" s="2"/>
      <c r="BD999" s="2"/>
      <c r="BE999" s="2"/>
      <c r="BF999" s="2"/>
      <c r="BG999" s="2"/>
      <c r="BH999" s="2"/>
      <c r="BI999" s="2"/>
      <c r="BJ999" s="2"/>
      <c r="BK999" s="2"/>
      <c r="BL999" s="2"/>
      <c r="BM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row>
  </sheetData>
  <autoFilter ref="$C$82:$K$135"/>
  <mergeCells count="9">
    <mergeCell ref="E73:H73"/>
    <mergeCell ref="E75:H75"/>
    <mergeCell ref="L2:V2"/>
    <mergeCell ref="E7:H7"/>
    <mergeCell ref="E9:H9"/>
    <mergeCell ref="E18:H18"/>
    <mergeCell ref="E27:H27"/>
    <mergeCell ref="E48:H48"/>
    <mergeCell ref="E50:H50"/>
  </mergeCells>
  <printOptions/>
  <pageMargins bottom="0.39375" footer="0.0" header="0.0" left="0.39375" right="0.39375" top="0.39375"/>
  <pageSetup paperSize="9" orientation="landscape"/>
  <headerFooter>
    <oddFooter>&amp;CStrana &amp;P z </oddFoot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6.83" defaultRowHeight="15.0"/>
  <cols>
    <col customWidth="1" min="1" max="1" width="8.33"/>
    <col customWidth="1" min="2" max="2" width="1.17"/>
    <col customWidth="1" min="3" max="3" width="4.17"/>
    <col customWidth="1" min="4" max="4" width="4.33"/>
    <col customWidth="1" min="5" max="5" width="17.17"/>
    <col customWidth="1" min="6" max="6" width="100.83"/>
    <col customWidth="1" min="7" max="7" width="7.5"/>
    <col customWidth="1" min="8" max="8" width="14.0"/>
    <col customWidth="1" min="9" max="9" width="15.83"/>
    <col customWidth="1" min="10" max="11" width="22.33"/>
    <col customWidth="1" min="12" max="12" width="9.33"/>
    <col customWidth="1" hidden="1" min="13" max="13" width="10.83"/>
    <col customWidth="1" hidden="1" min="14" max="14" width="9.33"/>
    <col customWidth="1" hidden="1" min="15" max="20" width="14.17"/>
    <col customWidth="1" hidden="1" min="21" max="21" width="16.33"/>
    <col customWidth="1" min="22" max="22" width="12.33"/>
    <col customWidth="1" min="23" max="23" width="16.33"/>
    <col customWidth="1" min="24" max="24" width="12.33"/>
    <col customWidth="1" min="25" max="25" width="15.0"/>
    <col customWidth="1" min="26" max="26" width="11.0"/>
    <col customWidth="1" min="27" max="27" width="15.0"/>
    <col customWidth="1" min="28" max="28" width="16.33"/>
    <col customWidth="1" min="29" max="29" width="11.0"/>
    <col customWidth="1" min="30" max="30" width="15.0"/>
    <col customWidth="1" min="31" max="31" width="16.33"/>
    <col customWidth="1" hidden="1" min="44" max="65" width="9.33"/>
  </cols>
  <sheetData>
    <row r="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R1" s="2"/>
      <c r="AS1" s="2"/>
      <c r="AT1" s="2"/>
      <c r="AU1" s="2"/>
      <c r="AV1" s="2"/>
      <c r="AW1" s="2"/>
      <c r="AX1" s="2"/>
      <c r="AY1" s="2"/>
      <c r="AZ1" s="2"/>
      <c r="BA1" s="2"/>
      <c r="BB1" s="2"/>
      <c r="BC1" s="2"/>
      <c r="BD1" s="2"/>
      <c r="BE1" s="2"/>
      <c r="BF1" s="2"/>
      <c r="BG1" s="2"/>
      <c r="BH1" s="2"/>
      <c r="BI1" s="2"/>
      <c r="BJ1" s="2"/>
      <c r="BK1" s="2"/>
      <c r="BL1" s="2"/>
      <c r="BM1" s="2"/>
    </row>
    <row r="2" ht="36.75" customHeight="1">
      <c r="A2" s="2"/>
      <c r="B2" s="2"/>
      <c r="C2" s="2"/>
      <c r="D2" s="2"/>
      <c r="E2" s="2"/>
      <c r="F2" s="2"/>
      <c r="G2" s="2"/>
      <c r="H2" s="2"/>
      <c r="I2" s="2"/>
      <c r="J2" s="2"/>
      <c r="K2" s="2"/>
      <c r="L2" s="2"/>
      <c r="W2" s="2"/>
      <c r="X2" s="2"/>
      <c r="Y2" s="2"/>
      <c r="Z2" s="2"/>
      <c r="AA2" s="2"/>
      <c r="AB2" s="2"/>
      <c r="AC2" s="2"/>
      <c r="AD2" s="2"/>
      <c r="AE2" s="2"/>
      <c r="AF2" s="2"/>
      <c r="AG2" s="2"/>
      <c r="AH2" s="2"/>
      <c r="AI2" s="2"/>
      <c r="AJ2" s="2"/>
      <c r="AK2" s="2"/>
      <c r="AL2" s="2"/>
      <c r="AM2" s="2"/>
      <c r="AN2" s="2"/>
      <c r="AO2" s="2"/>
      <c r="AP2" s="2"/>
      <c r="AQ2" s="2"/>
      <c r="AR2" s="2"/>
      <c r="AS2" s="2"/>
      <c r="AT2" s="3" t="s">
        <v>99</v>
      </c>
      <c r="AU2" s="2"/>
      <c r="AV2" s="2"/>
      <c r="AW2" s="2"/>
      <c r="AX2" s="2"/>
      <c r="AY2" s="2"/>
      <c r="AZ2" s="2"/>
      <c r="BA2" s="2"/>
      <c r="BB2" s="2"/>
      <c r="BC2" s="2"/>
      <c r="BD2" s="2"/>
      <c r="BE2" s="2"/>
      <c r="BF2" s="2"/>
      <c r="BG2" s="2"/>
      <c r="BH2" s="2"/>
      <c r="BI2" s="2"/>
      <c r="BJ2" s="2"/>
      <c r="BK2" s="2"/>
      <c r="BL2" s="2"/>
      <c r="BM2" s="2"/>
    </row>
    <row r="3" ht="6.75" customHeight="1">
      <c r="A3" s="2"/>
      <c r="B3" s="4"/>
      <c r="C3" s="5"/>
      <c r="D3" s="5"/>
      <c r="E3" s="5"/>
      <c r="F3" s="5"/>
      <c r="G3" s="5"/>
      <c r="H3" s="5"/>
      <c r="I3" s="5"/>
      <c r="J3" s="5"/>
      <c r="K3" s="5"/>
      <c r="L3" s="6"/>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t="s">
        <v>84</v>
      </c>
      <c r="AU3" s="2"/>
      <c r="AV3" s="2"/>
      <c r="AW3" s="2"/>
      <c r="AX3" s="2"/>
      <c r="AY3" s="2"/>
      <c r="AZ3" s="2"/>
      <c r="BA3" s="2"/>
      <c r="BB3" s="2"/>
      <c r="BC3" s="2"/>
      <c r="BD3" s="2"/>
      <c r="BE3" s="2"/>
      <c r="BF3" s="2"/>
      <c r="BG3" s="2"/>
      <c r="BH3" s="2"/>
      <c r="BI3" s="2"/>
      <c r="BJ3" s="2"/>
      <c r="BK3" s="2"/>
      <c r="BL3" s="2"/>
      <c r="BM3" s="2"/>
    </row>
    <row r="4" ht="24.75" customHeight="1">
      <c r="A4" s="2"/>
      <c r="B4" s="6"/>
      <c r="C4" s="2"/>
      <c r="D4" s="7" t="s">
        <v>100</v>
      </c>
      <c r="E4" s="2"/>
      <c r="F4" s="2"/>
      <c r="G4" s="2"/>
      <c r="H4" s="2"/>
      <c r="I4" s="2"/>
      <c r="J4" s="2"/>
      <c r="K4" s="2"/>
      <c r="L4" s="6"/>
      <c r="M4" s="97" t="s">
        <v>10</v>
      </c>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t="s">
        <v>4</v>
      </c>
      <c r="AU4" s="2"/>
      <c r="AV4" s="2"/>
      <c r="AW4" s="2"/>
      <c r="AX4" s="2"/>
      <c r="AY4" s="2"/>
      <c r="AZ4" s="2"/>
      <c r="BA4" s="2"/>
      <c r="BB4" s="2"/>
      <c r="BC4" s="2"/>
      <c r="BD4" s="2"/>
      <c r="BE4" s="2"/>
      <c r="BF4" s="2"/>
      <c r="BG4" s="2"/>
      <c r="BH4" s="2"/>
      <c r="BI4" s="2"/>
      <c r="BJ4" s="2"/>
      <c r="BK4" s="2"/>
      <c r="BL4" s="2"/>
      <c r="BM4" s="2"/>
    </row>
    <row r="5" ht="6.75" customHeight="1">
      <c r="A5" s="2"/>
      <c r="B5" s="6"/>
      <c r="C5" s="2"/>
      <c r="D5" s="2"/>
      <c r="E5" s="2"/>
      <c r="F5" s="2"/>
      <c r="G5" s="2"/>
      <c r="H5" s="2"/>
      <c r="I5" s="2"/>
      <c r="J5" s="2"/>
      <c r="K5" s="2"/>
      <c r="L5" s="6"/>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row>
    <row r="6" ht="12.0" customHeight="1">
      <c r="A6" s="2"/>
      <c r="B6" s="6"/>
      <c r="C6" s="2"/>
      <c r="D6" s="15" t="s">
        <v>16</v>
      </c>
      <c r="E6" s="2"/>
      <c r="F6" s="2"/>
      <c r="G6" s="2"/>
      <c r="H6" s="2"/>
      <c r="I6" s="2"/>
      <c r="J6" s="2"/>
      <c r="K6" s="2"/>
      <c r="L6" s="6"/>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row>
    <row r="7" ht="16.5" customHeight="1">
      <c r="A7" s="2"/>
      <c r="B7" s="6"/>
      <c r="C7" s="2"/>
      <c r="D7" s="2"/>
      <c r="E7" s="98" t="str">
        <f>'Rekapitulace stavby'!K6</f>
        <v>Rekonstrukce výdejny v 1.NP a 2.NP v MŠ Pohádka Kolín V</v>
      </c>
      <c r="I7" s="2"/>
      <c r="J7" s="2"/>
      <c r="K7" s="2"/>
      <c r="L7" s="6"/>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row>
    <row r="8" ht="12.0" customHeight="1">
      <c r="A8" s="20"/>
      <c r="B8" s="21"/>
      <c r="C8" s="20"/>
      <c r="D8" s="15" t="s">
        <v>101</v>
      </c>
      <c r="E8" s="20"/>
      <c r="F8" s="20"/>
      <c r="G8" s="20"/>
      <c r="H8" s="20"/>
      <c r="I8" s="20"/>
      <c r="J8" s="20"/>
      <c r="K8" s="20"/>
      <c r="L8" s="21"/>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row>
    <row r="9" ht="16.5" customHeight="1">
      <c r="A9" s="20"/>
      <c r="B9" s="21"/>
      <c r="C9" s="20"/>
      <c r="D9" s="20"/>
      <c r="E9" s="48" t="s">
        <v>643</v>
      </c>
      <c r="I9" s="20"/>
      <c r="J9" s="20"/>
      <c r="K9" s="20"/>
      <c r="L9" s="21"/>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row>
    <row r="10">
      <c r="A10" s="20"/>
      <c r="B10" s="21"/>
      <c r="C10" s="20"/>
      <c r="D10" s="20"/>
      <c r="E10" s="20"/>
      <c r="F10" s="20"/>
      <c r="G10" s="20"/>
      <c r="H10" s="20"/>
      <c r="I10" s="20"/>
      <c r="J10" s="20"/>
      <c r="K10" s="20"/>
      <c r="L10" s="21"/>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row>
    <row r="11" ht="12.0" customHeight="1">
      <c r="A11" s="20"/>
      <c r="B11" s="21"/>
      <c r="C11" s="20"/>
      <c r="D11" s="15" t="s">
        <v>18</v>
      </c>
      <c r="E11" s="20"/>
      <c r="F11" s="11" t="s">
        <v>19</v>
      </c>
      <c r="G11" s="20"/>
      <c r="H11" s="20"/>
      <c r="I11" s="15" t="s">
        <v>20</v>
      </c>
      <c r="J11" s="11" t="s">
        <v>19</v>
      </c>
      <c r="K11" s="20"/>
      <c r="L11" s="21"/>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row>
    <row r="12" ht="12.0" customHeight="1">
      <c r="A12" s="20"/>
      <c r="B12" s="21"/>
      <c r="C12" s="20"/>
      <c r="D12" s="15" t="s">
        <v>21</v>
      </c>
      <c r="E12" s="20"/>
      <c r="F12" s="11" t="s">
        <v>22</v>
      </c>
      <c r="G12" s="20"/>
      <c r="H12" s="20"/>
      <c r="I12" s="15" t="s">
        <v>23</v>
      </c>
      <c r="J12" s="50" t="str">
        <f>'Rekapitulace stavby'!AN8</f>
        <v>13. 3. 2025</v>
      </c>
      <c r="K12" s="20"/>
      <c r="L12" s="21"/>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row>
    <row r="13" ht="10.5" customHeight="1">
      <c r="A13" s="20"/>
      <c r="B13" s="21"/>
      <c r="C13" s="20"/>
      <c r="D13" s="20"/>
      <c r="E13" s="20"/>
      <c r="F13" s="20"/>
      <c r="G13" s="20"/>
      <c r="H13" s="20"/>
      <c r="I13" s="20"/>
      <c r="J13" s="20"/>
      <c r="K13" s="20"/>
      <c r="L13" s="21"/>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row>
    <row r="14" ht="12.0" customHeight="1">
      <c r="A14" s="20"/>
      <c r="B14" s="21"/>
      <c r="C14" s="20"/>
      <c r="D14" s="15" t="s">
        <v>25</v>
      </c>
      <c r="E14" s="20"/>
      <c r="F14" s="20"/>
      <c r="G14" s="20"/>
      <c r="H14" s="20"/>
      <c r="I14" s="15" t="s">
        <v>26</v>
      </c>
      <c r="J14" s="11" t="s">
        <v>27</v>
      </c>
      <c r="K14" s="20"/>
      <c r="L14" s="21"/>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row>
    <row r="15" ht="18.0" customHeight="1">
      <c r="A15" s="20"/>
      <c r="B15" s="21"/>
      <c r="C15" s="20"/>
      <c r="D15" s="20"/>
      <c r="E15" s="11" t="s">
        <v>28</v>
      </c>
      <c r="F15" s="20"/>
      <c r="G15" s="20"/>
      <c r="H15" s="20"/>
      <c r="I15" s="15" t="s">
        <v>29</v>
      </c>
      <c r="J15" s="11" t="s">
        <v>19</v>
      </c>
      <c r="K15" s="20"/>
      <c r="L15" s="21"/>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row>
    <row r="16" ht="6.75" customHeight="1">
      <c r="A16" s="20"/>
      <c r="B16" s="21"/>
      <c r="C16" s="20"/>
      <c r="D16" s="20"/>
      <c r="E16" s="20"/>
      <c r="F16" s="20"/>
      <c r="G16" s="20"/>
      <c r="H16" s="20"/>
      <c r="I16" s="20"/>
      <c r="J16" s="20"/>
      <c r="K16" s="20"/>
      <c r="L16" s="21"/>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row>
    <row r="17" ht="12.0" customHeight="1">
      <c r="A17" s="20"/>
      <c r="B17" s="21"/>
      <c r="C17" s="20"/>
      <c r="D17" s="15" t="s">
        <v>30</v>
      </c>
      <c r="E17" s="20"/>
      <c r="F17" s="20"/>
      <c r="G17" s="20"/>
      <c r="H17" s="20"/>
      <c r="I17" s="15" t="s">
        <v>26</v>
      </c>
      <c r="J17" s="17" t="str">
        <f>'Rekapitulace stavby'!AN13</f>
        <v>Vyplň údaj</v>
      </c>
      <c r="K17" s="20"/>
      <c r="L17" s="21"/>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row>
    <row r="18" ht="18.0" customHeight="1">
      <c r="A18" s="20"/>
      <c r="B18" s="21"/>
      <c r="C18" s="20"/>
      <c r="D18" s="20"/>
      <c r="E18" s="17" t="str">
        <f>'Rekapitulace stavby'!E14</f>
        <v>Vyplň údaj</v>
      </c>
      <c r="I18" s="15" t="s">
        <v>29</v>
      </c>
      <c r="J18" s="17" t="str">
        <f>'Rekapitulace stavby'!AN14</f>
        <v>Vyplň údaj</v>
      </c>
      <c r="K18" s="20"/>
      <c r="L18" s="21"/>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row>
    <row r="19" ht="6.75" customHeight="1">
      <c r="A19" s="20"/>
      <c r="B19" s="21"/>
      <c r="C19" s="20"/>
      <c r="D19" s="20"/>
      <c r="E19" s="20"/>
      <c r="F19" s="20"/>
      <c r="G19" s="20"/>
      <c r="H19" s="20"/>
      <c r="I19" s="20"/>
      <c r="J19" s="20"/>
      <c r="K19" s="20"/>
      <c r="L19" s="21"/>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row>
    <row r="20" ht="12.0" customHeight="1">
      <c r="A20" s="20"/>
      <c r="B20" s="21"/>
      <c r="C20" s="20"/>
      <c r="D20" s="15" t="s">
        <v>32</v>
      </c>
      <c r="E20" s="20"/>
      <c r="F20" s="20"/>
      <c r="G20" s="20"/>
      <c r="H20" s="20"/>
      <c r="I20" s="15" t="s">
        <v>26</v>
      </c>
      <c r="J20" s="11" t="s">
        <v>33</v>
      </c>
      <c r="K20" s="20"/>
      <c r="L20" s="21"/>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row>
    <row r="21" ht="18.0" customHeight="1">
      <c r="A21" s="20"/>
      <c r="B21" s="21"/>
      <c r="C21" s="20"/>
      <c r="D21" s="20"/>
      <c r="E21" s="11" t="s">
        <v>34</v>
      </c>
      <c r="F21" s="20"/>
      <c r="G21" s="20"/>
      <c r="H21" s="20"/>
      <c r="I21" s="15" t="s">
        <v>29</v>
      </c>
      <c r="J21" s="11" t="s">
        <v>35</v>
      </c>
      <c r="K21" s="20"/>
      <c r="L21" s="21"/>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row>
    <row r="22" ht="6.75" customHeight="1">
      <c r="A22" s="20"/>
      <c r="B22" s="21"/>
      <c r="C22" s="20"/>
      <c r="D22" s="20"/>
      <c r="E22" s="20"/>
      <c r="F22" s="20"/>
      <c r="G22" s="20"/>
      <c r="H22" s="20"/>
      <c r="I22" s="20"/>
      <c r="J22" s="20"/>
      <c r="K22" s="20"/>
      <c r="L22" s="21"/>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row>
    <row r="23" ht="12.0" customHeight="1">
      <c r="A23" s="20"/>
      <c r="B23" s="21"/>
      <c r="C23" s="20"/>
      <c r="D23" s="15" t="s">
        <v>37</v>
      </c>
      <c r="E23" s="20"/>
      <c r="F23" s="20"/>
      <c r="G23" s="20"/>
      <c r="H23" s="20"/>
      <c r="I23" s="15" t="s">
        <v>26</v>
      </c>
      <c r="J23" s="11" t="s">
        <v>33</v>
      </c>
      <c r="K23" s="20"/>
      <c r="L23" s="21"/>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row>
    <row r="24" ht="18.0" customHeight="1">
      <c r="A24" s="20"/>
      <c r="B24" s="21"/>
      <c r="C24" s="20"/>
      <c r="D24" s="20"/>
      <c r="E24" s="11" t="s">
        <v>34</v>
      </c>
      <c r="F24" s="20"/>
      <c r="G24" s="20"/>
      <c r="H24" s="20"/>
      <c r="I24" s="15" t="s">
        <v>29</v>
      </c>
      <c r="J24" s="11" t="s">
        <v>35</v>
      </c>
      <c r="K24" s="20"/>
      <c r="L24" s="21"/>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row>
    <row r="25" ht="6.75" customHeight="1">
      <c r="A25" s="20"/>
      <c r="B25" s="21"/>
      <c r="C25" s="20"/>
      <c r="D25" s="20"/>
      <c r="E25" s="20"/>
      <c r="F25" s="20"/>
      <c r="G25" s="20"/>
      <c r="H25" s="20"/>
      <c r="I25" s="20"/>
      <c r="J25" s="20"/>
      <c r="K25" s="20"/>
      <c r="L25" s="21"/>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row>
    <row r="26" ht="12.0" customHeight="1">
      <c r="A26" s="20"/>
      <c r="B26" s="21"/>
      <c r="C26" s="20"/>
      <c r="D26" s="15" t="s">
        <v>38</v>
      </c>
      <c r="E26" s="20"/>
      <c r="F26" s="20"/>
      <c r="G26" s="20"/>
      <c r="H26" s="20"/>
      <c r="I26" s="20"/>
      <c r="J26" s="20"/>
      <c r="K26" s="20"/>
      <c r="L26" s="21"/>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row>
    <row r="27" ht="47.25" customHeight="1">
      <c r="A27" s="99"/>
      <c r="B27" s="100"/>
      <c r="C27" s="99"/>
      <c r="D27" s="99"/>
      <c r="E27" s="18" t="s">
        <v>39</v>
      </c>
      <c r="I27" s="99"/>
      <c r="J27" s="99"/>
      <c r="K27" s="99"/>
      <c r="L27" s="100"/>
      <c r="M27" s="99"/>
      <c r="N27" s="99"/>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row>
    <row r="28" ht="6.75" customHeight="1">
      <c r="A28" s="20"/>
      <c r="B28" s="21"/>
      <c r="C28" s="20"/>
      <c r="D28" s="20"/>
      <c r="E28" s="20"/>
      <c r="F28" s="20"/>
      <c r="G28" s="20"/>
      <c r="H28" s="20"/>
      <c r="I28" s="20"/>
      <c r="J28" s="20"/>
      <c r="K28" s="20"/>
      <c r="L28" s="21"/>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row>
    <row r="29" ht="6.75" customHeight="1">
      <c r="A29" s="20"/>
      <c r="B29" s="21"/>
      <c r="C29" s="20"/>
      <c r="D29" s="54"/>
      <c r="E29" s="54"/>
      <c r="F29" s="54"/>
      <c r="G29" s="54"/>
      <c r="H29" s="54"/>
      <c r="I29" s="54"/>
      <c r="J29" s="54"/>
      <c r="K29" s="54"/>
      <c r="L29" s="21"/>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row>
    <row r="30" ht="24.75" customHeight="1">
      <c r="A30" s="20"/>
      <c r="B30" s="21"/>
      <c r="C30" s="20"/>
      <c r="D30" s="101" t="s">
        <v>40</v>
      </c>
      <c r="E30" s="20"/>
      <c r="F30" s="20"/>
      <c r="G30" s="20"/>
      <c r="H30" s="20"/>
      <c r="I30" s="20"/>
      <c r="J30" s="72">
        <f>ROUND(J84, 2)</f>
        <v>0</v>
      </c>
      <c r="K30" s="20"/>
      <c r="L30" s="21"/>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row>
    <row r="31" ht="6.75" customHeight="1">
      <c r="A31" s="20"/>
      <c r="B31" s="21"/>
      <c r="C31" s="20"/>
      <c r="D31" s="54"/>
      <c r="E31" s="54"/>
      <c r="F31" s="54"/>
      <c r="G31" s="54"/>
      <c r="H31" s="54"/>
      <c r="I31" s="54"/>
      <c r="J31" s="54"/>
      <c r="K31" s="54"/>
      <c r="L31" s="21"/>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row>
    <row r="32" ht="14.25" customHeight="1">
      <c r="A32" s="20"/>
      <c r="B32" s="21"/>
      <c r="C32" s="20"/>
      <c r="D32" s="20"/>
      <c r="E32" s="20"/>
      <c r="F32" s="26" t="s">
        <v>42</v>
      </c>
      <c r="G32" s="20"/>
      <c r="H32" s="20"/>
      <c r="I32" s="26" t="s">
        <v>41</v>
      </c>
      <c r="J32" s="26" t="s">
        <v>43</v>
      </c>
      <c r="K32" s="20"/>
      <c r="L32" s="21"/>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row>
    <row r="33" ht="14.25" customHeight="1">
      <c r="A33" s="20"/>
      <c r="B33" s="21"/>
      <c r="C33" s="20"/>
      <c r="D33" s="102" t="s">
        <v>44</v>
      </c>
      <c r="E33" s="15" t="s">
        <v>45</v>
      </c>
      <c r="F33" s="103">
        <f>ROUND((SUM(BE84:BE97)),  2)</f>
        <v>0</v>
      </c>
      <c r="G33" s="20"/>
      <c r="H33" s="20"/>
      <c r="I33" s="104">
        <v>0.21</v>
      </c>
      <c r="J33" s="103">
        <f>ROUND(((SUM(BE84:BE97))*I33),  2)</f>
        <v>0</v>
      </c>
      <c r="K33" s="20"/>
      <c r="L33" s="21"/>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row>
    <row r="34" ht="14.25" customHeight="1">
      <c r="A34" s="20"/>
      <c r="B34" s="21"/>
      <c r="C34" s="20"/>
      <c r="D34" s="20"/>
      <c r="E34" s="15" t="s">
        <v>46</v>
      </c>
      <c r="F34" s="103">
        <f>ROUND((SUM(BF84:BF97)),  2)</f>
        <v>0</v>
      </c>
      <c r="G34" s="20"/>
      <c r="H34" s="20"/>
      <c r="I34" s="104">
        <v>0.12</v>
      </c>
      <c r="J34" s="103">
        <f>ROUND(((SUM(BF84:BF97))*I34),  2)</f>
        <v>0</v>
      </c>
      <c r="K34" s="20"/>
      <c r="L34" s="21"/>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row>
    <row r="35" ht="14.25" hidden="1" customHeight="1">
      <c r="A35" s="20"/>
      <c r="B35" s="21"/>
      <c r="C35" s="20"/>
      <c r="D35" s="20"/>
      <c r="E35" s="15" t="s">
        <v>47</v>
      </c>
      <c r="F35" s="103">
        <f>ROUND((SUM(BG84:BG97)),  2)</f>
        <v>0</v>
      </c>
      <c r="G35" s="20"/>
      <c r="H35" s="20"/>
      <c r="I35" s="104">
        <v>0.21</v>
      </c>
      <c r="J35" s="103">
        <f t="shared" ref="J35:J37" si="1">0</f>
        <v>0</v>
      </c>
      <c r="K35" s="20"/>
      <c r="L35" s="21"/>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row>
    <row r="36" ht="14.25" hidden="1" customHeight="1">
      <c r="A36" s="20"/>
      <c r="B36" s="21"/>
      <c r="C36" s="20"/>
      <c r="D36" s="20"/>
      <c r="E36" s="15" t="s">
        <v>48</v>
      </c>
      <c r="F36" s="103">
        <f>ROUND((SUM(BH84:BH97)),  2)</f>
        <v>0</v>
      </c>
      <c r="G36" s="20"/>
      <c r="H36" s="20"/>
      <c r="I36" s="104">
        <v>0.12</v>
      </c>
      <c r="J36" s="103">
        <f t="shared" si="1"/>
        <v>0</v>
      </c>
      <c r="K36" s="20"/>
      <c r="L36" s="21"/>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row>
    <row r="37" ht="14.25" hidden="1" customHeight="1">
      <c r="A37" s="20"/>
      <c r="B37" s="21"/>
      <c r="C37" s="20"/>
      <c r="D37" s="20"/>
      <c r="E37" s="15" t="s">
        <v>49</v>
      </c>
      <c r="F37" s="103">
        <f>ROUND((SUM(BI84:BI97)),  2)</f>
        <v>0</v>
      </c>
      <c r="G37" s="20"/>
      <c r="H37" s="20"/>
      <c r="I37" s="104">
        <v>0.0</v>
      </c>
      <c r="J37" s="103">
        <f t="shared" si="1"/>
        <v>0</v>
      </c>
      <c r="K37" s="20"/>
      <c r="L37" s="21"/>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row>
    <row r="38" ht="6.75" customHeight="1">
      <c r="A38" s="20"/>
      <c r="B38" s="21"/>
      <c r="C38" s="20"/>
      <c r="D38" s="20"/>
      <c r="E38" s="20"/>
      <c r="F38" s="20"/>
      <c r="G38" s="20"/>
      <c r="H38" s="20"/>
      <c r="I38" s="20"/>
      <c r="J38" s="20"/>
      <c r="K38" s="20"/>
      <c r="L38" s="21"/>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row>
    <row r="39" ht="24.75" customHeight="1">
      <c r="A39" s="20"/>
      <c r="B39" s="21"/>
      <c r="C39" s="105"/>
      <c r="D39" s="106" t="s">
        <v>50</v>
      </c>
      <c r="E39" s="59"/>
      <c r="F39" s="59"/>
      <c r="G39" s="107" t="s">
        <v>51</v>
      </c>
      <c r="H39" s="108" t="s">
        <v>52</v>
      </c>
      <c r="I39" s="59"/>
      <c r="J39" s="109">
        <f>SUM(J30:J37)</f>
        <v>0</v>
      </c>
      <c r="K39" s="110"/>
      <c r="L39" s="21"/>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row>
    <row r="40" ht="14.25" customHeight="1">
      <c r="A40" s="20"/>
      <c r="B40" s="39"/>
      <c r="C40" s="40"/>
      <c r="D40" s="40"/>
      <c r="E40" s="40"/>
      <c r="F40" s="40"/>
      <c r="G40" s="40"/>
      <c r="H40" s="40"/>
      <c r="I40" s="40"/>
      <c r="J40" s="40"/>
      <c r="K40" s="40"/>
      <c r="L40" s="21"/>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R41" s="2"/>
      <c r="AS41" s="2"/>
      <c r="AT41" s="2"/>
      <c r="AU41" s="2"/>
      <c r="AV41" s="2"/>
      <c r="AW41" s="2"/>
      <c r="AX41" s="2"/>
      <c r="AY41" s="2"/>
      <c r="AZ41" s="2"/>
      <c r="BA41" s="2"/>
      <c r="BB41" s="2"/>
      <c r="BC41" s="2"/>
      <c r="BD41" s="2"/>
      <c r="BE41" s="2"/>
      <c r="BF41" s="2"/>
      <c r="BG41" s="2"/>
      <c r="BH41" s="2"/>
      <c r="BI41" s="2"/>
      <c r="BJ41" s="2"/>
      <c r="BK41" s="2"/>
      <c r="BL41" s="2"/>
      <c r="BM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R42" s="2"/>
      <c r="AS42" s="2"/>
      <c r="AT42" s="2"/>
      <c r="AU42" s="2"/>
      <c r="AV42" s="2"/>
      <c r="AW42" s="2"/>
      <c r="AX42" s="2"/>
      <c r="AY42" s="2"/>
      <c r="AZ42" s="2"/>
      <c r="BA42" s="2"/>
      <c r="BB42" s="2"/>
      <c r="BC42" s="2"/>
      <c r="BD42" s="2"/>
      <c r="BE42" s="2"/>
      <c r="BF42" s="2"/>
      <c r="BG42" s="2"/>
      <c r="BH42" s="2"/>
      <c r="BI42" s="2"/>
      <c r="BJ42" s="2"/>
      <c r="BK42" s="2"/>
      <c r="BL42" s="2"/>
      <c r="BM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R43" s="2"/>
      <c r="AS43" s="2"/>
      <c r="AT43" s="2"/>
      <c r="AU43" s="2"/>
      <c r="AV43" s="2"/>
      <c r="AW43" s="2"/>
      <c r="AX43" s="2"/>
      <c r="AY43" s="2"/>
      <c r="AZ43" s="2"/>
      <c r="BA43" s="2"/>
      <c r="BB43" s="2"/>
      <c r="BC43" s="2"/>
      <c r="BD43" s="2"/>
      <c r="BE43" s="2"/>
      <c r="BF43" s="2"/>
      <c r="BG43" s="2"/>
      <c r="BH43" s="2"/>
      <c r="BI43" s="2"/>
      <c r="BJ43" s="2"/>
      <c r="BK43" s="2"/>
      <c r="BL43" s="2"/>
      <c r="BM43" s="2"/>
    </row>
    <row r="44" ht="6.75" customHeight="1">
      <c r="A44" s="20"/>
      <c r="B44" s="41"/>
      <c r="C44" s="42"/>
      <c r="D44" s="42"/>
      <c r="E44" s="42"/>
      <c r="F44" s="42"/>
      <c r="G44" s="42"/>
      <c r="H44" s="42"/>
      <c r="I44" s="42"/>
      <c r="J44" s="42"/>
      <c r="K44" s="42"/>
      <c r="L44" s="21"/>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row>
    <row r="45" ht="24.75" customHeight="1">
      <c r="A45" s="20"/>
      <c r="B45" s="21"/>
      <c r="C45" s="7" t="s">
        <v>103</v>
      </c>
      <c r="D45" s="20"/>
      <c r="E45" s="20"/>
      <c r="F45" s="20"/>
      <c r="G45" s="20"/>
      <c r="H45" s="20"/>
      <c r="I45" s="20"/>
      <c r="J45" s="20"/>
      <c r="K45" s="20"/>
      <c r="L45" s="21"/>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row>
    <row r="46" ht="6.75" customHeight="1">
      <c r="A46" s="20"/>
      <c r="B46" s="21"/>
      <c r="C46" s="20"/>
      <c r="D46" s="20"/>
      <c r="E46" s="20"/>
      <c r="F46" s="20"/>
      <c r="G46" s="20"/>
      <c r="H46" s="20"/>
      <c r="I46" s="20"/>
      <c r="J46" s="20"/>
      <c r="K46" s="20"/>
      <c r="L46" s="21"/>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row>
    <row r="47" ht="12.0" customHeight="1">
      <c r="A47" s="20"/>
      <c r="B47" s="21"/>
      <c r="C47" s="15" t="s">
        <v>16</v>
      </c>
      <c r="D47" s="20"/>
      <c r="E47" s="20"/>
      <c r="F47" s="20"/>
      <c r="G47" s="20"/>
      <c r="H47" s="20"/>
      <c r="I47" s="20"/>
      <c r="J47" s="20"/>
      <c r="K47" s="20"/>
      <c r="L47" s="21"/>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row>
    <row r="48" ht="16.5" customHeight="1">
      <c r="A48" s="20"/>
      <c r="B48" s="21"/>
      <c r="C48" s="20"/>
      <c r="D48" s="20"/>
      <c r="E48" s="98" t="str">
        <f>E7</f>
        <v>Rekonstrukce výdejny v 1.NP a 2.NP v MŠ Pohádka Kolín V</v>
      </c>
      <c r="I48" s="20"/>
      <c r="J48" s="20"/>
      <c r="K48" s="20"/>
      <c r="L48" s="21"/>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row>
    <row r="49" ht="12.0" customHeight="1">
      <c r="A49" s="20"/>
      <c r="B49" s="21"/>
      <c r="C49" s="15" t="s">
        <v>101</v>
      </c>
      <c r="D49" s="20"/>
      <c r="E49" s="20"/>
      <c r="F49" s="20"/>
      <c r="G49" s="20"/>
      <c r="H49" s="20"/>
      <c r="I49" s="20"/>
      <c r="J49" s="20"/>
      <c r="K49" s="20"/>
      <c r="L49" s="21"/>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c r="BB49" s="20"/>
      <c r="BC49" s="20"/>
      <c r="BD49" s="20"/>
      <c r="BE49" s="20"/>
      <c r="BF49" s="20"/>
      <c r="BG49" s="20"/>
      <c r="BH49" s="20"/>
      <c r="BI49" s="20"/>
      <c r="BJ49" s="20"/>
      <c r="BK49" s="20"/>
      <c r="BL49" s="20"/>
      <c r="BM49" s="20"/>
    </row>
    <row r="50" ht="16.5" customHeight="1">
      <c r="A50" s="20"/>
      <c r="B50" s="21"/>
      <c r="C50" s="20"/>
      <c r="D50" s="20"/>
      <c r="E50" s="48" t="str">
        <f>E9</f>
        <v>06 - VRN</v>
      </c>
      <c r="I50" s="20"/>
      <c r="J50" s="20"/>
      <c r="K50" s="20"/>
      <c r="L50" s="21"/>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row>
    <row r="51" ht="6.75" customHeight="1">
      <c r="A51" s="20"/>
      <c r="B51" s="21"/>
      <c r="C51" s="20"/>
      <c r="D51" s="20"/>
      <c r="E51" s="20"/>
      <c r="F51" s="20"/>
      <c r="G51" s="20"/>
      <c r="H51" s="20"/>
      <c r="I51" s="20"/>
      <c r="J51" s="20"/>
      <c r="K51" s="20"/>
      <c r="L51" s="21"/>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row>
    <row r="52" ht="12.0" customHeight="1">
      <c r="A52" s="20"/>
      <c r="B52" s="21"/>
      <c r="C52" s="15" t="s">
        <v>21</v>
      </c>
      <c r="D52" s="20"/>
      <c r="E52" s="20"/>
      <c r="F52" s="11" t="str">
        <f>F12</f>
        <v>Chelčického 1299</v>
      </c>
      <c r="G52" s="20"/>
      <c r="H52" s="20"/>
      <c r="I52" s="15" t="s">
        <v>23</v>
      </c>
      <c r="J52" s="50" t="str">
        <f>IF(J12="","",J12)</f>
        <v>13. 3. 2025</v>
      </c>
      <c r="K52" s="20"/>
      <c r="L52" s="21"/>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c r="BB52" s="20"/>
      <c r="BC52" s="20"/>
      <c r="BD52" s="20"/>
      <c r="BE52" s="20"/>
      <c r="BF52" s="20"/>
      <c r="BG52" s="20"/>
      <c r="BH52" s="20"/>
      <c r="BI52" s="20"/>
      <c r="BJ52" s="20"/>
      <c r="BK52" s="20"/>
      <c r="BL52" s="20"/>
      <c r="BM52" s="20"/>
    </row>
    <row r="53" ht="6.75" customHeight="1">
      <c r="A53" s="20"/>
      <c r="B53" s="21"/>
      <c r="C53" s="20"/>
      <c r="D53" s="20"/>
      <c r="E53" s="20"/>
      <c r="F53" s="20"/>
      <c r="G53" s="20"/>
      <c r="H53" s="20"/>
      <c r="I53" s="20"/>
      <c r="J53" s="20"/>
      <c r="K53" s="20"/>
      <c r="L53" s="21"/>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c r="BK53" s="20"/>
      <c r="BL53" s="20"/>
      <c r="BM53" s="20"/>
    </row>
    <row r="54" ht="15.0" customHeight="1">
      <c r="A54" s="20"/>
      <c r="B54" s="21"/>
      <c r="C54" s="15" t="s">
        <v>25</v>
      </c>
      <c r="D54" s="20"/>
      <c r="E54" s="20"/>
      <c r="F54" s="11" t="str">
        <f>E15</f>
        <v>Město Kolín </v>
      </c>
      <c r="G54" s="20"/>
      <c r="H54" s="20"/>
      <c r="I54" s="15" t="s">
        <v>32</v>
      </c>
      <c r="J54" s="18" t="str">
        <f>E21</f>
        <v>Proiectura Dana s.r.o.</v>
      </c>
      <c r="K54" s="20"/>
      <c r="L54" s="21"/>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row>
    <row r="55" ht="15.0" customHeight="1">
      <c r="A55" s="20"/>
      <c r="B55" s="21"/>
      <c r="C55" s="15" t="s">
        <v>30</v>
      </c>
      <c r="D55" s="20"/>
      <c r="E55" s="20"/>
      <c r="F55" s="111" t="str">
        <f>IF(E18="","",E18)</f>
        <v>Vyplň údaj</v>
      </c>
      <c r="G55" s="20"/>
      <c r="H55" s="20"/>
      <c r="I55" s="15" t="s">
        <v>37</v>
      </c>
      <c r="J55" s="18" t="str">
        <f>E24</f>
        <v>Proiectura Dana s.r.o.</v>
      </c>
      <c r="K55" s="20"/>
      <c r="L55" s="21"/>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row>
    <row r="56" ht="9.75" customHeight="1">
      <c r="A56" s="20"/>
      <c r="B56" s="21"/>
      <c r="C56" s="20"/>
      <c r="D56" s="20"/>
      <c r="E56" s="20"/>
      <c r="F56" s="20"/>
      <c r="G56" s="20"/>
      <c r="H56" s="20"/>
      <c r="I56" s="20"/>
      <c r="J56" s="20"/>
      <c r="K56" s="20"/>
      <c r="L56" s="21"/>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0"/>
      <c r="BH56" s="20"/>
      <c r="BI56" s="20"/>
      <c r="BJ56" s="20"/>
      <c r="BK56" s="20"/>
      <c r="BL56" s="20"/>
      <c r="BM56" s="20"/>
    </row>
    <row r="57" ht="29.25" customHeight="1">
      <c r="A57" s="20"/>
      <c r="B57" s="21"/>
      <c r="C57" s="112" t="s">
        <v>104</v>
      </c>
      <c r="D57" s="105"/>
      <c r="E57" s="105"/>
      <c r="F57" s="105"/>
      <c r="G57" s="105"/>
      <c r="H57" s="105"/>
      <c r="I57" s="105"/>
      <c r="J57" s="113" t="s">
        <v>105</v>
      </c>
      <c r="K57" s="105"/>
      <c r="L57" s="21"/>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c r="BK57" s="20"/>
      <c r="BL57" s="20"/>
      <c r="BM57" s="20"/>
    </row>
    <row r="58" ht="9.75" customHeight="1">
      <c r="A58" s="20"/>
      <c r="B58" s="21"/>
      <c r="C58" s="20"/>
      <c r="D58" s="20"/>
      <c r="E58" s="20"/>
      <c r="F58" s="20"/>
      <c r="G58" s="20"/>
      <c r="H58" s="20"/>
      <c r="I58" s="20"/>
      <c r="J58" s="20"/>
      <c r="K58" s="20"/>
      <c r="L58" s="21"/>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row>
    <row r="59" ht="22.5" customHeight="1">
      <c r="A59" s="20"/>
      <c r="B59" s="21"/>
      <c r="C59" s="114" t="s">
        <v>72</v>
      </c>
      <c r="D59" s="20"/>
      <c r="E59" s="20"/>
      <c r="F59" s="20"/>
      <c r="G59" s="20"/>
      <c r="H59" s="20"/>
      <c r="I59" s="20"/>
      <c r="J59" s="72">
        <f t="shared" ref="J59:J61" si="2">J84</f>
        <v>0</v>
      </c>
      <c r="K59" s="20"/>
      <c r="L59" s="21"/>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3" t="s">
        <v>106</v>
      </c>
      <c r="AV59" s="20"/>
      <c r="AW59" s="20"/>
      <c r="AX59" s="20"/>
      <c r="AY59" s="20"/>
      <c r="AZ59" s="20"/>
      <c r="BA59" s="20"/>
      <c r="BB59" s="20"/>
      <c r="BC59" s="20"/>
      <c r="BD59" s="20"/>
      <c r="BE59" s="20"/>
      <c r="BF59" s="20"/>
      <c r="BG59" s="20"/>
      <c r="BH59" s="20"/>
      <c r="BI59" s="20"/>
      <c r="BJ59" s="20"/>
      <c r="BK59" s="20"/>
      <c r="BL59" s="20"/>
      <c r="BM59" s="20"/>
    </row>
    <row r="60" ht="24.75" customHeight="1">
      <c r="A60" s="115"/>
      <c r="B60" s="116"/>
      <c r="C60" s="115"/>
      <c r="D60" s="117" t="s">
        <v>644</v>
      </c>
      <c r="E60" s="118"/>
      <c r="F60" s="118"/>
      <c r="G60" s="118"/>
      <c r="H60" s="118"/>
      <c r="I60" s="118"/>
      <c r="J60" s="119">
        <f t="shared" si="2"/>
        <v>0</v>
      </c>
      <c r="K60" s="115"/>
      <c r="L60" s="116"/>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5"/>
      <c r="AL60" s="115"/>
      <c r="AM60" s="115"/>
      <c r="AN60" s="115"/>
      <c r="AO60" s="115"/>
      <c r="AP60" s="115"/>
      <c r="AQ60" s="115"/>
      <c r="AR60" s="115"/>
      <c r="AS60" s="115"/>
      <c r="AT60" s="115"/>
      <c r="AU60" s="115"/>
      <c r="AV60" s="115"/>
      <c r="AW60" s="115"/>
      <c r="AX60" s="115"/>
      <c r="AY60" s="115"/>
      <c r="AZ60" s="115"/>
      <c r="BA60" s="115"/>
      <c r="BB60" s="115"/>
      <c r="BC60" s="115"/>
      <c r="BD60" s="115"/>
      <c r="BE60" s="115"/>
      <c r="BF60" s="115"/>
      <c r="BG60" s="115"/>
      <c r="BH60" s="115"/>
      <c r="BI60" s="115"/>
      <c r="BJ60" s="115"/>
      <c r="BK60" s="115"/>
      <c r="BL60" s="115"/>
      <c r="BM60" s="115"/>
    </row>
    <row r="61" ht="19.5" customHeight="1">
      <c r="A61" s="120"/>
      <c r="B61" s="121"/>
      <c r="C61" s="120"/>
      <c r="D61" s="122" t="s">
        <v>645</v>
      </c>
      <c r="E61" s="123"/>
      <c r="F61" s="123"/>
      <c r="G61" s="123"/>
      <c r="H61" s="123"/>
      <c r="I61" s="123"/>
      <c r="J61" s="124">
        <f t="shared" si="2"/>
        <v>0</v>
      </c>
      <c r="K61" s="120"/>
      <c r="L61" s="121"/>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0"/>
      <c r="BB61" s="120"/>
      <c r="BC61" s="120"/>
      <c r="BD61" s="120"/>
      <c r="BE61" s="120"/>
      <c r="BF61" s="120"/>
      <c r="BG61" s="120"/>
      <c r="BH61" s="120"/>
      <c r="BI61" s="120"/>
      <c r="BJ61" s="120"/>
      <c r="BK61" s="120"/>
      <c r="BL61" s="120"/>
      <c r="BM61" s="120"/>
    </row>
    <row r="62" ht="19.5" customHeight="1">
      <c r="A62" s="120"/>
      <c r="B62" s="121"/>
      <c r="C62" s="120"/>
      <c r="D62" s="122" t="s">
        <v>646</v>
      </c>
      <c r="E62" s="123"/>
      <c r="F62" s="123"/>
      <c r="G62" s="123"/>
      <c r="H62" s="123"/>
      <c r="I62" s="123"/>
      <c r="J62" s="124">
        <f>J89</f>
        <v>0</v>
      </c>
      <c r="K62" s="120"/>
      <c r="L62" s="121"/>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0"/>
      <c r="BB62" s="120"/>
      <c r="BC62" s="120"/>
      <c r="BD62" s="120"/>
      <c r="BE62" s="120"/>
      <c r="BF62" s="120"/>
      <c r="BG62" s="120"/>
      <c r="BH62" s="120"/>
      <c r="BI62" s="120"/>
      <c r="BJ62" s="120"/>
      <c r="BK62" s="120"/>
      <c r="BL62" s="120"/>
      <c r="BM62" s="120"/>
    </row>
    <row r="63" ht="19.5" customHeight="1">
      <c r="A63" s="120"/>
      <c r="B63" s="121"/>
      <c r="C63" s="120"/>
      <c r="D63" s="122" t="s">
        <v>647</v>
      </c>
      <c r="E63" s="123"/>
      <c r="F63" s="123"/>
      <c r="G63" s="123"/>
      <c r="H63" s="123"/>
      <c r="I63" s="123"/>
      <c r="J63" s="124">
        <f>J92</f>
        <v>0</v>
      </c>
      <c r="K63" s="120"/>
      <c r="L63" s="121"/>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c r="BA63" s="120"/>
      <c r="BB63" s="120"/>
      <c r="BC63" s="120"/>
      <c r="BD63" s="120"/>
      <c r="BE63" s="120"/>
      <c r="BF63" s="120"/>
      <c r="BG63" s="120"/>
      <c r="BH63" s="120"/>
      <c r="BI63" s="120"/>
      <c r="BJ63" s="120"/>
      <c r="BK63" s="120"/>
      <c r="BL63" s="120"/>
      <c r="BM63" s="120"/>
    </row>
    <row r="64" ht="19.5" customHeight="1">
      <c r="A64" s="120"/>
      <c r="B64" s="121"/>
      <c r="C64" s="120"/>
      <c r="D64" s="122" t="s">
        <v>648</v>
      </c>
      <c r="E64" s="123"/>
      <c r="F64" s="123"/>
      <c r="G64" s="123"/>
      <c r="H64" s="123"/>
      <c r="I64" s="123"/>
      <c r="J64" s="124">
        <f>J95</f>
        <v>0</v>
      </c>
      <c r="K64" s="120"/>
      <c r="L64" s="121"/>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c r="BA64" s="120"/>
      <c r="BB64" s="120"/>
      <c r="BC64" s="120"/>
      <c r="BD64" s="120"/>
      <c r="BE64" s="120"/>
      <c r="BF64" s="120"/>
      <c r="BG64" s="120"/>
      <c r="BH64" s="120"/>
      <c r="BI64" s="120"/>
      <c r="BJ64" s="120"/>
      <c r="BK64" s="120"/>
      <c r="BL64" s="120"/>
      <c r="BM64" s="120"/>
    </row>
    <row r="65" ht="21.75" customHeight="1">
      <c r="A65" s="20"/>
      <c r="B65" s="21"/>
      <c r="C65" s="20"/>
      <c r="D65" s="20"/>
      <c r="E65" s="20"/>
      <c r="F65" s="20"/>
      <c r="G65" s="20"/>
      <c r="H65" s="20"/>
      <c r="I65" s="20"/>
      <c r="J65" s="20"/>
      <c r="K65" s="20"/>
      <c r="L65" s="21"/>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c r="AY65" s="20"/>
      <c r="AZ65" s="20"/>
      <c r="BA65" s="20"/>
      <c r="BB65" s="20"/>
      <c r="BC65" s="20"/>
      <c r="BD65" s="20"/>
      <c r="BE65" s="20"/>
      <c r="BF65" s="20"/>
      <c r="BG65" s="20"/>
      <c r="BH65" s="20"/>
      <c r="BI65" s="20"/>
      <c r="BJ65" s="20"/>
      <c r="BK65" s="20"/>
      <c r="BL65" s="20"/>
      <c r="BM65" s="20"/>
    </row>
    <row r="66" ht="6.75" customHeight="1">
      <c r="A66" s="20"/>
      <c r="B66" s="39"/>
      <c r="C66" s="40"/>
      <c r="D66" s="40"/>
      <c r="E66" s="40"/>
      <c r="F66" s="40"/>
      <c r="G66" s="40"/>
      <c r="H66" s="40"/>
      <c r="I66" s="40"/>
      <c r="J66" s="40"/>
      <c r="K66" s="40"/>
      <c r="L66" s="21"/>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c r="AY66" s="20"/>
      <c r="AZ66" s="20"/>
      <c r="BA66" s="20"/>
      <c r="BB66" s="20"/>
      <c r="BC66" s="20"/>
      <c r="BD66" s="20"/>
      <c r="BE66" s="20"/>
      <c r="BF66" s="20"/>
      <c r="BG66" s="20"/>
      <c r="BH66" s="20"/>
      <c r="BI66" s="20"/>
      <c r="BJ66" s="20"/>
      <c r="BK66" s="20"/>
      <c r="BL66" s="20"/>
      <c r="BM66" s="20"/>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R67" s="2"/>
      <c r="AS67" s="2"/>
      <c r="AT67" s="2"/>
      <c r="AU67" s="2"/>
      <c r="AV67" s="2"/>
      <c r="AW67" s="2"/>
      <c r="AX67" s="2"/>
      <c r="AY67" s="2"/>
      <c r="AZ67" s="2"/>
      <c r="BA67" s="2"/>
      <c r="BB67" s="2"/>
      <c r="BC67" s="2"/>
      <c r="BD67" s="2"/>
      <c r="BE67" s="2"/>
      <c r="BF67" s="2"/>
      <c r="BG67" s="2"/>
      <c r="BH67" s="2"/>
      <c r="BI67" s="2"/>
      <c r="BJ67" s="2"/>
      <c r="BK67" s="2"/>
      <c r="BL67" s="2"/>
      <c r="BM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R68" s="2"/>
      <c r="AS68" s="2"/>
      <c r="AT68" s="2"/>
      <c r="AU68" s="2"/>
      <c r="AV68" s="2"/>
      <c r="AW68" s="2"/>
      <c r="AX68" s="2"/>
      <c r="AY68" s="2"/>
      <c r="AZ68" s="2"/>
      <c r="BA68" s="2"/>
      <c r="BB68" s="2"/>
      <c r="BC68" s="2"/>
      <c r="BD68" s="2"/>
      <c r="BE68" s="2"/>
      <c r="BF68" s="2"/>
      <c r="BG68" s="2"/>
      <c r="BH68" s="2"/>
      <c r="BI68" s="2"/>
      <c r="BJ68" s="2"/>
      <c r="BK68" s="2"/>
      <c r="BL68" s="2"/>
      <c r="BM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R69" s="2"/>
      <c r="AS69" s="2"/>
      <c r="AT69" s="2"/>
      <c r="AU69" s="2"/>
      <c r="AV69" s="2"/>
      <c r="AW69" s="2"/>
      <c r="AX69" s="2"/>
      <c r="AY69" s="2"/>
      <c r="AZ69" s="2"/>
      <c r="BA69" s="2"/>
      <c r="BB69" s="2"/>
      <c r="BC69" s="2"/>
      <c r="BD69" s="2"/>
      <c r="BE69" s="2"/>
      <c r="BF69" s="2"/>
      <c r="BG69" s="2"/>
      <c r="BH69" s="2"/>
      <c r="BI69" s="2"/>
      <c r="BJ69" s="2"/>
      <c r="BK69" s="2"/>
      <c r="BL69" s="2"/>
      <c r="BM69" s="2"/>
    </row>
    <row r="70" ht="6.75" customHeight="1">
      <c r="A70" s="20"/>
      <c r="B70" s="41"/>
      <c r="C70" s="42"/>
      <c r="D70" s="42"/>
      <c r="E70" s="42"/>
      <c r="F70" s="42"/>
      <c r="G70" s="42"/>
      <c r="H70" s="42"/>
      <c r="I70" s="42"/>
      <c r="J70" s="42"/>
      <c r="K70" s="42"/>
      <c r="L70" s="21"/>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c r="AW70" s="20"/>
      <c r="AX70" s="20"/>
      <c r="AY70" s="20"/>
      <c r="AZ70" s="20"/>
      <c r="BA70" s="20"/>
      <c r="BB70" s="20"/>
      <c r="BC70" s="20"/>
      <c r="BD70" s="20"/>
      <c r="BE70" s="20"/>
      <c r="BF70" s="20"/>
      <c r="BG70" s="20"/>
      <c r="BH70" s="20"/>
      <c r="BI70" s="20"/>
      <c r="BJ70" s="20"/>
      <c r="BK70" s="20"/>
      <c r="BL70" s="20"/>
      <c r="BM70" s="20"/>
    </row>
    <row r="71" ht="24.75" customHeight="1">
      <c r="A71" s="20"/>
      <c r="B71" s="21"/>
      <c r="C71" s="7" t="s">
        <v>119</v>
      </c>
      <c r="D71" s="20"/>
      <c r="E71" s="20"/>
      <c r="F71" s="20"/>
      <c r="G71" s="20"/>
      <c r="H71" s="20"/>
      <c r="I71" s="20"/>
      <c r="J71" s="20"/>
      <c r="K71" s="20"/>
      <c r="L71" s="21"/>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c r="AY71" s="20"/>
      <c r="AZ71" s="20"/>
      <c r="BA71" s="20"/>
      <c r="BB71" s="20"/>
      <c r="BC71" s="20"/>
      <c r="BD71" s="20"/>
      <c r="BE71" s="20"/>
      <c r="BF71" s="20"/>
      <c r="BG71" s="20"/>
      <c r="BH71" s="20"/>
      <c r="BI71" s="20"/>
      <c r="BJ71" s="20"/>
      <c r="BK71" s="20"/>
      <c r="BL71" s="20"/>
      <c r="BM71" s="20"/>
    </row>
    <row r="72" ht="6.75" customHeight="1">
      <c r="A72" s="20"/>
      <c r="B72" s="21"/>
      <c r="C72" s="20"/>
      <c r="D72" s="20"/>
      <c r="E72" s="20"/>
      <c r="F72" s="20"/>
      <c r="G72" s="20"/>
      <c r="H72" s="20"/>
      <c r="I72" s="20"/>
      <c r="J72" s="20"/>
      <c r="K72" s="20"/>
      <c r="L72" s="21"/>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c r="AY72" s="20"/>
      <c r="AZ72" s="20"/>
      <c r="BA72" s="20"/>
      <c r="BB72" s="20"/>
      <c r="BC72" s="20"/>
      <c r="BD72" s="20"/>
      <c r="BE72" s="20"/>
      <c r="BF72" s="20"/>
      <c r="BG72" s="20"/>
      <c r="BH72" s="20"/>
      <c r="BI72" s="20"/>
      <c r="BJ72" s="20"/>
      <c r="BK72" s="20"/>
      <c r="BL72" s="20"/>
      <c r="BM72" s="20"/>
    </row>
    <row r="73" ht="12.0" customHeight="1">
      <c r="A73" s="20"/>
      <c r="B73" s="21"/>
      <c r="C73" s="15" t="s">
        <v>16</v>
      </c>
      <c r="D73" s="20"/>
      <c r="E73" s="20"/>
      <c r="F73" s="20"/>
      <c r="G73" s="20"/>
      <c r="H73" s="20"/>
      <c r="I73" s="20"/>
      <c r="J73" s="20"/>
      <c r="K73" s="20"/>
      <c r="L73" s="21"/>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c r="AY73" s="20"/>
      <c r="AZ73" s="20"/>
      <c r="BA73" s="20"/>
      <c r="BB73" s="20"/>
      <c r="BC73" s="20"/>
      <c r="BD73" s="20"/>
      <c r="BE73" s="20"/>
      <c r="BF73" s="20"/>
      <c r="BG73" s="20"/>
      <c r="BH73" s="20"/>
      <c r="BI73" s="20"/>
      <c r="BJ73" s="20"/>
      <c r="BK73" s="20"/>
      <c r="BL73" s="20"/>
      <c r="BM73" s="20"/>
    </row>
    <row r="74" ht="16.5" customHeight="1">
      <c r="A74" s="20"/>
      <c r="B74" s="21"/>
      <c r="C74" s="20"/>
      <c r="D74" s="20"/>
      <c r="E74" s="98" t="str">
        <f>E7</f>
        <v>Rekonstrukce výdejny v 1.NP a 2.NP v MŠ Pohádka Kolín V</v>
      </c>
      <c r="I74" s="20"/>
      <c r="J74" s="20"/>
      <c r="K74" s="20"/>
      <c r="L74" s="21"/>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row>
    <row r="75" ht="12.0" customHeight="1">
      <c r="A75" s="20"/>
      <c r="B75" s="21"/>
      <c r="C75" s="15" t="s">
        <v>101</v>
      </c>
      <c r="D75" s="20"/>
      <c r="E75" s="20"/>
      <c r="F75" s="20"/>
      <c r="G75" s="20"/>
      <c r="H75" s="20"/>
      <c r="I75" s="20"/>
      <c r="J75" s="20"/>
      <c r="K75" s="20"/>
      <c r="L75" s="21"/>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row>
    <row r="76" ht="16.5" customHeight="1">
      <c r="A76" s="20"/>
      <c r="B76" s="21"/>
      <c r="C76" s="20"/>
      <c r="D76" s="20"/>
      <c r="E76" s="48" t="str">
        <f>E9</f>
        <v>06 - VRN</v>
      </c>
      <c r="I76" s="20"/>
      <c r="J76" s="20"/>
      <c r="K76" s="20"/>
      <c r="L76" s="21"/>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row>
    <row r="77" ht="6.75" customHeight="1">
      <c r="A77" s="20"/>
      <c r="B77" s="21"/>
      <c r="C77" s="20"/>
      <c r="D77" s="20"/>
      <c r="E77" s="20"/>
      <c r="F77" s="20"/>
      <c r="G77" s="20"/>
      <c r="H77" s="20"/>
      <c r="I77" s="20"/>
      <c r="J77" s="20"/>
      <c r="K77" s="20"/>
      <c r="L77" s="21"/>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c r="BA77" s="20"/>
      <c r="BB77" s="20"/>
      <c r="BC77" s="20"/>
      <c r="BD77" s="20"/>
      <c r="BE77" s="20"/>
      <c r="BF77" s="20"/>
      <c r="BG77" s="20"/>
      <c r="BH77" s="20"/>
      <c r="BI77" s="20"/>
      <c r="BJ77" s="20"/>
      <c r="BK77" s="20"/>
      <c r="BL77" s="20"/>
      <c r="BM77" s="20"/>
    </row>
    <row r="78" ht="12.0" customHeight="1">
      <c r="A78" s="20"/>
      <c r="B78" s="21"/>
      <c r="C78" s="15" t="s">
        <v>21</v>
      </c>
      <c r="D78" s="20"/>
      <c r="E78" s="20"/>
      <c r="F78" s="11" t="str">
        <f>F12</f>
        <v>Chelčického 1299</v>
      </c>
      <c r="G78" s="20"/>
      <c r="H78" s="20"/>
      <c r="I78" s="15" t="s">
        <v>23</v>
      </c>
      <c r="J78" s="50" t="str">
        <f>IF(J12="","",J12)</f>
        <v>13. 3. 2025</v>
      </c>
      <c r="K78" s="20"/>
      <c r="L78" s="21"/>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c r="AY78" s="20"/>
      <c r="AZ78" s="20"/>
      <c r="BA78" s="20"/>
      <c r="BB78" s="20"/>
      <c r="BC78" s="20"/>
      <c r="BD78" s="20"/>
      <c r="BE78" s="20"/>
      <c r="BF78" s="20"/>
      <c r="BG78" s="20"/>
      <c r="BH78" s="20"/>
      <c r="BI78" s="20"/>
      <c r="BJ78" s="20"/>
      <c r="BK78" s="20"/>
      <c r="BL78" s="20"/>
      <c r="BM78" s="20"/>
    </row>
    <row r="79" ht="6.75" customHeight="1">
      <c r="A79" s="20"/>
      <c r="B79" s="21"/>
      <c r="C79" s="20"/>
      <c r="D79" s="20"/>
      <c r="E79" s="20"/>
      <c r="F79" s="20"/>
      <c r="G79" s="20"/>
      <c r="H79" s="20"/>
      <c r="I79" s="20"/>
      <c r="J79" s="20"/>
      <c r="K79" s="20"/>
      <c r="L79" s="21"/>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c r="AY79" s="20"/>
      <c r="AZ79" s="20"/>
      <c r="BA79" s="20"/>
      <c r="BB79" s="20"/>
      <c r="BC79" s="20"/>
      <c r="BD79" s="20"/>
      <c r="BE79" s="20"/>
      <c r="BF79" s="20"/>
      <c r="BG79" s="20"/>
      <c r="BH79" s="20"/>
      <c r="BI79" s="20"/>
      <c r="BJ79" s="20"/>
      <c r="BK79" s="20"/>
      <c r="BL79" s="20"/>
      <c r="BM79" s="20"/>
    </row>
    <row r="80" ht="15.0" customHeight="1">
      <c r="A80" s="20"/>
      <c r="B80" s="21"/>
      <c r="C80" s="15" t="s">
        <v>25</v>
      </c>
      <c r="D80" s="20"/>
      <c r="E80" s="20"/>
      <c r="F80" s="11" t="str">
        <f>E15</f>
        <v>Město Kolín </v>
      </c>
      <c r="G80" s="20"/>
      <c r="H80" s="20"/>
      <c r="I80" s="15" t="s">
        <v>32</v>
      </c>
      <c r="J80" s="18" t="str">
        <f>E21</f>
        <v>Proiectura Dana s.r.o.</v>
      </c>
      <c r="K80" s="20"/>
      <c r="L80" s="21"/>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c r="AY80" s="20"/>
      <c r="AZ80" s="20"/>
      <c r="BA80" s="20"/>
      <c r="BB80" s="20"/>
      <c r="BC80" s="20"/>
      <c r="BD80" s="20"/>
      <c r="BE80" s="20"/>
      <c r="BF80" s="20"/>
      <c r="BG80" s="20"/>
      <c r="BH80" s="20"/>
      <c r="BI80" s="20"/>
      <c r="BJ80" s="20"/>
      <c r="BK80" s="20"/>
      <c r="BL80" s="20"/>
      <c r="BM80" s="20"/>
    </row>
    <row r="81" ht="15.0" customHeight="1">
      <c r="A81" s="20"/>
      <c r="B81" s="21"/>
      <c r="C81" s="15" t="s">
        <v>30</v>
      </c>
      <c r="D81" s="20"/>
      <c r="E81" s="20"/>
      <c r="F81" s="111" t="str">
        <f>IF(E18="","",E18)</f>
        <v>Vyplň údaj</v>
      </c>
      <c r="G81" s="20"/>
      <c r="H81" s="20"/>
      <c r="I81" s="15" t="s">
        <v>37</v>
      </c>
      <c r="J81" s="18" t="str">
        <f>E24</f>
        <v>Proiectura Dana s.r.o.</v>
      </c>
      <c r="K81" s="20"/>
      <c r="L81" s="21"/>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c r="AY81" s="20"/>
      <c r="AZ81" s="20"/>
      <c r="BA81" s="20"/>
      <c r="BB81" s="20"/>
      <c r="BC81" s="20"/>
      <c r="BD81" s="20"/>
      <c r="BE81" s="20"/>
      <c r="BF81" s="20"/>
      <c r="BG81" s="20"/>
      <c r="BH81" s="20"/>
      <c r="BI81" s="20"/>
      <c r="BJ81" s="20"/>
      <c r="BK81" s="20"/>
      <c r="BL81" s="20"/>
      <c r="BM81" s="20"/>
    </row>
    <row r="82" ht="9.75" customHeight="1">
      <c r="A82" s="20"/>
      <c r="B82" s="21"/>
      <c r="C82" s="20"/>
      <c r="D82" s="20"/>
      <c r="E82" s="20"/>
      <c r="F82" s="20"/>
      <c r="G82" s="20"/>
      <c r="H82" s="20"/>
      <c r="I82" s="20"/>
      <c r="J82" s="20"/>
      <c r="K82" s="20"/>
      <c r="L82" s="21"/>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c r="AY82" s="20"/>
      <c r="AZ82" s="20"/>
      <c r="BA82" s="20"/>
      <c r="BB82" s="20"/>
      <c r="BC82" s="20"/>
      <c r="BD82" s="20"/>
      <c r="BE82" s="20"/>
      <c r="BF82" s="20"/>
      <c r="BG82" s="20"/>
      <c r="BH82" s="20"/>
      <c r="BI82" s="20"/>
      <c r="BJ82" s="20"/>
      <c r="BK82" s="20"/>
      <c r="BL82" s="20"/>
      <c r="BM82" s="20"/>
    </row>
    <row r="83" ht="29.25" customHeight="1">
      <c r="A83" s="125"/>
      <c r="B83" s="126"/>
      <c r="C83" s="127" t="s">
        <v>120</v>
      </c>
      <c r="D83" s="128" t="s">
        <v>59</v>
      </c>
      <c r="E83" s="128" t="s">
        <v>55</v>
      </c>
      <c r="F83" s="128" t="s">
        <v>56</v>
      </c>
      <c r="G83" s="128" t="s">
        <v>121</v>
      </c>
      <c r="H83" s="128" t="s">
        <v>122</v>
      </c>
      <c r="I83" s="128" t="s">
        <v>123</v>
      </c>
      <c r="J83" s="128" t="s">
        <v>105</v>
      </c>
      <c r="K83" s="129" t="s">
        <v>124</v>
      </c>
      <c r="L83" s="126"/>
      <c r="M83" s="63" t="s">
        <v>19</v>
      </c>
      <c r="N83" s="64" t="s">
        <v>44</v>
      </c>
      <c r="O83" s="64" t="s">
        <v>125</v>
      </c>
      <c r="P83" s="64" t="s">
        <v>126</v>
      </c>
      <c r="Q83" s="64" t="s">
        <v>127</v>
      </c>
      <c r="R83" s="64" t="s">
        <v>128</v>
      </c>
      <c r="S83" s="64" t="s">
        <v>129</v>
      </c>
      <c r="T83" s="65" t="s">
        <v>130</v>
      </c>
      <c r="U83" s="125"/>
      <c r="V83" s="125"/>
      <c r="W83" s="125"/>
      <c r="X83" s="125"/>
      <c r="Y83" s="125"/>
      <c r="Z83" s="125"/>
      <c r="AA83" s="125"/>
      <c r="AB83" s="125"/>
      <c r="AC83" s="125"/>
      <c r="AD83" s="125"/>
      <c r="AE83" s="125"/>
      <c r="AF83" s="125"/>
      <c r="AG83" s="125"/>
      <c r="AH83" s="125"/>
      <c r="AI83" s="125"/>
      <c r="AJ83" s="125"/>
      <c r="AK83" s="125"/>
      <c r="AL83" s="125"/>
      <c r="AM83" s="125"/>
      <c r="AN83" s="125"/>
      <c r="AO83" s="125"/>
      <c r="AP83" s="125"/>
      <c r="AQ83" s="125"/>
      <c r="AR83" s="125"/>
      <c r="AS83" s="125"/>
      <c r="AT83" s="125"/>
      <c r="AU83" s="125"/>
      <c r="AV83" s="125"/>
      <c r="AW83" s="125"/>
      <c r="AX83" s="125"/>
      <c r="AY83" s="125"/>
      <c r="AZ83" s="125"/>
      <c r="BA83" s="125"/>
      <c r="BB83" s="125"/>
      <c r="BC83" s="125"/>
      <c r="BD83" s="125"/>
      <c r="BE83" s="125"/>
      <c r="BF83" s="125"/>
      <c r="BG83" s="125"/>
      <c r="BH83" s="125"/>
      <c r="BI83" s="125"/>
      <c r="BJ83" s="125"/>
      <c r="BK83" s="125"/>
      <c r="BL83" s="125"/>
      <c r="BM83" s="125"/>
    </row>
    <row r="84" ht="22.5" customHeight="1">
      <c r="A84" s="20"/>
      <c r="B84" s="21"/>
      <c r="C84" s="69" t="s">
        <v>131</v>
      </c>
      <c r="D84" s="20"/>
      <c r="E84" s="20"/>
      <c r="F84" s="20"/>
      <c r="G84" s="20"/>
      <c r="H84" s="20"/>
      <c r="I84" s="20"/>
      <c r="J84" s="130">
        <f t="shared" ref="J84:J86" si="3">BK84</f>
        <v>0</v>
      </c>
      <c r="K84" s="20"/>
      <c r="L84" s="21"/>
      <c r="M84" s="66"/>
      <c r="N84" s="54"/>
      <c r="O84" s="54"/>
      <c r="P84" s="131">
        <f>P85</f>
        <v>0</v>
      </c>
      <c r="Q84" s="54"/>
      <c r="R84" s="131">
        <f>R85</f>
        <v>0</v>
      </c>
      <c r="S84" s="54"/>
      <c r="T84" s="132">
        <f>T85</f>
        <v>0</v>
      </c>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3" t="s">
        <v>73</v>
      </c>
      <c r="AU84" s="3" t="s">
        <v>106</v>
      </c>
      <c r="AV84" s="20"/>
      <c r="AW84" s="20"/>
      <c r="AX84" s="20"/>
      <c r="AY84" s="20"/>
      <c r="AZ84" s="20"/>
      <c r="BA84" s="20"/>
      <c r="BB84" s="20"/>
      <c r="BC84" s="20"/>
      <c r="BD84" s="20"/>
      <c r="BE84" s="20"/>
      <c r="BF84" s="20"/>
      <c r="BG84" s="20"/>
      <c r="BH84" s="20"/>
      <c r="BI84" s="20"/>
      <c r="BJ84" s="20"/>
      <c r="BK84" s="133">
        <f>BK85</f>
        <v>0</v>
      </c>
      <c r="BL84" s="20"/>
      <c r="BM84" s="20"/>
    </row>
    <row r="85" ht="25.5" customHeight="1">
      <c r="A85" s="134"/>
      <c r="B85" s="135"/>
      <c r="C85" s="134"/>
      <c r="D85" s="136" t="s">
        <v>73</v>
      </c>
      <c r="E85" s="137" t="s">
        <v>98</v>
      </c>
      <c r="F85" s="137" t="s">
        <v>649</v>
      </c>
      <c r="G85" s="134"/>
      <c r="H85" s="134"/>
      <c r="I85" s="134"/>
      <c r="J85" s="138">
        <f t="shared" si="3"/>
        <v>0</v>
      </c>
      <c r="K85" s="134"/>
      <c r="L85" s="135"/>
      <c r="M85" s="139"/>
      <c r="N85" s="134"/>
      <c r="O85" s="134"/>
      <c r="P85" s="140">
        <f>P86+P89+P92+P95</f>
        <v>0</v>
      </c>
      <c r="Q85" s="134"/>
      <c r="R85" s="140">
        <f>R86+R89+R92+R95</f>
        <v>0</v>
      </c>
      <c r="S85" s="134"/>
      <c r="T85" s="141">
        <f>T86+T89+T92+T95</f>
        <v>0</v>
      </c>
      <c r="U85" s="134"/>
      <c r="V85" s="134"/>
      <c r="W85" s="134"/>
      <c r="X85" s="134"/>
      <c r="Y85" s="134"/>
      <c r="Z85" s="134"/>
      <c r="AA85" s="134"/>
      <c r="AB85" s="134"/>
      <c r="AC85" s="134"/>
      <c r="AD85" s="134"/>
      <c r="AE85" s="134"/>
      <c r="AF85" s="134"/>
      <c r="AG85" s="134"/>
      <c r="AH85" s="134"/>
      <c r="AI85" s="134"/>
      <c r="AJ85" s="134"/>
      <c r="AK85" s="134"/>
      <c r="AL85" s="134"/>
      <c r="AM85" s="134"/>
      <c r="AN85" s="134"/>
      <c r="AO85" s="134"/>
      <c r="AP85" s="134"/>
      <c r="AQ85" s="134"/>
      <c r="AR85" s="136" t="s">
        <v>163</v>
      </c>
      <c r="AS85" s="134"/>
      <c r="AT85" s="142" t="s">
        <v>73</v>
      </c>
      <c r="AU85" s="142" t="s">
        <v>74</v>
      </c>
      <c r="AV85" s="134"/>
      <c r="AW85" s="134"/>
      <c r="AX85" s="134"/>
      <c r="AY85" s="136" t="s">
        <v>134</v>
      </c>
      <c r="AZ85" s="134"/>
      <c r="BA85" s="134"/>
      <c r="BB85" s="134"/>
      <c r="BC85" s="134"/>
      <c r="BD85" s="134"/>
      <c r="BE85" s="134"/>
      <c r="BF85" s="134"/>
      <c r="BG85" s="134"/>
      <c r="BH85" s="134"/>
      <c r="BI85" s="134"/>
      <c r="BJ85" s="134"/>
      <c r="BK85" s="143">
        <f>BK86+BK89+BK92+BK95</f>
        <v>0</v>
      </c>
      <c r="BL85" s="134"/>
      <c r="BM85" s="134"/>
    </row>
    <row r="86" ht="22.5" customHeight="1">
      <c r="A86" s="134"/>
      <c r="B86" s="135"/>
      <c r="C86" s="134"/>
      <c r="D86" s="136" t="s">
        <v>73</v>
      </c>
      <c r="E86" s="144" t="s">
        <v>650</v>
      </c>
      <c r="F86" s="144" t="s">
        <v>651</v>
      </c>
      <c r="G86" s="134"/>
      <c r="H86" s="134"/>
      <c r="I86" s="134"/>
      <c r="J86" s="145">
        <f t="shared" si="3"/>
        <v>0</v>
      </c>
      <c r="K86" s="134"/>
      <c r="L86" s="135"/>
      <c r="M86" s="139"/>
      <c r="N86" s="134"/>
      <c r="O86" s="134"/>
      <c r="P86" s="140">
        <f>SUM(P87:P88)</f>
        <v>0</v>
      </c>
      <c r="Q86" s="134"/>
      <c r="R86" s="140">
        <f>SUM(R87:R88)</f>
        <v>0</v>
      </c>
      <c r="S86" s="134"/>
      <c r="T86" s="141">
        <f>SUM(T87:T88)</f>
        <v>0</v>
      </c>
      <c r="U86" s="134"/>
      <c r="V86" s="134"/>
      <c r="W86" s="134"/>
      <c r="X86" s="134"/>
      <c r="Y86" s="134"/>
      <c r="Z86" s="134"/>
      <c r="AA86" s="134"/>
      <c r="AB86" s="134"/>
      <c r="AC86" s="134"/>
      <c r="AD86" s="134"/>
      <c r="AE86" s="134"/>
      <c r="AF86" s="134"/>
      <c r="AG86" s="134"/>
      <c r="AH86" s="134"/>
      <c r="AI86" s="134"/>
      <c r="AJ86" s="134"/>
      <c r="AK86" s="134"/>
      <c r="AL86" s="134"/>
      <c r="AM86" s="134"/>
      <c r="AN86" s="134"/>
      <c r="AO86" s="134"/>
      <c r="AP86" s="134"/>
      <c r="AQ86" s="134"/>
      <c r="AR86" s="136" t="s">
        <v>163</v>
      </c>
      <c r="AS86" s="134"/>
      <c r="AT86" s="142" t="s">
        <v>73</v>
      </c>
      <c r="AU86" s="142" t="s">
        <v>82</v>
      </c>
      <c r="AV86" s="134"/>
      <c r="AW86" s="134"/>
      <c r="AX86" s="134"/>
      <c r="AY86" s="136" t="s">
        <v>134</v>
      </c>
      <c r="AZ86" s="134"/>
      <c r="BA86" s="134"/>
      <c r="BB86" s="134"/>
      <c r="BC86" s="134"/>
      <c r="BD86" s="134"/>
      <c r="BE86" s="134"/>
      <c r="BF86" s="134"/>
      <c r="BG86" s="134"/>
      <c r="BH86" s="134"/>
      <c r="BI86" s="134"/>
      <c r="BJ86" s="134"/>
      <c r="BK86" s="143">
        <f>SUM(BK87:BK88)</f>
        <v>0</v>
      </c>
      <c r="BL86" s="134"/>
      <c r="BM86" s="134"/>
    </row>
    <row r="87" ht="16.5" customHeight="1">
      <c r="A87" s="20"/>
      <c r="B87" s="21"/>
      <c r="C87" s="146" t="s">
        <v>82</v>
      </c>
      <c r="D87" s="146" t="s">
        <v>137</v>
      </c>
      <c r="E87" s="147" t="s">
        <v>652</v>
      </c>
      <c r="F87" s="148" t="s">
        <v>651</v>
      </c>
      <c r="G87" s="149" t="s">
        <v>653</v>
      </c>
      <c r="H87" s="150">
        <v>1.0</v>
      </c>
      <c r="I87" s="151"/>
      <c r="J87" s="152">
        <f>ROUND(I87*H87,2)</f>
        <v>0</v>
      </c>
      <c r="K87" s="148" t="s">
        <v>141</v>
      </c>
      <c r="L87" s="21"/>
      <c r="M87" s="153" t="s">
        <v>19</v>
      </c>
      <c r="N87" s="154" t="s">
        <v>45</v>
      </c>
      <c r="O87" s="20"/>
      <c r="P87" s="155">
        <f>O87*H87</f>
        <v>0</v>
      </c>
      <c r="Q87" s="155">
        <v>0.0</v>
      </c>
      <c r="R87" s="155">
        <f>Q87*H87</f>
        <v>0</v>
      </c>
      <c r="S87" s="155">
        <v>0.0</v>
      </c>
      <c r="T87" s="156">
        <f>S87*H87</f>
        <v>0</v>
      </c>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157" t="s">
        <v>654</v>
      </c>
      <c r="AS87" s="20"/>
      <c r="AT87" s="157" t="s">
        <v>137</v>
      </c>
      <c r="AU87" s="157" t="s">
        <v>84</v>
      </c>
      <c r="AV87" s="20"/>
      <c r="AW87" s="20"/>
      <c r="AX87" s="20"/>
      <c r="AY87" s="3" t="s">
        <v>134</v>
      </c>
      <c r="AZ87" s="20"/>
      <c r="BA87" s="20"/>
      <c r="BB87" s="20"/>
      <c r="BC87" s="20"/>
      <c r="BD87" s="20"/>
      <c r="BE87" s="158">
        <f>IF(N87="základní",J87,0)</f>
        <v>0</v>
      </c>
      <c r="BF87" s="158">
        <f>IF(N87="snížená",J87,0)</f>
        <v>0</v>
      </c>
      <c r="BG87" s="158">
        <f>IF(N87="zákl. přenesená",J87,0)</f>
        <v>0</v>
      </c>
      <c r="BH87" s="158">
        <f>IF(N87="sníž. přenesená",J87,0)</f>
        <v>0</v>
      </c>
      <c r="BI87" s="158">
        <f>IF(N87="nulová",J87,0)</f>
        <v>0</v>
      </c>
      <c r="BJ87" s="3" t="s">
        <v>82</v>
      </c>
      <c r="BK87" s="158">
        <f>ROUND(I87*H87,2)</f>
        <v>0</v>
      </c>
      <c r="BL87" s="3" t="s">
        <v>654</v>
      </c>
      <c r="BM87" s="157" t="s">
        <v>655</v>
      </c>
    </row>
    <row r="88" ht="15.75" customHeight="1">
      <c r="A88" s="20"/>
      <c r="B88" s="21"/>
      <c r="C88" s="20"/>
      <c r="D88" s="159" t="s">
        <v>144</v>
      </c>
      <c r="E88" s="20"/>
      <c r="F88" s="160" t="s">
        <v>656</v>
      </c>
      <c r="G88" s="20"/>
      <c r="H88" s="20"/>
      <c r="I88" s="20"/>
      <c r="J88" s="20"/>
      <c r="K88" s="20"/>
      <c r="L88" s="21"/>
      <c r="M88" s="161"/>
      <c r="N88" s="20"/>
      <c r="O88" s="20"/>
      <c r="P88" s="20"/>
      <c r="Q88" s="20"/>
      <c r="R88" s="20"/>
      <c r="S88" s="20"/>
      <c r="T88" s="57"/>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3" t="s">
        <v>144</v>
      </c>
      <c r="AU88" s="3" t="s">
        <v>84</v>
      </c>
      <c r="AV88" s="20"/>
      <c r="AW88" s="20"/>
      <c r="AX88" s="20"/>
      <c r="AY88" s="20"/>
      <c r="AZ88" s="20"/>
      <c r="BA88" s="20"/>
      <c r="BB88" s="20"/>
      <c r="BC88" s="20"/>
      <c r="BD88" s="20"/>
      <c r="BE88" s="20"/>
      <c r="BF88" s="20"/>
      <c r="BG88" s="20"/>
      <c r="BH88" s="20"/>
      <c r="BI88" s="20"/>
      <c r="BJ88" s="20"/>
      <c r="BK88" s="20"/>
      <c r="BL88" s="20"/>
      <c r="BM88" s="20"/>
    </row>
    <row r="89" ht="22.5" customHeight="1">
      <c r="A89" s="134"/>
      <c r="B89" s="135"/>
      <c r="C89" s="134"/>
      <c r="D89" s="136" t="s">
        <v>73</v>
      </c>
      <c r="E89" s="144" t="s">
        <v>657</v>
      </c>
      <c r="F89" s="144" t="s">
        <v>658</v>
      </c>
      <c r="G89" s="134"/>
      <c r="H89" s="134"/>
      <c r="I89" s="134"/>
      <c r="J89" s="145">
        <f>BK89</f>
        <v>0</v>
      </c>
      <c r="K89" s="134"/>
      <c r="L89" s="135"/>
      <c r="M89" s="139"/>
      <c r="N89" s="134"/>
      <c r="O89" s="134"/>
      <c r="P89" s="140">
        <f>SUM(P90:P91)</f>
        <v>0</v>
      </c>
      <c r="Q89" s="134"/>
      <c r="R89" s="140">
        <f>SUM(R90:R91)</f>
        <v>0</v>
      </c>
      <c r="S89" s="134"/>
      <c r="T89" s="141">
        <f>SUM(T90:T91)</f>
        <v>0</v>
      </c>
      <c r="U89" s="134"/>
      <c r="V89" s="134"/>
      <c r="W89" s="134"/>
      <c r="X89" s="134"/>
      <c r="Y89" s="134"/>
      <c r="Z89" s="134"/>
      <c r="AA89" s="134"/>
      <c r="AB89" s="134"/>
      <c r="AC89" s="134"/>
      <c r="AD89" s="134"/>
      <c r="AE89" s="134"/>
      <c r="AF89" s="134"/>
      <c r="AG89" s="134"/>
      <c r="AH89" s="134"/>
      <c r="AI89" s="134"/>
      <c r="AJ89" s="134"/>
      <c r="AK89" s="134"/>
      <c r="AL89" s="134"/>
      <c r="AM89" s="134"/>
      <c r="AN89" s="134"/>
      <c r="AO89" s="134"/>
      <c r="AP89" s="134"/>
      <c r="AQ89" s="134"/>
      <c r="AR89" s="136" t="s">
        <v>163</v>
      </c>
      <c r="AS89" s="134"/>
      <c r="AT89" s="142" t="s">
        <v>73</v>
      </c>
      <c r="AU89" s="142" t="s">
        <v>82</v>
      </c>
      <c r="AV89" s="134"/>
      <c r="AW89" s="134"/>
      <c r="AX89" s="134"/>
      <c r="AY89" s="136" t="s">
        <v>134</v>
      </c>
      <c r="AZ89" s="134"/>
      <c r="BA89" s="134"/>
      <c r="BB89" s="134"/>
      <c r="BC89" s="134"/>
      <c r="BD89" s="134"/>
      <c r="BE89" s="134"/>
      <c r="BF89" s="134"/>
      <c r="BG89" s="134"/>
      <c r="BH89" s="134"/>
      <c r="BI89" s="134"/>
      <c r="BJ89" s="134"/>
      <c r="BK89" s="143">
        <f>SUM(BK90:BK91)</f>
        <v>0</v>
      </c>
      <c r="BL89" s="134"/>
      <c r="BM89" s="134"/>
    </row>
    <row r="90" ht="16.5" customHeight="1">
      <c r="A90" s="20"/>
      <c r="B90" s="21"/>
      <c r="C90" s="146" t="s">
        <v>84</v>
      </c>
      <c r="D90" s="146" t="s">
        <v>137</v>
      </c>
      <c r="E90" s="147" t="s">
        <v>659</v>
      </c>
      <c r="F90" s="148" t="s">
        <v>658</v>
      </c>
      <c r="G90" s="149" t="s">
        <v>653</v>
      </c>
      <c r="H90" s="150">
        <v>1.0</v>
      </c>
      <c r="I90" s="151"/>
      <c r="J90" s="152">
        <f>ROUND(I90*H90,2)</f>
        <v>0</v>
      </c>
      <c r="K90" s="148" t="s">
        <v>141</v>
      </c>
      <c r="L90" s="21"/>
      <c r="M90" s="153" t="s">
        <v>19</v>
      </c>
      <c r="N90" s="154" t="s">
        <v>45</v>
      </c>
      <c r="O90" s="20"/>
      <c r="P90" s="155">
        <f>O90*H90</f>
        <v>0</v>
      </c>
      <c r="Q90" s="155">
        <v>0.0</v>
      </c>
      <c r="R90" s="155">
        <f>Q90*H90</f>
        <v>0</v>
      </c>
      <c r="S90" s="155">
        <v>0.0</v>
      </c>
      <c r="T90" s="156">
        <f>S90*H90</f>
        <v>0</v>
      </c>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157" t="s">
        <v>654</v>
      </c>
      <c r="AS90" s="20"/>
      <c r="AT90" s="157" t="s">
        <v>137</v>
      </c>
      <c r="AU90" s="157" t="s">
        <v>84</v>
      </c>
      <c r="AV90" s="20"/>
      <c r="AW90" s="20"/>
      <c r="AX90" s="20"/>
      <c r="AY90" s="3" t="s">
        <v>134</v>
      </c>
      <c r="AZ90" s="20"/>
      <c r="BA90" s="20"/>
      <c r="BB90" s="20"/>
      <c r="BC90" s="20"/>
      <c r="BD90" s="20"/>
      <c r="BE90" s="158">
        <f>IF(N90="základní",J90,0)</f>
        <v>0</v>
      </c>
      <c r="BF90" s="158">
        <f>IF(N90="snížená",J90,0)</f>
        <v>0</v>
      </c>
      <c r="BG90" s="158">
        <f>IF(N90="zákl. přenesená",J90,0)</f>
        <v>0</v>
      </c>
      <c r="BH90" s="158">
        <f>IF(N90="sníž. přenesená",J90,0)</f>
        <v>0</v>
      </c>
      <c r="BI90" s="158">
        <f>IF(N90="nulová",J90,0)</f>
        <v>0</v>
      </c>
      <c r="BJ90" s="3" t="s">
        <v>82</v>
      </c>
      <c r="BK90" s="158">
        <f>ROUND(I90*H90,2)</f>
        <v>0</v>
      </c>
      <c r="BL90" s="3" t="s">
        <v>654</v>
      </c>
      <c r="BM90" s="157" t="s">
        <v>660</v>
      </c>
    </row>
    <row r="91" ht="15.75" customHeight="1">
      <c r="A91" s="20"/>
      <c r="B91" s="21"/>
      <c r="C91" s="20"/>
      <c r="D91" s="159" t="s">
        <v>144</v>
      </c>
      <c r="E91" s="20"/>
      <c r="F91" s="160" t="s">
        <v>661</v>
      </c>
      <c r="G91" s="20"/>
      <c r="H91" s="20"/>
      <c r="I91" s="20"/>
      <c r="J91" s="20"/>
      <c r="K91" s="20"/>
      <c r="L91" s="21"/>
      <c r="M91" s="161"/>
      <c r="N91" s="20"/>
      <c r="O91" s="20"/>
      <c r="P91" s="20"/>
      <c r="Q91" s="20"/>
      <c r="R91" s="20"/>
      <c r="S91" s="20"/>
      <c r="T91" s="57"/>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3" t="s">
        <v>144</v>
      </c>
      <c r="AU91" s="3" t="s">
        <v>84</v>
      </c>
      <c r="AV91" s="20"/>
      <c r="AW91" s="20"/>
      <c r="AX91" s="20"/>
      <c r="AY91" s="20"/>
      <c r="AZ91" s="20"/>
      <c r="BA91" s="20"/>
      <c r="BB91" s="20"/>
      <c r="BC91" s="20"/>
      <c r="BD91" s="20"/>
      <c r="BE91" s="20"/>
      <c r="BF91" s="20"/>
      <c r="BG91" s="20"/>
      <c r="BH91" s="20"/>
      <c r="BI91" s="20"/>
      <c r="BJ91" s="20"/>
      <c r="BK91" s="20"/>
      <c r="BL91" s="20"/>
      <c r="BM91" s="20"/>
    </row>
    <row r="92" ht="22.5" customHeight="1">
      <c r="A92" s="134"/>
      <c r="B92" s="135"/>
      <c r="C92" s="134"/>
      <c r="D92" s="136" t="s">
        <v>73</v>
      </c>
      <c r="E92" s="144" t="s">
        <v>662</v>
      </c>
      <c r="F92" s="144" t="s">
        <v>663</v>
      </c>
      <c r="G92" s="134"/>
      <c r="H92" s="134"/>
      <c r="I92" s="134"/>
      <c r="J92" s="145">
        <f>BK92</f>
        <v>0</v>
      </c>
      <c r="K92" s="134"/>
      <c r="L92" s="135"/>
      <c r="M92" s="139"/>
      <c r="N92" s="134"/>
      <c r="O92" s="134"/>
      <c r="P92" s="140">
        <f>SUM(P93:P94)</f>
        <v>0</v>
      </c>
      <c r="Q92" s="134"/>
      <c r="R92" s="140">
        <f>SUM(R93:R94)</f>
        <v>0</v>
      </c>
      <c r="S92" s="134"/>
      <c r="T92" s="141">
        <f>SUM(T93:T94)</f>
        <v>0</v>
      </c>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6" t="s">
        <v>163</v>
      </c>
      <c r="AS92" s="134"/>
      <c r="AT92" s="142" t="s">
        <v>73</v>
      </c>
      <c r="AU92" s="142" t="s">
        <v>82</v>
      </c>
      <c r="AV92" s="134"/>
      <c r="AW92" s="134"/>
      <c r="AX92" s="134"/>
      <c r="AY92" s="136" t="s">
        <v>134</v>
      </c>
      <c r="AZ92" s="134"/>
      <c r="BA92" s="134"/>
      <c r="BB92" s="134"/>
      <c r="BC92" s="134"/>
      <c r="BD92" s="134"/>
      <c r="BE92" s="134"/>
      <c r="BF92" s="134"/>
      <c r="BG92" s="134"/>
      <c r="BH92" s="134"/>
      <c r="BI92" s="134"/>
      <c r="BJ92" s="134"/>
      <c r="BK92" s="143">
        <f>SUM(BK93:BK94)</f>
        <v>0</v>
      </c>
      <c r="BL92" s="134"/>
      <c r="BM92" s="134"/>
    </row>
    <row r="93" ht="16.5" customHeight="1">
      <c r="A93" s="20"/>
      <c r="B93" s="21"/>
      <c r="C93" s="146" t="s">
        <v>153</v>
      </c>
      <c r="D93" s="146" t="s">
        <v>137</v>
      </c>
      <c r="E93" s="147" t="s">
        <v>664</v>
      </c>
      <c r="F93" s="148" t="s">
        <v>665</v>
      </c>
      <c r="G93" s="149" t="s">
        <v>653</v>
      </c>
      <c r="H93" s="150">
        <v>1.0</v>
      </c>
      <c r="I93" s="151"/>
      <c r="J93" s="152">
        <f>ROUND(I93*H93,2)</f>
        <v>0</v>
      </c>
      <c r="K93" s="148" t="s">
        <v>141</v>
      </c>
      <c r="L93" s="21"/>
      <c r="M93" s="153" t="s">
        <v>19</v>
      </c>
      <c r="N93" s="154" t="s">
        <v>45</v>
      </c>
      <c r="O93" s="20"/>
      <c r="P93" s="155">
        <f>O93*H93</f>
        <v>0</v>
      </c>
      <c r="Q93" s="155">
        <v>0.0</v>
      </c>
      <c r="R93" s="155">
        <f>Q93*H93</f>
        <v>0</v>
      </c>
      <c r="S93" s="155">
        <v>0.0</v>
      </c>
      <c r="T93" s="156">
        <f>S93*H93</f>
        <v>0</v>
      </c>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157" t="s">
        <v>654</v>
      </c>
      <c r="AS93" s="20"/>
      <c r="AT93" s="157" t="s">
        <v>137</v>
      </c>
      <c r="AU93" s="157" t="s">
        <v>84</v>
      </c>
      <c r="AV93" s="20"/>
      <c r="AW93" s="20"/>
      <c r="AX93" s="20"/>
      <c r="AY93" s="3" t="s">
        <v>134</v>
      </c>
      <c r="AZ93" s="20"/>
      <c r="BA93" s="20"/>
      <c r="BB93" s="20"/>
      <c r="BC93" s="20"/>
      <c r="BD93" s="20"/>
      <c r="BE93" s="158">
        <f>IF(N93="základní",J93,0)</f>
        <v>0</v>
      </c>
      <c r="BF93" s="158">
        <f>IF(N93="snížená",J93,0)</f>
        <v>0</v>
      </c>
      <c r="BG93" s="158">
        <f>IF(N93="zákl. přenesená",J93,0)</f>
        <v>0</v>
      </c>
      <c r="BH93" s="158">
        <f>IF(N93="sníž. přenesená",J93,0)</f>
        <v>0</v>
      </c>
      <c r="BI93" s="158">
        <f>IF(N93="nulová",J93,0)</f>
        <v>0</v>
      </c>
      <c r="BJ93" s="3" t="s">
        <v>82</v>
      </c>
      <c r="BK93" s="158">
        <f>ROUND(I93*H93,2)</f>
        <v>0</v>
      </c>
      <c r="BL93" s="3" t="s">
        <v>654</v>
      </c>
      <c r="BM93" s="157" t="s">
        <v>666</v>
      </c>
    </row>
    <row r="94" ht="15.75" customHeight="1">
      <c r="A94" s="20"/>
      <c r="B94" s="21"/>
      <c r="C94" s="20"/>
      <c r="D94" s="159" t="s">
        <v>144</v>
      </c>
      <c r="E94" s="20"/>
      <c r="F94" s="160" t="s">
        <v>667</v>
      </c>
      <c r="G94" s="20"/>
      <c r="H94" s="20"/>
      <c r="I94" s="20"/>
      <c r="J94" s="20"/>
      <c r="K94" s="20"/>
      <c r="L94" s="21"/>
      <c r="M94" s="161"/>
      <c r="N94" s="20"/>
      <c r="O94" s="20"/>
      <c r="P94" s="20"/>
      <c r="Q94" s="20"/>
      <c r="R94" s="20"/>
      <c r="S94" s="20"/>
      <c r="T94" s="57"/>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3" t="s">
        <v>144</v>
      </c>
      <c r="AU94" s="3" t="s">
        <v>84</v>
      </c>
      <c r="AV94" s="20"/>
      <c r="AW94" s="20"/>
      <c r="AX94" s="20"/>
      <c r="AY94" s="20"/>
      <c r="AZ94" s="20"/>
      <c r="BA94" s="20"/>
      <c r="BB94" s="20"/>
      <c r="BC94" s="20"/>
      <c r="BD94" s="20"/>
      <c r="BE94" s="20"/>
      <c r="BF94" s="20"/>
      <c r="BG94" s="20"/>
      <c r="BH94" s="20"/>
      <c r="BI94" s="20"/>
      <c r="BJ94" s="20"/>
      <c r="BK94" s="20"/>
      <c r="BL94" s="20"/>
      <c r="BM94" s="20"/>
    </row>
    <row r="95" ht="22.5" customHeight="1">
      <c r="A95" s="134"/>
      <c r="B95" s="135"/>
      <c r="C95" s="134"/>
      <c r="D95" s="136" t="s">
        <v>73</v>
      </c>
      <c r="E95" s="144" t="s">
        <v>668</v>
      </c>
      <c r="F95" s="144" t="s">
        <v>669</v>
      </c>
      <c r="G95" s="134"/>
      <c r="H95" s="134"/>
      <c r="I95" s="134"/>
      <c r="J95" s="145">
        <f>BK95</f>
        <v>0</v>
      </c>
      <c r="K95" s="134"/>
      <c r="L95" s="135"/>
      <c r="M95" s="139"/>
      <c r="N95" s="134"/>
      <c r="O95" s="134"/>
      <c r="P95" s="140">
        <f>SUM(P96:P97)</f>
        <v>0</v>
      </c>
      <c r="Q95" s="134"/>
      <c r="R95" s="140">
        <f>SUM(R96:R97)</f>
        <v>0</v>
      </c>
      <c r="S95" s="134"/>
      <c r="T95" s="141">
        <f>SUM(T96:T97)</f>
        <v>0</v>
      </c>
      <c r="U95" s="134"/>
      <c r="V95" s="134"/>
      <c r="W95" s="134"/>
      <c r="X95" s="134"/>
      <c r="Y95" s="134"/>
      <c r="Z95" s="134"/>
      <c r="AA95" s="134"/>
      <c r="AB95" s="134"/>
      <c r="AC95" s="134"/>
      <c r="AD95" s="134"/>
      <c r="AE95" s="134"/>
      <c r="AF95" s="134"/>
      <c r="AG95" s="134"/>
      <c r="AH95" s="134"/>
      <c r="AI95" s="134"/>
      <c r="AJ95" s="134"/>
      <c r="AK95" s="134"/>
      <c r="AL95" s="134"/>
      <c r="AM95" s="134"/>
      <c r="AN95" s="134"/>
      <c r="AO95" s="134"/>
      <c r="AP95" s="134"/>
      <c r="AQ95" s="134"/>
      <c r="AR95" s="136" t="s">
        <v>163</v>
      </c>
      <c r="AS95" s="134"/>
      <c r="AT95" s="142" t="s">
        <v>73</v>
      </c>
      <c r="AU95" s="142" t="s">
        <v>82</v>
      </c>
      <c r="AV95" s="134"/>
      <c r="AW95" s="134"/>
      <c r="AX95" s="134"/>
      <c r="AY95" s="136" t="s">
        <v>134</v>
      </c>
      <c r="AZ95" s="134"/>
      <c r="BA95" s="134"/>
      <c r="BB95" s="134"/>
      <c r="BC95" s="134"/>
      <c r="BD95" s="134"/>
      <c r="BE95" s="134"/>
      <c r="BF95" s="134"/>
      <c r="BG95" s="134"/>
      <c r="BH95" s="134"/>
      <c r="BI95" s="134"/>
      <c r="BJ95" s="134"/>
      <c r="BK95" s="143">
        <f>SUM(BK96:BK97)</f>
        <v>0</v>
      </c>
      <c r="BL95" s="134"/>
      <c r="BM95" s="134"/>
    </row>
    <row r="96" ht="16.5" customHeight="1">
      <c r="A96" s="20"/>
      <c r="B96" s="21"/>
      <c r="C96" s="146" t="s">
        <v>142</v>
      </c>
      <c r="D96" s="146" t="s">
        <v>137</v>
      </c>
      <c r="E96" s="147" t="s">
        <v>670</v>
      </c>
      <c r="F96" s="148" t="s">
        <v>669</v>
      </c>
      <c r="G96" s="149" t="s">
        <v>653</v>
      </c>
      <c r="H96" s="150">
        <v>1.0</v>
      </c>
      <c r="I96" s="151"/>
      <c r="J96" s="152">
        <f>ROUND(I96*H96,2)</f>
        <v>0</v>
      </c>
      <c r="K96" s="148" t="s">
        <v>141</v>
      </c>
      <c r="L96" s="21"/>
      <c r="M96" s="153" t="s">
        <v>19</v>
      </c>
      <c r="N96" s="154" t="s">
        <v>45</v>
      </c>
      <c r="O96" s="20"/>
      <c r="P96" s="155">
        <f>O96*H96</f>
        <v>0</v>
      </c>
      <c r="Q96" s="155">
        <v>0.0</v>
      </c>
      <c r="R96" s="155">
        <f>Q96*H96</f>
        <v>0</v>
      </c>
      <c r="S96" s="155">
        <v>0.0</v>
      </c>
      <c r="T96" s="156">
        <f>S96*H96</f>
        <v>0</v>
      </c>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157" t="s">
        <v>654</v>
      </c>
      <c r="AS96" s="20"/>
      <c r="AT96" s="157" t="s">
        <v>137</v>
      </c>
      <c r="AU96" s="157" t="s">
        <v>84</v>
      </c>
      <c r="AV96" s="20"/>
      <c r="AW96" s="20"/>
      <c r="AX96" s="20"/>
      <c r="AY96" s="3" t="s">
        <v>134</v>
      </c>
      <c r="AZ96" s="20"/>
      <c r="BA96" s="20"/>
      <c r="BB96" s="20"/>
      <c r="BC96" s="20"/>
      <c r="BD96" s="20"/>
      <c r="BE96" s="158">
        <f>IF(N96="základní",J96,0)</f>
        <v>0</v>
      </c>
      <c r="BF96" s="158">
        <f>IF(N96="snížená",J96,0)</f>
        <v>0</v>
      </c>
      <c r="BG96" s="158">
        <f>IF(N96="zákl. přenesená",J96,0)</f>
        <v>0</v>
      </c>
      <c r="BH96" s="158">
        <f>IF(N96="sníž. přenesená",J96,0)</f>
        <v>0</v>
      </c>
      <c r="BI96" s="158">
        <f>IF(N96="nulová",J96,0)</f>
        <v>0</v>
      </c>
      <c r="BJ96" s="3" t="s">
        <v>82</v>
      </c>
      <c r="BK96" s="158">
        <f>ROUND(I96*H96,2)</f>
        <v>0</v>
      </c>
      <c r="BL96" s="3" t="s">
        <v>654</v>
      </c>
      <c r="BM96" s="157" t="s">
        <v>671</v>
      </c>
    </row>
    <row r="97" ht="15.75" customHeight="1">
      <c r="A97" s="20"/>
      <c r="B97" s="21"/>
      <c r="C97" s="20"/>
      <c r="D97" s="159" t="s">
        <v>144</v>
      </c>
      <c r="E97" s="20"/>
      <c r="F97" s="160" t="s">
        <v>672</v>
      </c>
      <c r="G97" s="20"/>
      <c r="H97" s="20"/>
      <c r="I97" s="20"/>
      <c r="J97" s="20"/>
      <c r="K97" s="20"/>
      <c r="L97" s="21"/>
      <c r="M97" s="196"/>
      <c r="N97" s="197"/>
      <c r="O97" s="197"/>
      <c r="P97" s="197"/>
      <c r="Q97" s="197"/>
      <c r="R97" s="197"/>
      <c r="S97" s="197"/>
      <c r="T97" s="198"/>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3" t="s">
        <v>144</v>
      </c>
      <c r="AU97" s="3" t="s">
        <v>84</v>
      </c>
      <c r="AV97" s="20"/>
      <c r="AW97" s="20"/>
      <c r="AX97" s="20"/>
      <c r="AY97" s="20"/>
      <c r="AZ97" s="20"/>
      <c r="BA97" s="20"/>
      <c r="BB97" s="20"/>
      <c r="BC97" s="20"/>
      <c r="BD97" s="20"/>
      <c r="BE97" s="20"/>
      <c r="BF97" s="20"/>
      <c r="BG97" s="20"/>
      <c r="BH97" s="20"/>
      <c r="BI97" s="20"/>
      <c r="BJ97" s="20"/>
      <c r="BK97" s="20"/>
      <c r="BL97" s="20"/>
      <c r="BM97" s="20"/>
    </row>
    <row r="98" ht="6.75" customHeight="1">
      <c r="A98" s="20"/>
      <c r="B98" s="39"/>
      <c r="C98" s="40"/>
      <c r="D98" s="40"/>
      <c r="E98" s="40"/>
      <c r="F98" s="40"/>
      <c r="G98" s="40"/>
      <c r="H98" s="40"/>
      <c r="I98" s="40"/>
      <c r="J98" s="40"/>
      <c r="K98" s="40"/>
      <c r="L98" s="21"/>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c r="AY98" s="20"/>
      <c r="AZ98" s="20"/>
      <c r="BA98" s="20"/>
      <c r="BB98" s="20"/>
      <c r="BC98" s="20"/>
      <c r="BD98" s="20"/>
      <c r="BE98" s="20"/>
      <c r="BF98" s="20"/>
      <c r="BG98" s="20"/>
      <c r="BH98" s="20"/>
      <c r="BI98" s="20"/>
      <c r="BJ98" s="20"/>
      <c r="BK98" s="20"/>
      <c r="BL98" s="20"/>
      <c r="BM98" s="20"/>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R99" s="2"/>
      <c r="AS99" s="2"/>
      <c r="AT99" s="2"/>
      <c r="AU99" s="2"/>
      <c r="AV99" s="2"/>
      <c r="AW99" s="2"/>
      <c r="AX99" s="2"/>
      <c r="AY99" s="2"/>
      <c r="AZ99" s="2"/>
      <c r="BA99" s="2"/>
      <c r="BB99" s="2"/>
      <c r="BC99" s="2"/>
      <c r="BD99" s="2"/>
      <c r="BE99" s="2"/>
      <c r="BF99" s="2"/>
      <c r="BG99" s="2"/>
      <c r="BH99" s="2"/>
      <c r="BI99" s="2"/>
      <c r="BJ99" s="2"/>
      <c r="BK99" s="2"/>
      <c r="BL99" s="2"/>
      <c r="BM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R100" s="2"/>
      <c r="AS100" s="2"/>
      <c r="AT100" s="2"/>
      <c r="AU100" s="2"/>
      <c r="AV100" s="2"/>
      <c r="AW100" s="2"/>
      <c r="AX100" s="2"/>
      <c r="AY100" s="2"/>
      <c r="AZ100" s="2"/>
      <c r="BA100" s="2"/>
      <c r="BB100" s="2"/>
      <c r="BC100" s="2"/>
      <c r="BD100" s="2"/>
      <c r="BE100" s="2"/>
      <c r="BF100" s="2"/>
      <c r="BG100" s="2"/>
      <c r="BH100" s="2"/>
      <c r="BI100" s="2"/>
      <c r="BJ100" s="2"/>
      <c r="BK100" s="2"/>
      <c r="BL100" s="2"/>
      <c r="BM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R101" s="2"/>
      <c r="AS101" s="2"/>
      <c r="AT101" s="2"/>
      <c r="AU101" s="2"/>
      <c r="AV101" s="2"/>
      <c r="AW101" s="2"/>
      <c r="AX101" s="2"/>
      <c r="AY101" s="2"/>
      <c r="AZ101" s="2"/>
      <c r="BA101" s="2"/>
      <c r="BB101" s="2"/>
      <c r="BC101" s="2"/>
      <c r="BD101" s="2"/>
      <c r="BE101" s="2"/>
      <c r="BF101" s="2"/>
      <c r="BG101" s="2"/>
      <c r="BH101" s="2"/>
      <c r="BI101" s="2"/>
      <c r="BJ101" s="2"/>
      <c r="BK101" s="2"/>
      <c r="BL101" s="2"/>
      <c r="BM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R102" s="2"/>
      <c r="AS102" s="2"/>
      <c r="AT102" s="2"/>
      <c r="AU102" s="2"/>
      <c r="AV102" s="2"/>
      <c r="AW102" s="2"/>
      <c r="AX102" s="2"/>
      <c r="AY102" s="2"/>
      <c r="AZ102" s="2"/>
      <c r="BA102" s="2"/>
      <c r="BB102" s="2"/>
      <c r="BC102" s="2"/>
      <c r="BD102" s="2"/>
      <c r="BE102" s="2"/>
      <c r="BF102" s="2"/>
      <c r="BG102" s="2"/>
      <c r="BH102" s="2"/>
      <c r="BI102" s="2"/>
      <c r="BJ102" s="2"/>
      <c r="BK102" s="2"/>
      <c r="BL102" s="2"/>
      <c r="BM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R103" s="2"/>
      <c r="AS103" s="2"/>
      <c r="AT103" s="2"/>
      <c r="AU103" s="2"/>
      <c r="AV103" s="2"/>
      <c r="AW103" s="2"/>
      <c r="AX103" s="2"/>
      <c r="AY103" s="2"/>
      <c r="AZ103" s="2"/>
      <c r="BA103" s="2"/>
      <c r="BB103" s="2"/>
      <c r="BC103" s="2"/>
      <c r="BD103" s="2"/>
      <c r="BE103" s="2"/>
      <c r="BF103" s="2"/>
      <c r="BG103" s="2"/>
      <c r="BH103" s="2"/>
      <c r="BI103" s="2"/>
      <c r="BJ103" s="2"/>
      <c r="BK103" s="2"/>
      <c r="BL103" s="2"/>
      <c r="BM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R104" s="2"/>
      <c r="AS104" s="2"/>
      <c r="AT104" s="2"/>
      <c r="AU104" s="2"/>
      <c r="AV104" s="2"/>
      <c r="AW104" s="2"/>
      <c r="AX104" s="2"/>
      <c r="AY104" s="2"/>
      <c r="AZ104" s="2"/>
      <c r="BA104" s="2"/>
      <c r="BB104" s="2"/>
      <c r="BC104" s="2"/>
      <c r="BD104" s="2"/>
      <c r="BE104" s="2"/>
      <c r="BF104" s="2"/>
      <c r="BG104" s="2"/>
      <c r="BH104" s="2"/>
      <c r="BI104" s="2"/>
      <c r="BJ104" s="2"/>
      <c r="BK104" s="2"/>
      <c r="BL104" s="2"/>
      <c r="BM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R105" s="2"/>
      <c r="AS105" s="2"/>
      <c r="AT105" s="2"/>
      <c r="AU105" s="2"/>
      <c r="AV105" s="2"/>
      <c r="AW105" s="2"/>
      <c r="AX105" s="2"/>
      <c r="AY105" s="2"/>
      <c r="AZ105" s="2"/>
      <c r="BA105" s="2"/>
      <c r="BB105" s="2"/>
      <c r="BC105" s="2"/>
      <c r="BD105" s="2"/>
      <c r="BE105" s="2"/>
      <c r="BF105" s="2"/>
      <c r="BG105" s="2"/>
      <c r="BH105" s="2"/>
      <c r="BI105" s="2"/>
      <c r="BJ105" s="2"/>
      <c r="BK105" s="2"/>
      <c r="BL105" s="2"/>
      <c r="BM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R106" s="2"/>
      <c r="AS106" s="2"/>
      <c r="AT106" s="2"/>
      <c r="AU106" s="2"/>
      <c r="AV106" s="2"/>
      <c r="AW106" s="2"/>
      <c r="AX106" s="2"/>
      <c r="AY106" s="2"/>
      <c r="AZ106" s="2"/>
      <c r="BA106" s="2"/>
      <c r="BB106" s="2"/>
      <c r="BC106" s="2"/>
      <c r="BD106" s="2"/>
      <c r="BE106" s="2"/>
      <c r="BF106" s="2"/>
      <c r="BG106" s="2"/>
      <c r="BH106" s="2"/>
      <c r="BI106" s="2"/>
      <c r="BJ106" s="2"/>
      <c r="BK106" s="2"/>
      <c r="BL106" s="2"/>
      <c r="BM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R107" s="2"/>
      <c r="AS107" s="2"/>
      <c r="AT107" s="2"/>
      <c r="AU107" s="2"/>
      <c r="AV107" s="2"/>
      <c r="AW107" s="2"/>
      <c r="AX107" s="2"/>
      <c r="AY107" s="2"/>
      <c r="AZ107" s="2"/>
      <c r="BA107" s="2"/>
      <c r="BB107" s="2"/>
      <c r="BC107" s="2"/>
      <c r="BD107" s="2"/>
      <c r="BE107" s="2"/>
      <c r="BF107" s="2"/>
      <c r="BG107" s="2"/>
      <c r="BH107" s="2"/>
      <c r="BI107" s="2"/>
      <c r="BJ107" s="2"/>
      <c r="BK107" s="2"/>
      <c r="BL107" s="2"/>
      <c r="BM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R108" s="2"/>
      <c r="AS108" s="2"/>
      <c r="AT108" s="2"/>
      <c r="AU108" s="2"/>
      <c r="AV108" s="2"/>
      <c r="AW108" s="2"/>
      <c r="AX108" s="2"/>
      <c r="AY108" s="2"/>
      <c r="AZ108" s="2"/>
      <c r="BA108" s="2"/>
      <c r="BB108" s="2"/>
      <c r="BC108" s="2"/>
      <c r="BD108" s="2"/>
      <c r="BE108" s="2"/>
      <c r="BF108" s="2"/>
      <c r="BG108" s="2"/>
      <c r="BH108" s="2"/>
      <c r="BI108" s="2"/>
      <c r="BJ108" s="2"/>
      <c r="BK108" s="2"/>
      <c r="BL108" s="2"/>
      <c r="BM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R109" s="2"/>
      <c r="AS109" s="2"/>
      <c r="AT109" s="2"/>
      <c r="AU109" s="2"/>
      <c r="AV109" s="2"/>
      <c r="AW109" s="2"/>
      <c r="AX109" s="2"/>
      <c r="AY109" s="2"/>
      <c r="AZ109" s="2"/>
      <c r="BA109" s="2"/>
      <c r="BB109" s="2"/>
      <c r="BC109" s="2"/>
      <c r="BD109" s="2"/>
      <c r="BE109" s="2"/>
      <c r="BF109" s="2"/>
      <c r="BG109" s="2"/>
      <c r="BH109" s="2"/>
      <c r="BI109" s="2"/>
      <c r="BJ109" s="2"/>
      <c r="BK109" s="2"/>
      <c r="BL109" s="2"/>
      <c r="BM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R110" s="2"/>
      <c r="AS110" s="2"/>
      <c r="AT110" s="2"/>
      <c r="AU110" s="2"/>
      <c r="AV110" s="2"/>
      <c r="AW110" s="2"/>
      <c r="AX110" s="2"/>
      <c r="AY110" s="2"/>
      <c r="AZ110" s="2"/>
      <c r="BA110" s="2"/>
      <c r="BB110" s="2"/>
      <c r="BC110" s="2"/>
      <c r="BD110" s="2"/>
      <c r="BE110" s="2"/>
      <c r="BF110" s="2"/>
      <c r="BG110" s="2"/>
      <c r="BH110" s="2"/>
      <c r="BI110" s="2"/>
      <c r="BJ110" s="2"/>
      <c r="BK110" s="2"/>
      <c r="BL110" s="2"/>
      <c r="BM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R111" s="2"/>
      <c r="AS111" s="2"/>
      <c r="AT111" s="2"/>
      <c r="AU111" s="2"/>
      <c r="AV111" s="2"/>
      <c r="AW111" s="2"/>
      <c r="AX111" s="2"/>
      <c r="AY111" s="2"/>
      <c r="AZ111" s="2"/>
      <c r="BA111" s="2"/>
      <c r="BB111" s="2"/>
      <c r="BC111" s="2"/>
      <c r="BD111" s="2"/>
      <c r="BE111" s="2"/>
      <c r="BF111" s="2"/>
      <c r="BG111" s="2"/>
      <c r="BH111" s="2"/>
      <c r="BI111" s="2"/>
      <c r="BJ111" s="2"/>
      <c r="BK111" s="2"/>
      <c r="BL111" s="2"/>
      <c r="BM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R112" s="2"/>
      <c r="AS112" s="2"/>
      <c r="AT112" s="2"/>
      <c r="AU112" s="2"/>
      <c r="AV112" s="2"/>
      <c r="AW112" s="2"/>
      <c r="AX112" s="2"/>
      <c r="AY112" s="2"/>
      <c r="AZ112" s="2"/>
      <c r="BA112" s="2"/>
      <c r="BB112" s="2"/>
      <c r="BC112" s="2"/>
      <c r="BD112" s="2"/>
      <c r="BE112" s="2"/>
      <c r="BF112" s="2"/>
      <c r="BG112" s="2"/>
      <c r="BH112" s="2"/>
      <c r="BI112" s="2"/>
      <c r="BJ112" s="2"/>
      <c r="BK112" s="2"/>
      <c r="BL112" s="2"/>
      <c r="BM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R113" s="2"/>
      <c r="AS113" s="2"/>
      <c r="AT113" s="2"/>
      <c r="AU113" s="2"/>
      <c r="AV113" s="2"/>
      <c r="AW113" s="2"/>
      <c r="AX113" s="2"/>
      <c r="AY113" s="2"/>
      <c r="AZ113" s="2"/>
      <c r="BA113" s="2"/>
      <c r="BB113" s="2"/>
      <c r="BC113" s="2"/>
      <c r="BD113" s="2"/>
      <c r="BE113" s="2"/>
      <c r="BF113" s="2"/>
      <c r="BG113" s="2"/>
      <c r="BH113" s="2"/>
      <c r="BI113" s="2"/>
      <c r="BJ113" s="2"/>
      <c r="BK113" s="2"/>
      <c r="BL113" s="2"/>
      <c r="BM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R114" s="2"/>
      <c r="AS114" s="2"/>
      <c r="AT114" s="2"/>
      <c r="AU114" s="2"/>
      <c r="AV114" s="2"/>
      <c r="AW114" s="2"/>
      <c r="AX114" s="2"/>
      <c r="AY114" s="2"/>
      <c r="AZ114" s="2"/>
      <c r="BA114" s="2"/>
      <c r="BB114" s="2"/>
      <c r="BC114" s="2"/>
      <c r="BD114" s="2"/>
      <c r="BE114" s="2"/>
      <c r="BF114" s="2"/>
      <c r="BG114" s="2"/>
      <c r="BH114" s="2"/>
      <c r="BI114" s="2"/>
      <c r="BJ114" s="2"/>
      <c r="BK114" s="2"/>
      <c r="BL114" s="2"/>
      <c r="BM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R115" s="2"/>
      <c r="AS115" s="2"/>
      <c r="AT115" s="2"/>
      <c r="AU115" s="2"/>
      <c r="AV115" s="2"/>
      <c r="AW115" s="2"/>
      <c r="AX115" s="2"/>
      <c r="AY115" s="2"/>
      <c r="AZ115" s="2"/>
      <c r="BA115" s="2"/>
      <c r="BB115" s="2"/>
      <c r="BC115" s="2"/>
      <c r="BD115" s="2"/>
      <c r="BE115" s="2"/>
      <c r="BF115" s="2"/>
      <c r="BG115" s="2"/>
      <c r="BH115" s="2"/>
      <c r="BI115" s="2"/>
      <c r="BJ115" s="2"/>
      <c r="BK115" s="2"/>
      <c r="BL115" s="2"/>
      <c r="BM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R116" s="2"/>
      <c r="AS116" s="2"/>
      <c r="AT116" s="2"/>
      <c r="AU116" s="2"/>
      <c r="AV116" s="2"/>
      <c r="AW116" s="2"/>
      <c r="AX116" s="2"/>
      <c r="AY116" s="2"/>
      <c r="AZ116" s="2"/>
      <c r="BA116" s="2"/>
      <c r="BB116" s="2"/>
      <c r="BC116" s="2"/>
      <c r="BD116" s="2"/>
      <c r="BE116" s="2"/>
      <c r="BF116" s="2"/>
      <c r="BG116" s="2"/>
      <c r="BH116" s="2"/>
      <c r="BI116" s="2"/>
      <c r="BJ116" s="2"/>
      <c r="BK116" s="2"/>
      <c r="BL116" s="2"/>
      <c r="BM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R117" s="2"/>
      <c r="AS117" s="2"/>
      <c r="AT117" s="2"/>
      <c r="AU117" s="2"/>
      <c r="AV117" s="2"/>
      <c r="AW117" s="2"/>
      <c r="AX117" s="2"/>
      <c r="AY117" s="2"/>
      <c r="AZ117" s="2"/>
      <c r="BA117" s="2"/>
      <c r="BB117" s="2"/>
      <c r="BC117" s="2"/>
      <c r="BD117" s="2"/>
      <c r="BE117" s="2"/>
      <c r="BF117" s="2"/>
      <c r="BG117" s="2"/>
      <c r="BH117" s="2"/>
      <c r="BI117" s="2"/>
      <c r="BJ117" s="2"/>
      <c r="BK117" s="2"/>
      <c r="BL117" s="2"/>
      <c r="BM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R118" s="2"/>
      <c r="AS118" s="2"/>
      <c r="AT118" s="2"/>
      <c r="AU118" s="2"/>
      <c r="AV118" s="2"/>
      <c r="AW118" s="2"/>
      <c r="AX118" s="2"/>
      <c r="AY118" s="2"/>
      <c r="AZ118" s="2"/>
      <c r="BA118" s="2"/>
      <c r="BB118" s="2"/>
      <c r="BC118" s="2"/>
      <c r="BD118" s="2"/>
      <c r="BE118" s="2"/>
      <c r="BF118" s="2"/>
      <c r="BG118" s="2"/>
      <c r="BH118" s="2"/>
      <c r="BI118" s="2"/>
      <c r="BJ118" s="2"/>
      <c r="BK118" s="2"/>
      <c r="BL118" s="2"/>
      <c r="BM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R119" s="2"/>
      <c r="AS119" s="2"/>
      <c r="AT119" s="2"/>
      <c r="AU119" s="2"/>
      <c r="AV119" s="2"/>
      <c r="AW119" s="2"/>
      <c r="AX119" s="2"/>
      <c r="AY119" s="2"/>
      <c r="AZ119" s="2"/>
      <c r="BA119" s="2"/>
      <c r="BB119" s="2"/>
      <c r="BC119" s="2"/>
      <c r="BD119" s="2"/>
      <c r="BE119" s="2"/>
      <c r="BF119" s="2"/>
      <c r="BG119" s="2"/>
      <c r="BH119" s="2"/>
      <c r="BI119" s="2"/>
      <c r="BJ119" s="2"/>
      <c r="BK119" s="2"/>
      <c r="BL119" s="2"/>
      <c r="BM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R120" s="2"/>
      <c r="AS120" s="2"/>
      <c r="AT120" s="2"/>
      <c r="AU120" s="2"/>
      <c r="AV120" s="2"/>
      <c r="AW120" s="2"/>
      <c r="AX120" s="2"/>
      <c r="AY120" s="2"/>
      <c r="AZ120" s="2"/>
      <c r="BA120" s="2"/>
      <c r="BB120" s="2"/>
      <c r="BC120" s="2"/>
      <c r="BD120" s="2"/>
      <c r="BE120" s="2"/>
      <c r="BF120" s="2"/>
      <c r="BG120" s="2"/>
      <c r="BH120" s="2"/>
      <c r="BI120" s="2"/>
      <c r="BJ120" s="2"/>
      <c r="BK120" s="2"/>
      <c r="BL120" s="2"/>
      <c r="BM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R121" s="2"/>
      <c r="AS121" s="2"/>
      <c r="AT121" s="2"/>
      <c r="AU121" s="2"/>
      <c r="AV121" s="2"/>
      <c r="AW121" s="2"/>
      <c r="AX121" s="2"/>
      <c r="AY121" s="2"/>
      <c r="AZ121" s="2"/>
      <c r="BA121" s="2"/>
      <c r="BB121" s="2"/>
      <c r="BC121" s="2"/>
      <c r="BD121" s="2"/>
      <c r="BE121" s="2"/>
      <c r="BF121" s="2"/>
      <c r="BG121" s="2"/>
      <c r="BH121" s="2"/>
      <c r="BI121" s="2"/>
      <c r="BJ121" s="2"/>
      <c r="BK121" s="2"/>
      <c r="BL121" s="2"/>
      <c r="BM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R122" s="2"/>
      <c r="AS122" s="2"/>
      <c r="AT122" s="2"/>
      <c r="AU122" s="2"/>
      <c r="AV122" s="2"/>
      <c r="AW122" s="2"/>
      <c r="AX122" s="2"/>
      <c r="AY122" s="2"/>
      <c r="AZ122" s="2"/>
      <c r="BA122" s="2"/>
      <c r="BB122" s="2"/>
      <c r="BC122" s="2"/>
      <c r="BD122" s="2"/>
      <c r="BE122" s="2"/>
      <c r="BF122" s="2"/>
      <c r="BG122" s="2"/>
      <c r="BH122" s="2"/>
      <c r="BI122" s="2"/>
      <c r="BJ122" s="2"/>
      <c r="BK122" s="2"/>
      <c r="BL122" s="2"/>
      <c r="BM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R123" s="2"/>
      <c r="AS123" s="2"/>
      <c r="AT123" s="2"/>
      <c r="AU123" s="2"/>
      <c r="AV123" s="2"/>
      <c r="AW123" s="2"/>
      <c r="AX123" s="2"/>
      <c r="AY123" s="2"/>
      <c r="AZ123" s="2"/>
      <c r="BA123" s="2"/>
      <c r="BB123" s="2"/>
      <c r="BC123" s="2"/>
      <c r="BD123" s="2"/>
      <c r="BE123" s="2"/>
      <c r="BF123" s="2"/>
      <c r="BG123" s="2"/>
      <c r="BH123" s="2"/>
      <c r="BI123" s="2"/>
      <c r="BJ123" s="2"/>
      <c r="BK123" s="2"/>
      <c r="BL123" s="2"/>
      <c r="BM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R124" s="2"/>
      <c r="AS124" s="2"/>
      <c r="AT124" s="2"/>
      <c r="AU124" s="2"/>
      <c r="AV124" s="2"/>
      <c r="AW124" s="2"/>
      <c r="AX124" s="2"/>
      <c r="AY124" s="2"/>
      <c r="AZ124" s="2"/>
      <c r="BA124" s="2"/>
      <c r="BB124" s="2"/>
      <c r="BC124" s="2"/>
      <c r="BD124" s="2"/>
      <c r="BE124" s="2"/>
      <c r="BF124" s="2"/>
      <c r="BG124" s="2"/>
      <c r="BH124" s="2"/>
      <c r="BI124" s="2"/>
      <c r="BJ124" s="2"/>
      <c r="BK124" s="2"/>
      <c r="BL124" s="2"/>
      <c r="BM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R125" s="2"/>
      <c r="AS125" s="2"/>
      <c r="AT125" s="2"/>
      <c r="AU125" s="2"/>
      <c r="AV125" s="2"/>
      <c r="AW125" s="2"/>
      <c r="AX125" s="2"/>
      <c r="AY125" s="2"/>
      <c r="AZ125" s="2"/>
      <c r="BA125" s="2"/>
      <c r="BB125" s="2"/>
      <c r="BC125" s="2"/>
      <c r="BD125" s="2"/>
      <c r="BE125" s="2"/>
      <c r="BF125" s="2"/>
      <c r="BG125" s="2"/>
      <c r="BH125" s="2"/>
      <c r="BI125" s="2"/>
      <c r="BJ125" s="2"/>
      <c r="BK125" s="2"/>
      <c r="BL125" s="2"/>
      <c r="BM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R126" s="2"/>
      <c r="AS126" s="2"/>
      <c r="AT126" s="2"/>
      <c r="AU126" s="2"/>
      <c r="AV126" s="2"/>
      <c r="AW126" s="2"/>
      <c r="AX126" s="2"/>
      <c r="AY126" s="2"/>
      <c r="AZ126" s="2"/>
      <c r="BA126" s="2"/>
      <c r="BB126" s="2"/>
      <c r="BC126" s="2"/>
      <c r="BD126" s="2"/>
      <c r="BE126" s="2"/>
      <c r="BF126" s="2"/>
      <c r="BG126" s="2"/>
      <c r="BH126" s="2"/>
      <c r="BI126" s="2"/>
      <c r="BJ126" s="2"/>
      <c r="BK126" s="2"/>
      <c r="BL126" s="2"/>
      <c r="BM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R127" s="2"/>
      <c r="AS127" s="2"/>
      <c r="AT127" s="2"/>
      <c r="AU127" s="2"/>
      <c r="AV127" s="2"/>
      <c r="AW127" s="2"/>
      <c r="AX127" s="2"/>
      <c r="AY127" s="2"/>
      <c r="AZ127" s="2"/>
      <c r="BA127" s="2"/>
      <c r="BB127" s="2"/>
      <c r="BC127" s="2"/>
      <c r="BD127" s="2"/>
      <c r="BE127" s="2"/>
      <c r="BF127" s="2"/>
      <c r="BG127" s="2"/>
      <c r="BH127" s="2"/>
      <c r="BI127" s="2"/>
      <c r="BJ127" s="2"/>
      <c r="BK127" s="2"/>
      <c r="BL127" s="2"/>
      <c r="BM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R128" s="2"/>
      <c r="AS128" s="2"/>
      <c r="AT128" s="2"/>
      <c r="AU128" s="2"/>
      <c r="AV128" s="2"/>
      <c r="AW128" s="2"/>
      <c r="AX128" s="2"/>
      <c r="AY128" s="2"/>
      <c r="AZ128" s="2"/>
      <c r="BA128" s="2"/>
      <c r="BB128" s="2"/>
      <c r="BC128" s="2"/>
      <c r="BD128" s="2"/>
      <c r="BE128" s="2"/>
      <c r="BF128" s="2"/>
      <c r="BG128" s="2"/>
      <c r="BH128" s="2"/>
      <c r="BI128" s="2"/>
      <c r="BJ128" s="2"/>
      <c r="BK128" s="2"/>
      <c r="BL128" s="2"/>
      <c r="BM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R129" s="2"/>
      <c r="AS129" s="2"/>
      <c r="AT129" s="2"/>
      <c r="AU129" s="2"/>
      <c r="AV129" s="2"/>
      <c r="AW129" s="2"/>
      <c r="AX129" s="2"/>
      <c r="AY129" s="2"/>
      <c r="AZ129" s="2"/>
      <c r="BA129" s="2"/>
      <c r="BB129" s="2"/>
      <c r="BC129" s="2"/>
      <c r="BD129" s="2"/>
      <c r="BE129" s="2"/>
      <c r="BF129" s="2"/>
      <c r="BG129" s="2"/>
      <c r="BH129" s="2"/>
      <c r="BI129" s="2"/>
      <c r="BJ129" s="2"/>
      <c r="BK129" s="2"/>
      <c r="BL129" s="2"/>
      <c r="BM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R130" s="2"/>
      <c r="AS130" s="2"/>
      <c r="AT130" s="2"/>
      <c r="AU130" s="2"/>
      <c r="AV130" s="2"/>
      <c r="AW130" s="2"/>
      <c r="AX130" s="2"/>
      <c r="AY130" s="2"/>
      <c r="AZ130" s="2"/>
      <c r="BA130" s="2"/>
      <c r="BB130" s="2"/>
      <c r="BC130" s="2"/>
      <c r="BD130" s="2"/>
      <c r="BE130" s="2"/>
      <c r="BF130" s="2"/>
      <c r="BG130" s="2"/>
      <c r="BH130" s="2"/>
      <c r="BI130" s="2"/>
      <c r="BJ130" s="2"/>
      <c r="BK130" s="2"/>
      <c r="BL130" s="2"/>
      <c r="BM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R131" s="2"/>
      <c r="AS131" s="2"/>
      <c r="AT131" s="2"/>
      <c r="AU131" s="2"/>
      <c r="AV131" s="2"/>
      <c r="AW131" s="2"/>
      <c r="AX131" s="2"/>
      <c r="AY131" s="2"/>
      <c r="AZ131" s="2"/>
      <c r="BA131" s="2"/>
      <c r="BB131" s="2"/>
      <c r="BC131" s="2"/>
      <c r="BD131" s="2"/>
      <c r="BE131" s="2"/>
      <c r="BF131" s="2"/>
      <c r="BG131" s="2"/>
      <c r="BH131" s="2"/>
      <c r="BI131" s="2"/>
      <c r="BJ131" s="2"/>
      <c r="BK131" s="2"/>
      <c r="BL131" s="2"/>
      <c r="BM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R132" s="2"/>
      <c r="AS132" s="2"/>
      <c r="AT132" s="2"/>
      <c r="AU132" s="2"/>
      <c r="AV132" s="2"/>
      <c r="AW132" s="2"/>
      <c r="AX132" s="2"/>
      <c r="AY132" s="2"/>
      <c r="AZ132" s="2"/>
      <c r="BA132" s="2"/>
      <c r="BB132" s="2"/>
      <c r="BC132" s="2"/>
      <c r="BD132" s="2"/>
      <c r="BE132" s="2"/>
      <c r="BF132" s="2"/>
      <c r="BG132" s="2"/>
      <c r="BH132" s="2"/>
      <c r="BI132" s="2"/>
      <c r="BJ132" s="2"/>
      <c r="BK132" s="2"/>
      <c r="BL132" s="2"/>
      <c r="BM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R133" s="2"/>
      <c r="AS133" s="2"/>
      <c r="AT133" s="2"/>
      <c r="AU133" s="2"/>
      <c r="AV133" s="2"/>
      <c r="AW133" s="2"/>
      <c r="AX133" s="2"/>
      <c r="AY133" s="2"/>
      <c r="AZ133" s="2"/>
      <c r="BA133" s="2"/>
      <c r="BB133" s="2"/>
      <c r="BC133" s="2"/>
      <c r="BD133" s="2"/>
      <c r="BE133" s="2"/>
      <c r="BF133" s="2"/>
      <c r="BG133" s="2"/>
      <c r="BH133" s="2"/>
      <c r="BI133" s="2"/>
      <c r="BJ133" s="2"/>
      <c r="BK133" s="2"/>
      <c r="BL133" s="2"/>
      <c r="BM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R134" s="2"/>
      <c r="AS134" s="2"/>
      <c r="AT134" s="2"/>
      <c r="AU134" s="2"/>
      <c r="AV134" s="2"/>
      <c r="AW134" s="2"/>
      <c r="AX134" s="2"/>
      <c r="AY134" s="2"/>
      <c r="AZ134" s="2"/>
      <c r="BA134" s="2"/>
      <c r="BB134" s="2"/>
      <c r="BC134" s="2"/>
      <c r="BD134" s="2"/>
      <c r="BE134" s="2"/>
      <c r="BF134" s="2"/>
      <c r="BG134" s="2"/>
      <c r="BH134" s="2"/>
      <c r="BI134" s="2"/>
      <c r="BJ134" s="2"/>
      <c r="BK134" s="2"/>
      <c r="BL134" s="2"/>
      <c r="BM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R135" s="2"/>
      <c r="AS135" s="2"/>
      <c r="AT135" s="2"/>
      <c r="AU135" s="2"/>
      <c r="AV135" s="2"/>
      <c r="AW135" s="2"/>
      <c r="AX135" s="2"/>
      <c r="AY135" s="2"/>
      <c r="AZ135" s="2"/>
      <c r="BA135" s="2"/>
      <c r="BB135" s="2"/>
      <c r="BC135" s="2"/>
      <c r="BD135" s="2"/>
      <c r="BE135" s="2"/>
      <c r="BF135" s="2"/>
      <c r="BG135" s="2"/>
      <c r="BH135" s="2"/>
      <c r="BI135" s="2"/>
      <c r="BJ135" s="2"/>
      <c r="BK135" s="2"/>
      <c r="BL135" s="2"/>
      <c r="BM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R136" s="2"/>
      <c r="AS136" s="2"/>
      <c r="AT136" s="2"/>
      <c r="AU136" s="2"/>
      <c r="AV136" s="2"/>
      <c r="AW136" s="2"/>
      <c r="AX136" s="2"/>
      <c r="AY136" s="2"/>
      <c r="AZ136" s="2"/>
      <c r="BA136" s="2"/>
      <c r="BB136" s="2"/>
      <c r="BC136" s="2"/>
      <c r="BD136" s="2"/>
      <c r="BE136" s="2"/>
      <c r="BF136" s="2"/>
      <c r="BG136" s="2"/>
      <c r="BH136" s="2"/>
      <c r="BI136" s="2"/>
      <c r="BJ136" s="2"/>
      <c r="BK136" s="2"/>
      <c r="BL136" s="2"/>
      <c r="BM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R137" s="2"/>
      <c r="AS137" s="2"/>
      <c r="AT137" s="2"/>
      <c r="AU137" s="2"/>
      <c r="AV137" s="2"/>
      <c r="AW137" s="2"/>
      <c r="AX137" s="2"/>
      <c r="AY137" s="2"/>
      <c r="AZ137" s="2"/>
      <c r="BA137" s="2"/>
      <c r="BB137" s="2"/>
      <c r="BC137" s="2"/>
      <c r="BD137" s="2"/>
      <c r="BE137" s="2"/>
      <c r="BF137" s="2"/>
      <c r="BG137" s="2"/>
      <c r="BH137" s="2"/>
      <c r="BI137" s="2"/>
      <c r="BJ137" s="2"/>
      <c r="BK137" s="2"/>
      <c r="BL137" s="2"/>
      <c r="BM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R138" s="2"/>
      <c r="AS138" s="2"/>
      <c r="AT138" s="2"/>
      <c r="AU138" s="2"/>
      <c r="AV138" s="2"/>
      <c r="AW138" s="2"/>
      <c r="AX138" s="2"/>
      <c r="AY138" s="2"/>
      <c r="AZ138" s="2"/>
      <c r="BA138" s="2"/>
      <c r="BB138" s="2"/>
      <c r="BC138" s="2"/>
      <c r="BD138" s="2"/>
      <c r="BE138" s="2"/>
      <c r="BF138" s="2"/>
      <c r="BG138" s="2"/>
      <c r="BH138" s="2"/>
      <c r="BI138" s="2"/>
      <c r="BJ138" s="2"/>
      <c r="BK138" s="2"/>
      <c r="BL138" s="2"/>
      <c r="BM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R139" s="2"/>
      <c r="AS139" s="2"/>
      <c r="AT139" s="2"/>
      <c r="AU139" s="2"/>
      <c r="AV139" s="2"/>
      <c r="AW139" s="2"/>
      <c r="AX139" s="2"/>
      <c r="AY139" s="2"/>
      <c r="AZ139" s="2"/>
      <c r="BA139" s="2"/>
      <c r="BB139" s="2"/>
      <c r="BC139" s="2"/>
      <c r="BD139" s="2"/>
      <c r="BE139" s="2"/>
      <c r="BF139" s="2"/>
      <c r="BG139" s="2"/>
      <c r="BH139" s="2"/>
      <c r="BI139" s="2"/>
      <c r="BJ139" s="2"/>
      <c r="BK139" s="2"/>
      <c r="BL139" s="2"/>
      <c r="BM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R140" s="2"/>
      <c r="AS140" s="2"/>
      <c r="AT140" s="2"/>
      <c r="AU140" s="2"/>
      <c r="AV140" s="2"/>
      <c r="AW140" s="2"/>
      <c r="AX140" s="2"/>
      <c r="AY140" s="2"/>
      <c r="AZ140" s="2"/>
      <c r="BA140" s="2"/>
      <c r="BB140" s="2"/>
      <c r="BC140" s="2"/>
      <c r="BD140" s="2"/>
      <c r="BE140" s="2"/>
      <c r="BF140" s="2"/>
      <c r="BG140" s="2"/>
      <c r="BH140" s="2"/>
      <c r="BI140" s="2"/>
      <c r="BJ140" s="2"/>
      <c r="BK140" s="2"/>
      <c r="BL140" s="2"/>
      <c r="BM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R141" s="2"/>
      <c r="AS141" s="2"/>
      <c r="AT141" s="2"/>
      <c r="AU141" s="2"/>
      <c r="AV141" s="2"/>
      <c r="AW141" s="2"/>
      <c r="AX141" s="2"/>
      <c r="AY141" s="2"/>
      <c r="AZ141" s="2"/>
      <c r="BA141" s="2"/>
      <c r="BB141" s="2"/>
      <c r="BC141" s="2"/>
      <c r="BD141" s="2"/>
      <c r="BE141" s="2"/>
      <c r="BF141" s="2"/>
      <c r="BG141" s="2"/>
      <c r="BH141" s="2"/>
      <c r="BI141" s="2"/>
      <c r="BJ141" s="2"/>
      <c r="BK141" s="2"/>
      <c r="BL141" s="2"/>
      <c r="BM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R142" s="2"/>
      <c r="AS142" s="2"/>
      <c r="AT142" s="2"/>
      <c r="AU142" s="2"/>
      <c r="AV142" s="2"/>
      <c r="AW142" s="2"/>
      <c r="AX142" s="2"/>
      <c r="AY142" s="2"/>
      <c r="AZ142" s="2"/>
      <c r="BA142" s="2"/>
      <c r="BB142" s="2"/>
      <c r="BC142" s="2"/>
      <c r="BD142" s="2"/>
      <c r="BE142" s="2"/>
      <c r="BF142" s="2"/>
      <c r="BG142" s="2"/>
      <c r="BH142" s="2"/>
      <c r="BI142" s="2"/>
      <c r="BJ142" s="2"/>
      <c r="BK142" s="2"/>
      <c r="BL142" s="2"/>
      <c r="BM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R143" s="2"/>
      <c r="AS143" s="2"/>
      <c r="AT143" s="2"/>
      <c r="AU143" s="2"/>
      <c r="AV143" s="2"/>
      <c r="AW143" s="2"/>
      <c r="AX143" s="2"/>
      <c r="AY143" s="2"/>
      <c r="AZ143" s="2"/>
      <c r="BA143" s="2"/>
      <c r="BB143" s="2"/>
      <c r="BC143" s="2"/>
      <c r="BD143" s="2"/>
      <c r="BE143" s="2"/>
      <c r="BF143" s="2"/>
      <c r="BG143" s="2"/>
      <c r="BH143" s="2"/>
      <c r="BI143" s="2"/>
      <c r="BJ143" s="2"/>
      <c r="BK143" s="2"/>
      <c r="BL143" s="2"/>
      <c r="BM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R144" s="2"/>
      <c r="AS144" s="2"/>
      <c r="AT144" s="2"/>
      <c r="AU144" s="2"/>
      <c r="AV144" s="2"/>
      <c r="AW144" s="2"/>
      <c r="AX144" s="2"/>
      <c r="AY144" s="2"/>
      <c r="AZ144" s="2"/>
      <c r="BA144" s="2"/>
      <c r="BB144" s="2"/>
      <c r="BC144" s="2"/>
      <c r="BD144" s="2"/>
      <c r="BE144" s="2"/>
      <c r="BF144" s="2"/>
      <c r="BG144" s="2"/>
      <c r="BH144" s="2"/>
      <c r="BI144" s="2"/>
      <c r="BJ144" s="2"/>
      <c r="BK144" s="2"/>
      <c r="BL144" s="2"/>
      <c r="BM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R145" s="2"/>
      <c r="AS145" s="2"/>
      <c r="AT145" s="2"/>
      <c r="AU145" s="2"/>
      <c r="AV145" s="2"/>
      <c r="AW145" s="2"/>
      <c r="AX145" s="2"/>
      <c r="AY145" s="2"/>
      <c r="AZ145" s="2"/>
      <c r="BA145" s="2"/>
      <c r="BB145" s="2"/>
      <c r="BC145" s="2"/>
      <c r="BD145" s="2"/>
      <c r="BE145" s="2"/>
      <c r="BF145" s="2"/>
      <c r="BG145" s="2"/>
      <c r="BH145" s="2"/>
      <c r="BI145" s="2"/>
      <c r="BJ145" s="2"/>
      <c r="BK145" s="2"/>
      <c r="BL145" s="2"/>
      <c r="BM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R146" s="2"/>
      <c r="AS146" s="2"/>
      <c r="AT146" s="2"/>
      <c r="AU146" s="2"/>
      <c r="AV146" s="2"/>
      <c r="AW146" s="2"/>
      <c r="AX146" s="2"/>
      <c r="AY146" s="2"/>
      <c r="AZ146" s="2"/>
      <c r="BA146" s="2"/>
      <c r="BB146" s="2"/>
      <c r="BC146" s="2"/>
      <c r="BD146" s="2"/>
      <c r="BE146" s="2"/>
      <c r="BF146" s="2"/>
      <c r="BG146" s="2"/>
      <c r="BH146" s="2"/>
      <c r="BI146" s="2"/>
      <c r="BJ146" s="2"/>
      <c r="BK146" s="2"/>
      <c r="BL146" s="2"/>
      <c r="BM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R147" s="2"/>
      <c r="AS147" s="2"/>
      <c r="AT147" s="2"/>
      <c r="AU147" s="2"/>
      <c r="AV147" s="2"/>
      <c r="AW147" s="2"/>
      <c r="AX147" s="2"/>
      <c r="AY147" s="2"/>
      <c r="AZ147" s="2"/>
      <c r="BA147" s="2"/>
      <c r="BB147" s="2"/>
      <c r="BC147" s="2"/>
      <c r="BD147" s="2"/>
      <c r="BE147" s="2"/>
      <c r="BF147" s="2"/>
      <c r="BG147" s="2"/>
      <c r="BH147" s="2"/>
      <c r="BI147" s="2"/>
      <c r="BJ147" s="2"/>
      <c r="BK147" s="2"/>
      <c r="BL147" s="2"/>
      <c r="BM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R148" s="2"/>
      <c r="AS148" s="2"/>
      <c r="AT148" s="2"/>
      <c r="AU148" s="2"/>
      <c r="AV148" s="2"/>
      <c r="AW148" s="2"/>
      <c r="AX148" s="2"/>
      <c r="AY148" s="2"/>
      <c r="AZ148" s="2"/>
      <c r="BA148" s="2"/>
      <c r="BB148" s="2"/>
      <c r="BC148" s="2"/>
      <c r="BD148" s="2"/>
      <c r="BE148" s="2"/>
      <c r="BF148" s="2"/>
      <c r="BG148" s="2"/>
      <c r="BH148" s="2"/>
      <c r="BI148" s="2"/>
      <c r="BJ148" s="2"/>
      <c r="BK148" s="2"/>
      <c r="BL148" s="2"/>
      <c r="BM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R149" s="2"/>
      <c r="AS149" s="2"/>
      <c r="AT149" s="2"/>
      <c r="AU149" s="2"/>
      <c r="AV149" s="2"/>
      <c r="AW149" s="2"/>
      <c r="AX149" s="2"/>
      <c r="AY149" s="2"/>
      <c r="AZ149" s="2"/>
      <c r="BA149" s="2"/>
      <c r="BB149" s="2"/>
      <c r="BC149" s="2"/>
      <c r="BD149" s="2"/>
      <c r="BE149" s="2"/>
      <c r="BF149" s="2"/>
      <c r="BG149" s="2"/>
      <c r="BH149" s="2"/>
      <c r="BI149" s="2"/>
      <c r="BJ149" s="2"/>
      <c r="BK149" s="2"/>
      <c r="BL149" s="2"/>
      <c r="BM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R150" s="2"/>
      <c r="AS150" s="2"/>
      <c r="AT150" s="2"/>
      <c r="AU150" s="2"/>
      <c r="AV150" s="2"/>
      <c r="AW150" s="2"/>
      <c r="AX150" s="2"/>
      <c r="AY150" s="2"/>
      <c r="AZ150" s="2"/>
      <c r="BA150" s="2"/>
      <c r="BB150" s="2"/>
      <c r="BC150" s="2"/>
      <c r="BD150" s="2"/>
      <c r="BE150" s="2"/>
      <c r="BF150" s="2"/>
      <c r="BG150" s="2"/>
      <c r="BH150" s="2"/>
      <c r="BI150" s="2"/>
      <c r="BJ150" s="2"/>
      <c r="BK150" s="2"/>
      <c r="BL150" s="2"/>
      <c r="BM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R151" s="2"/>
      <c r="AS151" s="2"/>
      <c r="AT151" s="2"/>
      <c r="AU151" s="2"/>
      <c r="AV151" s="2"/>
      <c r="AW151" s="2"/>
      <c r="AX151" s="2"/>
      <c r="AY151" s="2"/>
      <c r="AZ151" s="2"/>
      <c r="BA151" s="2"/>
      <c r="BB151" s="2"/>
      <c r="BC151" s="2"/>
      <c r="BD151" s="2"/>
      <c r="BE151" s="2"/>
      <c r="BF151" s="2"/>
      <c r="BG151" s="2"/>
      <c r="BH151" s="2"/>
      <c r="BI151" s="2"/>
      <c r="BJ151" s="2"/>
      <c r="BK151" s="2"/>
      <c r="BL151" s="2"/>
      <c r="BM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R152" s="2"/>
      <c r="AS152" s="2"/>
      <c r="AT152" s="2"/>
      <c r="AU152" s="2"/>
      <c r="AV152" s="2"/>
      <c r="AW152" s="2"/>
      <c r="AX152" s="2"/>
      <c r="AY152" s="2"/>
      <c r="AZ152" s="2"/>
      <c r="BA152" s="2"/>
      <c r="BB152" s="2"/>
      <c r="BC152" s="2"/>
      <c r="BD152" s="2"/>
      <c r="BE152" s="2"/>
      <c r="BF152" s="2"/>
      <c r="BG152" s="2"/>
      <c r="BH152" s="2"/>
      <c r="BI152" s="2"/>
      <c r="BJ152" s="2"/>
      <c r="BK152" s="2"/>
      <c r="BL152" s="2"/>
      <c r="BM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R153" s="2"/>
      <c r="AS153" s="2"/>
      <c r="AT153" s="2"/>
      <c r="AU153" s="2"/>
      <c r="AV153" s="2"/>
      <c r="AW153" s="2"/>
      <c r="AX153" s="2"/>
      <c r="AY153" s="2"/>
      <c r="AZ153" s="2"/>
      <c r="BA153" s="2"/>
      <c r="BB153" s="2"/>
      <c r="BC153" s="2"/>
      <c r="BD153" s="2"/>
      <c r="BE153" s="2"/>
      <c r="BF153" s="2"/>
      <c r="BG153" s="2"/>
      <c r="BH153" s="2"/>
      <c r="BI153" s="2"/>
      <c r="BJ153" s="2"/>
      <c r="BK153" s="2"/>
      <c r="BL153" s="2"/>
      <c r="BM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R154" s="2"/>
      <c r="AS154" s="2"/>
      <c r="AT154" s="2"/>
      <c r="AU154" s="2"/>
      <c r="AV154" s="2"/>
      <c r="AW154" s="2"/>
      <c r="AX154" s="2"/>
      <c r="AY154" s="2"/>
      <c r="AZ154" s="2"/>
      <c r="BA154" s="2"/>
      <c r="BB154" s="2"/>
      <c r="BC154" s="2"/>
      <c r="BD154" s="2"/>
      <c r="BE154" s="2"/>
      <c r="BF154" s="2"/>
      <c r="BG154" s="2"/>
      <c r="BH154" s="2"/>
      <c r="BI154" s="2"/>
      <c r="BJ154" s="2"/>
      <c r="BK154" s="2"/>
      <c r="BL154" s="2"/>
      <c r="BM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R155" s="2"/>
      <c r="AS155" s="2"/>
      <c r="AT155" s="2"/>
      <c r="AU155" s="2"/>
      <c r="AV155" s="2"/>
      <c r="AW155" s="2"/>
      <c r="AX155" s="2"/>
      <c r="AY155" s="2"/>
      <c r="AZ155" s="2"/>
      <c r="BA155" s="2"/>
      <c r="BB155" s="2"/>
      <c r="BC155" s="2"/>
      <c r="BD155" s="2"/>
      <c r="BE155" s="2"/>
      <c r="BF155" s="2"/>
      <c r="BG155" s="2"/>
      <c r="BH155" s="2"/>
      <c r="BI155" s="2"/>
      <c r="BJ155" s="2"/>
      <c r="BK155" s="2"/>
      <c r="BL155" s="2"/>
      <c r="BM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R156" s="2"/>
      <c r="AS156" s="2"/>
      <c r="AT156" s="2"/>
      <c r="AU156" s="2"/>
      <c r="AV156" s="2"/>
      <c r="AW156" s="2"/>
      <c r="AX156" s="2"/>
      <c r="AY156" s="2"/>
      <c r="AZ156" s="2"/>
      <c r="BA156" s="2"/>
      <c r="BB156" s="2"/>
      <c r="BC156" s="2"/>
      <c r="BD156" s="2"/>
      <c r="BE156" s="2"/>
      <c r="BF156" s="2"/>
      <c r="BG156" s="2"/>
      <c r="BH156" s="2"/>
      <c r="BI156" s="2"/>
      <c r="BJ156" s="2"/>
      <c r="BK156" s="2"/>
      <c r="BL156" s="2"/>
      <c r="BM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R157" s="2"/>
      <c r="AS157" s="2"/>
      <c r="AT157" s="2"/>
      <c r="AU157" s="2"/>
      <c r="AV157" s="2"/>
      <c r="AW157" s="2"/>
      <c r="AX157" s="2"/>
      <c r="AY157" s="2"/>
      <c r="AZ157" s="2"/>
      <c r="BA157" s="2"/>
      <c r="BB157" s="2"/>
      <c r="BC157" s="2"/>
      <c r="BD157" s="2"/>
      <c r="BE157" s="2"/>
      <c r="BF157" s="2"/>
      <c r="BG157" s="2"/>
      <c r="BH157" s="2"/>
      <c r="BI157" s="2"/>
      <c r="BJ157" s="2"/>
      <c r="BK157" s="2"/>
      <c r="BL157" s="2"/>
      <c r="BM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R158" s="2"/>
      <c r="AS158" s="2"/>
      <c r="AT158" s="2"/>
      <c r="AU158" s="2"/>
      <c r="AV158" s="2"/>
      <c r="AW158" s="2"/>
      <c r="AX158" s="2"/>
      <c r="AY158" s="2"/>
      <c r="AZ158" s="2"/>
      <c r="BA158" s="2"/>
      <c r="BB158" s="2"/>
      <c r="BC158" s="2"/>
      <c r="BD158" s="2"/>
      <c r="BE158" s="2"/>
      <c r="BF158" s="2"/>
      <c r="BG158" s="2"/>
      <c r="BH158" s="2"/>
      <c r="BI158" s="2"/>
      <c r="BJ158" s="2"/>
      <c r="BK158" s="2"/>
      <c r="BL158" s="2"/>
      <c r="BM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R159" s="2"/>
      <c r="AS159" s="2"/>
      <c r="AT159" s="2"/>
      <c r="AU159" s="2"/>
      <c r="AV159" s="2"/>
      <c r="AW159" s="2"/>
      <c r="AX159" s="2"/>
      <c r="AY159" s="2"/>
      <c r="AZ159" s="2"/>
      <c r="BA159" s="2"/>
      <c r="BB159" s="2"/>
      <c r="BC159" s="2"/>
      <c r="BD159" s="2"/>
      <c r="BE159" s="2"/>
      <c r="BF159" s="2"/>
      <c r="BG159" s="2"/>
      <c r="BH159" s="2"/>
      <c r="BI159" s="2"/>
      <c r="BJ159" s="2"/>
      <c r="BK159" s="2"/>
      <c r="BL159" s="2"/>
      <c r="BM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R160" s="2"/>
      <c r="AS160" s="2"/>
      <c r="AT160" s="2"/>
      <c r="AU160" s="2"/>
      <c r="AV160" s="2"/>
      <c r="AW160" s="2"/>
      <c r="AX160" s="2"/>
      <c r="AY160" s="2"/>
      <c r="AZ160" s="2"/>
      <c r="BA160" s="2"/>
      <c r="BB160" s="2"/>
      <c r="BC160" s="2"/>
      <c r="BD160" s="2"/>
      <c r="BE160" s="2"/>
      <c r="BF160" s="2"/>
      <c r="BG160" s="2"/>
      <c r="BH160" s="2"/>
      <c r="BI160" s="2"/>
      <c r="BJ160" s="2"/>
      <c r="BK160" s="2"/>
      <c r="BL160" s="2"/>
      <c r="BM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R161" s="2"/>
      <c r="AS161" s="2"/>
      <c r="AT161" s="2"/>
      <c r="AU161" s="2"/>
      <c r="AV161" s="2"/>
      <c r="AW161" s="2"/>
      <c r="AX161" s="2"/>
      <c r="AY161" s="2"/>
      <c r="AZ161" s="2"/>
      <c r="BA161" s="2"/>
      <c r="BB161" s="2"/>
      <c r="BC161" s="2"/>
      <c r="BD161" s="2"/>
      <c r="BE161" s="2"/>
      <c r="BF161" s="2"/>
      <c r="BG161" s="2"/>
      <c r="BH161" s="2"/>
      <c r="BI161" s="2"/>
      <c r="BJ161" s="2"/>
      <c r="BK161" s="2"/>
      <c r="BL161" s="2"/>
      <c r="BM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R162" s="2"/>
      <c r="AS162" s="2"/>
      <c r="AT162" s="2"/>
      <c r="AU162" s="2"/>
      <c r="AV162" s="2"/>
      <c r="AW162" s="2"/>
      <c r="AX162" s="2"/>
      <c r="AY162" s="2"/>
      <c r="AZ162" s="2"/>
      <c r="BA162" s="2"/>
      <c r="BB162" s="2"/>
      <c r="BC162" s="2"/>
      <c r="BD162" s="2"/>
      <c r="BE162" s="2"/>
      <c r="BF162" s="2"/>
      <c r="BG162" s="2"/>
      <c r="BH162" s="2"/>
      <c r="BI162" s="2"/>
      <c r="BJ162" s="2"/>
      <c r="BK162" s="2"/>
      <c r="BL162" s="2"/>
      <c r="BM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R163" s="2"/>
      <c r="AS163" s="2"/>
      <c r="AT163" s="2"/>
      <c r="AU163" s="2"/>
      <c r="AV163" s="2"/>
      <c r="AW163" s="2"/>
      <c r="AX163" s="2"/>
      <c r="AY163" s="2"/>
      <c r="AZ163" s="2"/>
      <c r="BA163" s="2"/>
      <c r="BB163" s="2"/>
      <c r="BC163" s="2"/>
      <c r="BD163" s="2"/>
      <c r="BE163" s="2"/>
      <c r="BF163" s="2"/>
      <c r="BG163" s="2"/>
      <c r="BH163" s="2"/>
      <c r="BI163" s="2"/>
      <c r="BJ163" s="2"/>
      <c r="BK163" s="2"/>
      <c r="BL163" s="2"/>
      <c r="BM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R164" s="2"/>
      <c r="AS164" s="2"/>
      <c r="AT164" s="2"/>
      <c r="AU164" s="2"/>
      <c r="AV164" s="2"/>
      <c r="AW164" s="2"/>
      <c r="AX164" s="2"/>
      <c r="AY164" s="2"/>
      <c r="AZ164" s="2"/>
      <c r="BA164" s="2"/>
      <c r="BB164" s="2"/>
      <c r="BC164" s="2"/>
      <c r="BD164" s="2"/>
      <c r="BE164" s="2"/>
      <c r="BF164" s="2"/>
      <c r="BG164" s="2"/>
      <c r="BH164" s="2"/>
      <c r="BI164" s="2"/>
      <c r="BJ164" s="2"/>
      <c r="BK164" s="2"/>
      <c r="BL164" s="2"/>
      <c r="BM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R165" s="2"/>
      <c r="AS165" s="2"/>
      <c r="AT165" s="2"/>
      <c r="AU165" s="2"/>
      <c r="AV165" s="2"/>
      <c r="AW165" s="2"/>
      <c r="AX165" s="2"/>
      <c r="AY165" s="2"/>
      <c r="AZ165" s="2"/>
      <c r="BA165" s="2"/>
      <c r="BB165" s="2"/>
      <c r="BC165" s="2"/>
      <c r="BD165" s="2"/>
      <c r="BE165" s="2"/>
      <c r="BF165" s="2"/>
      <c r="BG165" s="2"/>
      <c r="BH165" s="2"/>
      <c r="BI165" s="2"/>
      <c r="BJ165" s="2"/>
      <c r="BK165" s="2"/>
      <c r="BL165" s="2"/>
      <c r="BM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R166" s="2"/>
      <c r="AS166" s="2"/>
      <c r="AT166" s="2"/>
      <c r="AU166" s="2"/>
      <c r="AV166" s="2"/>
      <c r="AW166" s="2"/>
      <c r="AX166" s="2"/>
      <c r="AY166" s="2"/>
      <c r="AZ166" s="2"/>
      <c r="BA166" s="2"/>
      <c r="BB166" s="2"/>
      <c r="BC166" s="2"/>
      <c r="BD166" s="2"/>
      <c r="BE166" s="2"/>
      <c r="BF166" s="2"/>
      <c r="BG166" s="2"/>
      <c r="BH166" s="2"/>
      <c r="BI166" s="2"/>
      <c r="BJ166" s="2"/>
      <c r="BK166" s="2"/>
      <c r="BL166" s="2"/>
      <c r="BM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R167" s="2"/>
      <c r="AS167" s="2"/>
      <c r="AT167" s="2"/>
      <c r="AU167" s="2"/>
      <c r="AV167" s="2"/>
      <c r="AW167" s="2"/>
      <c r="AX167" s="2"/>
      <c r="AY167" s="2"/>
      <c r="AZ167" s="2"/>
      <c r="BA167" s="2"/>
      <c r="BB167" s="2"/>
      <c r="BC167" s="2"/>
      <c r="BD167" s="2"/>
      <c r="BE167" s="2"/>
      <c r="BF167" s="2"/>
      <c r="BG167" s="2"/>
      <c r="BH167" s="2"/>
      <c r="BI167" s="2"/>
      <c r="BJ167" s="2"/>
      <c r="BK167" s="2"/>
      <c r="BL167" s="2"/>
      <c r="BM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R168" s="2"/>
      <c r="AS168" s="2"/>
      <c r="AT168" s="2"/>
      <c r="AU168" s="2"/>
      <c r="AV168" s="2"/>
      <c r="AW168" s="2"/>
      <c r="AX168" s="2"/>
      <c r="AY168" s="2"/>
      <c r="AZ168" s="2"/>
      <c r="BA168" s="2"/>
      <c r="BB168" s="2"/>
      <c r="BC168" s="2"/>
      <c r="BD168" s="2"/>
      <c r="BE168" s="2"/>
      <c r="BF168" s="2"/>
      <c r="BG168" s="2"/>
      <c r="BH168" s="2"/>
      <c r="BI168" s="2"/>
      <c r="BJ168" s="2"/>
      <c r="BK168" s="2"/>
      <c r="BL168" s="2"/>
      <c r="BM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R169" s="2"/>
      <c r="AS169" s="2"/>
      <c r="AT169" s="2"/>
      <c r="AU169" s="2"/>
      <c r="AV169" s="2"/>
      <c r="AW169" s="2"/>
      <c r="AX169" s="2"/>
      <c r="AY169" s="2"/>
      <c r="AZ169" s="2"/>
      <c r="BA169" s="2"/>
      <c r="BB169" s="2"/>
      <c r="BC169" s="2"/>
      <c r="BD169" s="2"/>
      <c r="BE169" s="2"/>
      <c r="BF169" s="2"/>
      <c r="BG169" s="2"/>
      <c r="BH169" s="2"/>
      <c r="BI169" s="2"/>
      <c r="BJ169" s="2"/>
      <c r="BK169" s="2"/>
      <c r="BL169" s="2"/>
      <c r="BM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R170" s="2"/>
      <c r="AS170" s="2"/>
      <c r="AT170" s="2"/>
      <c r="AU170" s="2"/>
      <c r="AV170" s="2"/>
      <c r="AW170" s="2"/>
      <c r="AX170" s="2"/>
      <c r="AY170" s="2"/>
      <c r="AZ170" s="2"/>
      <c r="BA170" s="2"/>
      <c r="BB170" s="2"/>
      <c r="BC170" s="2"/>
      <c r="BD170" s="2"/>
      <c r="BE170" s="2"/>
      <c r="BF170" s="2"/>
      <c r="BG170" s="2"/>
      <c r="BH170" s="2"/>
      <c r="BI170" s="2"/>
      <c r="BJ170" s="2"/>
      <c r="BK170" s="2"/>
      <c r="BL170" s="2"/>
      <c r="BM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R171" s="2"/>
      <c r="AS171" s="2"/>
      <c r="AT171" s="2"/>
      <c r="AU171" s="2"/>
      <c r="AV171" s="2"/>
      <c r="AW171" s="2"/>
      <c r="AX171" s="2"/>
      <c r="AY171" s="2"/>
      <c r="AZ171" s="2"/>
      <c r="BA171" s="2"/>
      <c r="BB171" s="2"/>
      <c r="BC171" s="2"/>
      <c r="BD171" s="2"/>
      <c r="BE171" s="2"/>
      <c r="BF171" s="2"/>
      <c r="BG171" s="2"/>
      <c r="BH171" s="2"/>
      <c r="BI171" s="2"/>
      <c r="BJ171" s="2"/>
      <c r="BK171" s="2"/>
      <c r="BL171" s="2"/>
      <c r="BM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R172" s="2"/>
      <c r="AS172" s="2"/>
      <c r="AT172" s="2"/>
      <c r="AU172" s="2"/>
      <c r="AV172" s="2"/>
      <c r="AW172" s="2"/>
      <c r="AX172" s="2"/>
      <c r="AY172" s="2"/>
      <c r="AZ172" s="2"/>
      <c r="BA172" s="2"/>
      <c r="BB172" s="2"/>
      <c r="BC172" s="2"/>
      <c r="BD172" s="2"/>
      <c r="BE172" s="2"/>
      <c r="BF172" s="2"/>
      <c r="BG172" s="2"/>
      <c r="BH172" s="2"/>
      <c r="BI172" s="2"/>
      <c r="BJ172" s="2"/>
      <c r="BK172" s="2"/>
      <c r="BL172" s="2"/>
      <c r="BM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R173" s="2"/>
      <c r="AS173" s="2"/>
      <c r="AT173" s="2"/>
      <c r="AU173" s="2"/>
      <c r="AV173" s="2"/>
      <c r="AW173" s="2"/>
      <c r="AX173" s="2"/>
      <c r="AY173" s="2"/>
      <c r="AZ173" s="2"/>
      <c r="BA173" s="2"/>
      <c r="BB173" s="2"/>
      <c r="BC173" s="2"/>
      <c r="BD173" s="2"/>
      <c r="BE173" s="2"/>
      <c r="BF173" s="2"/>
      <c r="BG173" s="2"/>
      <c r="BH173" s="2"/>
      <c r="BI173" s="2"/>
      <c r="BJ173" s="2"/>
      <c r="BK173" s="2"/>
      <c r="BL173" s="2"/>
      <c r="BM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R174" s="2"/>
      <c r="AS174" s="2"/>
      <c r="AT174" s="2"/>
      <c r="AU174" s="2"/>
      <c r="AV174" s="2"/>
      <c r="AW174" s="2"/>
      <c r="AX174" s="2"/>
      <c r="AY174" s="2"/>
      <c r="AZ174" s="2"/>
      <c r="BA174" s="2"/>
      <c r="BB174" s="2"/>
      <c r="BC174" s="2"/>
      <c r="BD174" s="2"/>
      <c r="BE174" s="2"/>
      <c r="BF174" s="2"/>
      <c r="BG174" s="2"/>
      <c r="BH174" s="2"/>
      <c r="BI174" s="2"/>
      <c r="BJ174" s="2"/>
      <c r="BK174" s="2"/>
      <c r="BL174" s="2"/>
      <c r="BM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R175" s="2"/>
      <c r="AS175" s="2"/>
      <c r="AT175" s="2"/>
      <c r="AU175" s="2"/>
      <c r="AV175" s="2"/>
      <c r="AW175" s="2"/>
      <c r="AX175" s="2"/>
      <c r="AY175" s="2"/>
      <c r="AZ175" s="2"/>
      <c r="BA175" s="2"/>
      <c r="BB175" s="2"/>
      <c r="BC175" s="2"/>
      <c r="BD175" s="2"/>
      <c r="BE175" s="2"/>
      <c r="BF175" s="2"/>
      <c r="BG175" s="2"/>
      <c r="BH175" s="2"/>
      <c r="BI175" s="2"/>
      <c r="BJ175" s="2"/>
      <c r="BK175" s="2"/>
      <c r="BL175" s="2"/>
      <c r="BM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R176" s="2"/>
      <c r="AS176" s="2"/>
      <c r="AT176" s="2"/>
      <c r="AU176" s="2"/>
      <c r="AV176" s="2"/>
      <c r="AW176" s="2"/>
      <c r="AX176" s="2"/>
      <c r="AY176" s="2"/>
      <c r="AZ176" s="2"/>
      <c r="BA176" s="2"/>
      <c r="BB176" s="2"/>
      <c r="BC176" s="2"/>
      <c r="BD176" s="2"/>
      <c r="BE176" s="2"/>
      <c r="BF176" s="2"/>
      <c r="BG176" s="2"/>
      <c r="BH176" s="2"/>
      <c r="BI176" s="2"/>
      <c r="BJ176" s="2"/>
      <c r="BK176" s="2"/>
      <c r="BL176" s="2"/>
      <c r="BM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R177" s="2"/>
      <c r="AS177" s="2"/>
      <c r="AT177" s="2"/>
      <c r="AU177" s="2"/>
      <c r="AV177" s="2"/>
      <c r="AW177" s="2"/>
      <c r="AX177" s="2"/>
      <c r="AY177" s="2"/>
      <c r="AZ177" s="2"/>
      <c r="BA177" s="2"/>
      <c r="BB177" s="2"/>
      <c r="BC177" s="2"/>
      <c r="BD177" s="2"/>
      <c r="BE177" s="2"/>
      <c r="BF177" s="2"/>
      <c r="BG177" s="2"/>
      <c r="BH177" s="2"/>
      <c r="BI177" s="2"/>
      <c r="BJ177" s="2"/>
      <c r="BK177" s="2"/>
      <c r="BL177" s="2"/>
      <c r="BM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R178" s="2"/>
      <c r="AS178" s="2"/>
      <c r="AT178" s="2"/>
      <c r="AU178" s="2"/>
      <c r="AV178" s="2"/>
      <c r="AW178" s="2"/>
      <c r="AX178" s="2"/>
      <c r="AY178" s="2"/>
      <c r="AZ178" s="2"/>
      <c r="BA178" s="2"/>
      <c r="BB178" s="2"/>
      <c r="BC178" s="2"/>
      <c r="BD178" s="2"/>
      <c r="BE178" s="2"/>
      <c r="BF178" s="2"/>
      <c r="BG178" s="2"/>
      <c r="BH178" s="2"/>
      <c r="BI178" s="2"/>
      <c r="BJ178" s="2"/>
      <c r="BK178" s="2"/>
      <c r="BL178" s="2"/>
      <c r="BM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R179" s="2"/>
      <c r="AS179" s="2"/>
      <c r="AT179" s="2"/>
      <c r="AU179" s="2"/>
      <c r="AV179" s="2"/>
      <c r="AW179" s="2"/>
      <c r="AX179" s="2"/>
      <c r="AY179" s="2"/>
      <c r="AZ179" s="2"/>
      <c r="BA179" s="2"/>
      <c r="BB179" s="2"/>
      <c r="BC179" s="2"/>
      <c r="BD179" s="2"/>
      <c r="BE179" s="2"/>
      <c r="BF179" s="2"/>
      <c r="BG179" s="2"/>
      <c r="BH179" s="2"/>
      <c r="BI179" s="2"/>
      <c r="BJ179" s="2"/>
      <c r="BK179" s="2"/>
      <c r="BL179" s="2"/>
      <c r="BM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R180" s="2"/>
      <c r="AS180" s="2"/>
      <c r="AT180" s="2"/>
      <c r="AU180" s="2"/>
      <c r="AV180" s="2"/>
      <c r="AW180" s="2"/>
      <c r="AX180" s="2"/>
      <c r="AY180" s="2"/>
      <c r="AZ180" s="2"/>
      <c r="BA180" s="2"/>
      <c r="BB180" s="2"/>
      <c r="BC180" s="2"/>
      <c r="BD180" s="2"/>
      <c r="BE180" s="2"/>
      <c r="BF180" s="2"/>
      <c r="BG180" s="2"/>
      <c r="BH180" s="2"/>
      <c r="BI180" s="2"/>
      <c r="BJ180" s="2"/>
      <c r="BK180" s="2"/>
      <c r="BL180" s="2"/>
      <c r="BM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R181" s="2"/>
      <c r="AS181" s="2"/>
      <c r="AT181" s="2"/>
      <c r="AU181" s="2"/>
      <c r="AV181" s="2"/>
      <c r="AW181" s="2"/>
      <c r="AX181" s="2"/>
      <c r="AY181" s="2"/>
      <c r="AZ181" s="2"/>
      <c r="BA181" s="2"/>
      <c r="BB181" s="2"/>
      <c r="BC181" s="2"/>
      <c r="BD181" s="2"/>
      <c r="BE181" s="2"/>
      <c r="BF181" s="2"/>
      <c r="BG181" s="2"/>
      <c r="BH181" s="2"/>
      <c r="BI181" s="2"/>
      <c r="BJ181" s="2"/>
      <c r="BK181" s="2"/>
      <c r="BL181" s="2"/>
      <c r="BM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R182" s="2"/>
      <c r="AS182" s="2"/>
      <c r="AT182" s="2"/>
      <c r="AU182" s="2"/>
      <c r="AV182" s="2"/>
      <c r="AW182" s="2"/>
      <c r="AX182" s="2"/>
      <c r="AY182" s="2"/>
      <c r="AZ182" s="2"/>
      <c r="BA182" s="2"/>
      <c r="BB182" s="2"/>
      <c r="BC182" s="2"/>
      <c r="BD182" s="2"/>
      <c r="BE182" s="2"/>
      <c r="BF182" s="2"/>
      <c r="BG182" s="2"/>
      <c r="BH182" s="2"/>
      <c r="BI182" s="2"/>
      <c r="BJ182" s="2"/>
      <c r="BK182" s="2"/>
      <c r="BL182" s="2"/>
      <c r="BM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R183" s="2"/>
      <c r="AS183" s="2"/>
      <c r="AT183" s="2"/>
      <c r="AU183" s="2"/>
      <c r="AV183" s="2"/>
      <c r="AW183" s="2"/>
      <c r="AX183" s="2"/>
      <c r="AY183" s="2"/>
      <c r="AZ183" s="2"/>
      <c r="BA183" s="2"/>
      <c r="BB183" s="2"/>
      <c r="BC183" s="2"/>
      <c r="BD183" s="2"/>
      <c r="BE183" s="2"/>
      <c r="BF183" s="2"/>
      <c r="BG183" s="2"/>
      <c r="BH183" s="2"/>
      <c r="BI183" s="2"/>
      <c r="BJ183" s="2"/>
      <c r="BK183" s="2"/>
      <c r="BL183" s="2"/>
      <c r="BM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R184" s="2"/>
      <c r="AS184" s="2"/>
      <c r="AT184" s="2"/>
      <c r="AU184" s="2"/>
      <c r="AV184" s="2"/>
      <c r="AW184" s="2"/>
      <c r="AX184" s="2"/>
      <c r="AY184" s="2"/>
      <c r="AZ184" s="2"/>
      <c r="BA184" s="2"/>
      <c r="BB184" s="2"/>
      <c r="BC184" s="2"/>
      <c r="BD184" s="2"/>
      <c r="BE184" s="2"/>
      <c r="BF184" s="2"/>
      <c r="BG184" s="2"/>
      <c r="BH184" s="2"/>
      <c r="BI184" s="2"/>
      <c r="BJ184" s="2"/>
      <c r="BK184" s="2"/>
      <c r="BL184" s="2"/>
      <c r="BM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R185" s="2"/>
      <c r="AS185" s="2"/>
      <c r="AT185" s="2"/>
      <c r="AU185" s="2"/>
      <c r="AV185" s="2"/>
      <c r="AW185" s="2"/>
      <c r="AX185" s="2"/>
      <c r="AY185" s="2"/>
      <c r="AZ185" s="2"/>
      <c r="BA185" s="2"/>
      <c r="BB185" s="2"/>
      <c r="BC185" s="2"/>
      <c r="BD185" s="2"/>
      <c r="BE185" s="2"/>
      <c r="BF185" s="2"/>
      <c r="BG185" s="2"/>
      <c r="BH185" s="2"/>
      <c r="BI185" s="2"/>
      <c r="BJ185" s="2"/>
      <c r="BK185" s="2"/>
      <c r="BL185" s="2"/>
      <c r="BM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R186" s="2"/>
      <c r="AS186" s="2"/>
      <c r="AT186" s="2"/>
      <c r="AU186" s="2"/>
      <c r="AV186" s="2"/>
      <c r="AW186" s="2"/>
      <c r="AX186" s="2"/>
      <c r="AY186" s="2"/>
      <c r="AZ186" s="2"/>
      <c r="BA186" s="2"/>
      <c r="BB186" s="2"/>
      <c r="BC186" s="2"/>
      <c r="BD186" s="2"/>
      <c r="BE186" s="2"/>
      <c r="BF186" s="2"/>
      <c r="BG186" s="2"/>
      <c r="BH186" s="2"/>
      <c r="BI186" s="2"/>
      <c r="BJ186" s="2"/>
      <c r="BK186" s="2"/>
      <c r="BL186" s="2"/>
      <c r="BM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R187" s="2"/>
      <c r="AS187" s="2"/>
      <c r="AT187" s="2"/>
      <c r="AU187" s="2"/>
      <c r="AV187" s="2"/>
      <c r="AW187" s="2"/>
      <c r="AX187" s="2"/>
      <c r="AY187" s="2"/>
      <c r="AZ187" s="2"/>
      <c r="BA187" s="2"/>
      <c r="BB187" s="2"/>
      <c r="BC187" s="2"/>
      <c r="BD187" s="2"/>
      <c r="BE187" s="2"/>
      <c r="BF187" s="2"/>
      <c r="BG187" s="2"/>
      <c r="BH187" s="2"/>
      <c r="BI187" s="2"/>
      <c r="BJ187" s="2"/>
      <c r="BK187" s="2"/>
      <c r="BL187" s="2"/>
      <c r="BM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R188" s="2"/>
      <c r="AS188" s="2"/>
      <c r="AT188" s="2"/>
      <c r="AU188" s="2"/>
      <c r="AV188" s="2"/>
      <c r="AW188" s="2"/>
      <c r="AX188" s="2"/>
      <c r="AY188" s="2"/>
      <c r="AZ188" s="2"/>
      <c r="BA188" s="2"/>
      <c r="BB188" s="2"/>
      <c r="BC188" s="2"/>
      <c r="BD188" s="2"/>
      <c r="BE188" s="2"/>
      <c r="BF188" s="2"/>
      <c r="BG188" s="2"/>
      <c r="BH188" s="2"/>
      <c r="BI188" s="2"/>
      <c r="BJ188" s="2"/>
      <c r="BK188" s="2"/>
      <c r="BL188" s="2"/>
      <c r="BM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R189" s="2"/>
      <c r="AS189" s="2"/>
      <c r="AT189" s="2"/>
      <c r="AU189" s="2"/>
      <c r="AV189" s="2"/>
      <c r="AW189" s="2"/>
      <c r="AX189" s="2"/>
      <c r="AY189" s="2"/>
      <c r="AZ189" s="2"/>
      <c r="BA189" s="2"/>
      <c r="BB189" s="2"/>
      <c r="BC189" s="2"/>
      <c r="BD189" s="2"/>
      <c r="BE189" s="2"/>
      <c r="BF189" s="2"/>
      <c r="BG189" s="2"/>
      <c r="BH189" s="2"/>
      <c r="BI189" s="2"/>
      <c r="BJ189" s="2"/>
      <c r="BK189" s="2"/>
      <c r="BL189" s="2"/>
      <c r="BM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R190" s="2"/>
      <c r="AS190" s="2"/>
      <c r="AT190" s="2"/>
      <c r="AU190" s="2"/>
      <c r="AV190" s="2"/>
      <c r="AW190" s="2"/>
      <c r="AX190" s="2"/>
      <c r="AY190" s="2"/>
      <c r="AZ190" s="2"/>
      <c r="BA190" s="2"/>
      <c r="BB190" s="2"/>
      <c r="BC190" s="2"/>
      <c r="BD190" s="2"/>
      <c r="BE190" s="2"/>
      <c r="BF190" s="2"/>
      <c r="BG190" s="2"/>
      <c r="BH190" s="2"/>
      <c r="BI190" s="2"/>
      <c r="BJ190" s="2"/>
      <c r="BK190" s="2"/>
      <c r="BL190" s="2"/>
      <c r="BM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R191" s="2"/>
      <c r="AS191" s="2"/>
      <c r="AT191" s="2"/>
      <c r="AU191" s="2"/>
      <c r="AV191" s="2"/>
      <c r="AW191" s="2"/>
      <c r="AX191" s="2"/>
      <c r="AY191" s="2"/>
      <c r="AZ191" s="2"/>
      <c r="BA191" s="2"/>
      <c r="BB191" s="2"/>
      <c r="BC191" s="2"/>
      <c r="BD191" s="2"/>
      <c r="BE191" s="2"/>
      <c r="BF191" s="2"/>
      <c r="BG191" s="2"/>
      <c r="BH191" s="2"/>
      <c r="BI191" s="2"/>
      <c r="BJ191" s="2"/>
      <c r="BK191" s="2"/>
      <c r="BL191" s="2"/>
      <c r="BM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R192" s="2"/>
      <c r="AS192" s="2"/>
      <c r="AT192" s="2"/>
      <c r="AU192" s="2"/>
      <c r="AV192" s="2"/>
      <c r="AW192" s="2"/>
      <c r="AX192" s="2"/>
      <c r="AY192" s="2"/>
      <c r="AZ192" s="2"/>
      <c r="BA192" s="2"/>
      <c r="BB192" s="2"/>
      <c r="BC192" s="2"/>
      <c r="BD192" s="2"/>
      <c r="BE192" s="2"/>
      <c r="BF192" s="2"/>
      <c r="BG192" s="2"/>
      <c r="BH192" s="2"/>
      <c r="BI192" s="2"/>
      <c r="BJ192" s="2"/>
      <c r="BK192" s="2"/>
      <c r="BL192" s="2"/>
      <c r="BM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R193" s="2"/>
      <c r="AS193" s="2"/>
      <c r="AT193" s="2"/>
      <c r="AU193" s="2"/>
      <c r="AV193" s="2"/>
      <c r="AW193" s="2"/>
      <c r="AX193" s="2"/>
      <c r="AY193" s="2"/>
      <c r="AZ193" s="2"/>
      <c r="BA193" s="2"/>
      <c r="BB193" s="2"/>
      <c r="BC193" s="2"/>
      <c r="BD193" s="2"/>
      <c r="BE193" s="2"/>
      <c r="BF193" s="2"/>
      <c r="BG193" s="2"/>
      <c r="BH193" s="2"/>
      <c r="BI193" s="2"/>
      <c r="BJ193" s="2"/>
      <c r="BK193" s="2"/>
      <c r="BL193" s="2"/>
      <c r="BM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R194" s="2"/>
      <c r="AS194" s="2"/>
      <c r="AT194" s="2"/>
      <c r="AU194" s="2"/>
      <c r="AV194" s="2"/>
      <c r="AW194" s="2"/>
      <c r="AX194" s="2"/>
      <c r="AY194" s="2"/>
      <c r="AZ194" s="2"/>
      <c r="BA194" s="2"/>
      <c r="BB194" s="2"/>
      <c r="BC194" s="2"/>
      <c r="BD194" s="2"/>
      <c r="BE194" s="2"/>
      <c r="BF194" s="2"/>
      <c r="BG194" s="2"/>
      <c r="BH194" s="2"/>
      <c r="BI194" s="2"/>
      <c r="BJ194" s="2"/>
      <c r="BK194" s="2"/>
      <c r="BL194" s="2"/>
      <c r="BM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R195" s="2"/>
      <c r="AS195" s="2"/>
      <c r="AT195" s="2"/>
      <c r="AU195" s="2"/>
      <c r="AV195" s="2"/>
      <c r="AW195" s="2"/>
      <c r="AX195" s="2"/>
      <c r="AY195" s="2"/>
      <c r="AZ195" s="2"/>
      <c r="BA195" s="2"/>
      <c r="BB195" s="2"/>
      <c r="BC195" s="2"/>
      <c r="BD195" s="2"/>
      <c r="BE195" s="2"/>
      <c r="BF195" s="2"/>
      <c r="BG195" s="2"/>
      <c r="BH195" s="2"/>
      <c r="BI195" s="2"/>
      <c r="BJ195" s="2"/>
      <c r="BK195" s="2"/>
      <c r="BL195" s="2"/>
      <c r="BM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R196" s="2"/>
      <c r="AS196" s="2"/>
      <c r="AT196" s="2"/>
      <c r="AU196" s="2"/>
      <c r="AV196" s="2"/>
      <c r="AW196" s="2"/>
      <c r="AX196" s="2"/>
      <c r="AY196" s="2"/>
      <c r="AZ196" s="2"/>
      <c r="BA196" s="2"/>
      <c r="BB196" s="2"/>
      <c r="BC196" s="2"/>
      <c r="BD196" s="2"/>
      <c r="BE196" s="2"/>
      <c r="BF196" s="2"/>
      <c r="BG196" s="2"/>
      <c r="BH196" s="2"/>
      <c r="BI196" s="2"/>
      <c r="BJ196" s="2"/>
      <c r="BK196" s="2"/>
      <c r="BL196" s="2"/>
      <c r="BM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R197" s="2"/>
      <c r="AS197" s="2"/>
      <c r="AT197" s="2"/>
      <c r="AU197" s="2"/>
      <c r="AV197" s="2"/>
      <c r="AW197" s="2"/>
      <c r="AX197" s="2"/>
      <c r="AY197" s="2"/>
      <c r="AZ197" s="2"/>
      <c r="BA197" s="2"/>
      <c r="BB197" s="2"/>
      <c r="BC197" s="2"/>
      <c r="BD197" s="2"/>
      <c r="BE197" s="2"/>
      <c r="BF197" s="2"/>
      <c r="BG197" s="2"/>
      <c r="BH197" s="2"/>
      <c r="BI197" s="2"/>
      <c r="BJ197" s="2"/>
      <c r="BK197" s="2"/>
      <c r="BL197" s="2"/>
      <c r="BM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R198" s="2"/>
      <c r="AS198" s="2"/>
      <c r="AT198" s="2"/>
      <c r="AU198" s="2"/>
      <c r="AV198" s="2"/>
      <c r="AW198" s="2"/>
      <c r="AX198" s="2"/>
      <c r="AY198" s="2"/>
      <c r="AZ198" s="2"/>
      <c r="BA198" s="2"/>
      <c r="BB198" s="2"/>
      <c r="BC198" s="2"/>
      <c r="BD198" s="2"/>
      <c r="BE198" s="2"/>
      <c r="BF198" s="2"/>
      <c r="BG198" s="2"/>
      <c r="BH198" s="2"/>
      <c r="BI198" s="2"/>
      <c r="BJ198" s="2"/>
      <c r="BK198" s="2"/>
      <c r="BL198" s="2"/>
      <c r="BM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R199" s="2"/>
      <c r="AS199" s="2"/>
      <c r="AT199" s="2"/>
      <c r="AU199" s="2"/>
      <c r="AV199" s="2"/>
      <c r="AW199" s="2"/>
      <c r="AX199" s="2"/>
      <c r="AY199" s="2"/>
      <c r="AZ199" s="2"/>
      <c r="BA199" s="2"/>
      <c r="BB199" s="2"/>
      <c r="BC199" s="2"/>
      <c r="BD199" s="2"/>
      <c r="BE199" s="2"/>
      <c r="BF199" s="2"/>
      <c r="BG199" s="2"/>
      <c r="BH199" s="2"/>
      <c r="BI199" s="2"/>
      <c r="BJ199" s="2"/>
      <c r="BK199" s="2"/>
      <c r="BL199" s="2"/>
      <c r="BM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R200" s="2"/>
      <c r="AS200" s="2"/>
      <c r="AT200" s="2"/>
      <c r="AU200" s="2"/>
      <c r="AV200" s="2"/>
      <c r="AW200" s="2"/>
      <c r="AX200" s="2"/>
      <c r="AY200" s="2"/>
      <c r="AZ200" s="2"/>
      <c r="BA200" s="2"/>
      <c r="BB200" s="2"/>
      <c r="BC200" s="2"/>
      <c r="BD200" s="2"/>
      <c r="BE200" s="2"/>
      <c r="BF200" s="2"/>
      <c r="BG200" s="2"/>
      <c r="BH200" s="2"/>
      <c r="BI200" s="2"/>
      <c r="BJ200" s="2"/>
      <c r="BK200" s="2"/>
      <c r="BL200" s="2"/>
      <c r="BM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R201" s="2"/>
      <c r="AS201" s="2"/>
      <c r="AT201" s="2"/>
      <c r="AU201" s="2"/>
      <c r="AV201" s="2"/>
      <c r="AW201" s="2"/>
      <c r="AX201" s="2"/>
      <c r="AY201" s="2"/>
      <c r="AZ201" s="2"/>
      <c r="BA201" s="2"/>
      <c r="BB201" s="2"/>
      <c r="BC201" s="2"/>
      <c r="BD201" s="2"/>
      <c r="BE201" s="2"/>
      <c r="BF201" s="2"/>
      <c r="BG201" s="2"/>
      <c r="BH201" s="2"/>
      <c r="BI201" s="2"/>
      <c r="BJ201" s="2"/>
      <c r="BK201" s="2"/>
      <c r="BL201" s="2"/>
      <c r="BM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R202" s="2"/>
      <c r="AS202" s="2"/>
      <c r="AT202" s="2"/>
      <c r="AU202" s="2"/>
      <c r="AV202" s="2"/>
      <c r="AW202" s="2"/>
      <c r="AX202" s="2"/>
      <c r="AY202" s="2"/>
      <c r="AZ202" s="2"/>
      <c r="BA202" s="2"/>
      <c r="BB202" s="2"/>
      <c r="BC202" s="2"/>
      <c r="BD202" s="2"/>
      <c r="BE202" s="2"/>
      <c r="BF202" s="2"/>
      <c r="BG202" s="2"/>
      <c r="BH202" s="2"/>
      <c r="BI202" s="2"/>
      <c r="BJ202" s="2"/>
      <c r="BK202" s="2"/>
      <c r="BL202" s="2"/>
      <c r="BM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R203" s="2"/>
      <c r="AS203" s="2"/>
      <c r="AT203" s="2"/>
      <c r="AU203" s="2"/>
      <c r="AV203" s="2"/>
      <c r="AW203" s="2"/>
      <c r="AX203" s="2"/>
      <c r="AY203" s="2"/>
      <c r="AZ203" s="2"/>
      <c r="BA203" s="2"/>
      <c r="BB203" s="2"/>
      <c r="BC203" s="2"/>
      <c r="BD203" s="2"/>
      <c r="BE203" s="2"/>
      <c r="BF203" s="2"/>
      <c r="BG203" s="2"/>
      <c r="BH203" s="2"/>
      <c r="BI203" s="2"/>
      <c r="BJ203" s="2"/>
      <c r="BK203" s="2"/>
      <c r="BL203" s="2"/>
      <c r="BM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R204" s="2"/>
      <c r="AS204" s="2"/>
      <c r="AT204" s="2"/>
      <c r="AU204" s="2"/>
      <c r="AV204" s="2"/>
      <c r="AW204" s="2"/>
      <c r="AX204" s="2"/>
      <c r="AY204" s="2"/>
      <c r="AZ204" s="2"/>
      <c r="BA204" s="2"/>
      <c r="BB204" s="2"/>
      <c r="BC204" s="2"/>
      <c r="BD204" s="2"/>
      <c r="BE204" s="2"/>
      <c r="BF204" s="2"/>
      <c r="BG204" s="2"/>
      <c r="BH204" s="2"/>
      <c r="BI204" s="2"/>
      <c r="BJ204" s="2"/>
      <c r="BK204" s="2"/>
      <c r="BL204" s="2"/>
      <c r="BM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R205" s="2"/>
      <c r="AS205" s="2"/>
      <c r="AT205" s="2"/>
      <c r="AU205" s="2"/>
      <c r="AV205" s="2"/>
      <c r="AW205" s="2"/>
      <c r="AX205" s="2"/>
      <c r="AY205" s="2"/>
      <c r="AZ205" s="2"/>
      <c r="BA205" s="2"/>
      <c r="BB205" s="2"/>
      <c r="BC205" s="2"/>
      <c r="BD205" s="2"/>
      <c r="BE205" s="2"/>
      <c r="BF205" s="2"/>
      <c r="BG205" s="2"/>
      <c r="BH205" s="2"/>
      <c r="BI205" s="2"/>
      <c r="BJ205" s="2"/>
      <c r="BK205" s="2"/>
      <c r="BL205" s="2"/>
      <c r="BM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R206" s="2"/>
      <c r="AS206" s="2"/>
      <c r="AT206" s="2"/>
      <c r="AU206" s="2"/>
      <c r="AV206" s="2"/>
      <c r="AW206" s="2"/>
      <c r="AX206" s="2"/>
      <c r="AY206" s="2"/>
      <c r="AZ206" s="2"/>
      <c r="BA206" s="2"/>
      <c r="BB206" s="2"/>
      <c r="BC206" s="2"/>
      <c r="BD206" s="2"/>
      <c r="BE206" s="2"/>
      <c r="BF206" s="2"/>
      <c r="BG206" s="2"/>
      <c r="BH206" s="2"/>
      <c r="BI206" s="2"/>
      <c r="BJ206" s="2"/>
      <c r="BK206" s="2"/>
      <c r="BL206" s="2"/>
      <c r="BM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R207" s="2"/>
      <c r="AS207" s="2"/>
      <c r="AT207" s="2"/>
      <c r="AU207" s="2"/>
      <c r="AV207" s="2"/>
      <c r="AW207" s="2"/>
      <c r="AX207" s="2"/>
      <c r="AY207" s="2"/>
      <c r="AZ207" s="2"/>
      <c r="BA207" s="2"/>
      <c r="BB207" s="2"/>
      <c r="BC207" s="2"/>
      <c r="BD207" s="2"/>
      <c r="BE207" s="2"/>
      <c r="BF207" s="2"/>
      <c r="BG207" s="2"/>
      <c r="BH207" s="2"/>
      <c r="BI207" s="2"/>
      <c r="BJ207" s="2"/>
      <c r="BK207" s="2"/>
      <c r="BL207" s="2"/>
      <c r="BM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R208" s="2"/>
      <c r="AS208" s="2"/>
      <c r="AT208" s="2"/>
      <c r="AU208" s="2"/>
      <c r="AV208" s="2"/>
      <c r="AW208" s="2"/>
      <c r="AX208" s="2"/>
      <c r="AY208" s="2"/>
      <c r="AZ208" s="2"/>
      <c r="BA208" s="2"/>
      <c r="BB208" s="2"/>
      <c r="BC208" s="2"/>
      <c r="BD208" s="2"/>
      <c r="BE208" s="2"/>
      <c r="BF208" s="2"/>
      <c r="BG208" s="2"/>
      <c r="BH208" s="2"/>
      <c r="BI208" s="2"/>
      <c r="BJ208" s="2"/>
      <c r="BK208" s="2"/>
      <c r="BL208" s="2"/>
      <c r="BM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R209" s="2"/>
      <c r="AS209" s="2"/>
      <c r="AT209" s="2"/>
      <c r="AU209" s="2"/>
      <c r="AV209" s="2"/>
      <c r="AW209" s="2"/>
      <c r="AX209" s="2"/>
      <c r="AY209" s="2"/>
      <c r="AZ209" s="2"/>
      <c r="BA209" s="2"/>
      <c r="BB209" s="2"/>
      <c r="BC209" s="2"/>
      <c r="BD209" s="2"/>
      <c r="BE209" s="2"/>
      <c r="BF209" s="2"/>
      <c r="BG209" s="2"/>
      <c r="BH209" s="2"/>
      <c r="BI209" s="2"/>
      <c r="BJ209" s="2"/>
      <c r="BK209" s="2"/>
      <c r="BL209" s="2"/>
      <c r="BM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R210" s="2"/>
      <c r="AS210" s="2"/>
      <c r="AT210" s="2"/>
      <c r="AU210" s="2"/>
      <c r="AV210" s="2"/>
      <c r="AW210" s="2"/>
      <c r="AX210" s="2"/>
      <c r="AY210" s="2"/>
      <c r="AZ210" s="2"/>
      <c r="BA210" s="2"/>
      <c r="BB210" s="2"/>
      <c r="BC210" s="2"/>
      <c r="BD210" s="2"/>
      <c r="BE210" s="2"/>
      <c r="BF210" s="2"/>
      <c r="BG210" s="2"/>
      <c r="BH210" s="2"/>
      <c r="BI210" s="2"/>
      <c r="BJ210" s="2"/>
      <c r="BK210" s="2"/>
      <c r="BL210" s="2"/>
      <c r="BM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R211" s="2"/>
      <c r="AS211" s="2"/>
      <c r="AT211" s="2"/>
      <c r="AU211" s="2"/>
      <c r="AV211" s="2"/>
      <c r="AW211" s="2"/>
      <c r="AX211" s="2"/>
      <c r="AY211" s="2"/>
      <c r="AZ211" s="2"/>
      <c r="BA211" s="2"/>
      <c r="BB211" s="2"/>
      <c r="BC211" s="2"/>
      <c r="BD211" s="2"/>
      <c r="BE211" s="2"/>
      <c r="BF211" s="2"/>
      <c r="BG211" s="2"/>
      <c r="BH211" s="2"/>
      <c r="BI211" s="2"/>
      <c r="BJ211" s="2"/>
      <c r="BK211" s="2"/>
      <c r="BL211" s="2"/>
      <c r="BM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R212" s="2"/>
      <c r="AS212" s="2"/>
      <c r="AT212" s="2"/>
      <c r="AU212" s="2"/>
      <c r="AV212" s="2"/>
      <c r="AW212" s="2"/>
      <c r="AX212" s="2"/>
      <c r="AY212" s="2"/>
      <c r="AZ212" s="2"/>
      <c r="BA212" s="2"/>
      <c r="BB212" s="2"/>
      <c r="BC212" s="2"/>
      <c r="BD212" s="2"/>
      <c r="BE212" s="2"/>
      <c r="BF212" s="2"/>
      <c r="BG212" s="2"/>
      <c r="BH212" s="2"/>
      <c r="BI212" s="2"/>
      <c r="BJ212" s="2"/>
      <c r="BK212" s="2"/>
      <c r="BL212" s="2"/>
      <c r="BM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R213" s="2"/>
      <c r="AS213" s="2"/>
      <c r="AT213" s="2"/>
      <c r="AU213" s="2"/>
      <c r="AV213" s="2"/>
      <c r="AW213" s="2"/>
      <c r="AX213" s="2"/>
      <c r="AY213" s="2"/>
      <c r="AZ213" s="2"/>
      <c r="BA213" s="2"/>
      <c r="BB213" s="2"/>
      <c r="BC213" s="2"/>
      <c r="BD213" s="2"/>
      <c r="BE213" s="2"/>
      <c r="BF213" s="2"/>
      <c r="BG213" s="2"/>
      <c r="BH213" s="2"/>
      <c r="BI213" s="2"/>
      <c r="BJ213" s="2"/>
      <c r="BK213" s="2"/>
      <c r="BL213" s="2"/>
      <c r="BM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R214" s="2"/>
      <c r="AS214" s="2"/>
      <c r="AT214" s="2"/>
      <c r="AU214" s="2"/>
      <c r="AV214" s="2"/>
      <c r="AW214" s="2"/>
      <c r="AX214" s="2"/>
      <c r="AY214" s="2"/>
      <c r="AZ214" s="2"/>
      <c r="BA214" s="2"/>
      <c r="BB214" s="2"/>
      <c r="BC214" s="2"/>
      <c r="BD214" s="2"/>
      <c r="BE214" s="2"/>
      <c r="BF214" s="2"/>
      <c r="BG214" s="2"/>
      <c r="BH214" s="2"/>
      <c r="BI214" s="2"/>
      <c r="BJ214" s="2"/>
      <c r="BK214" s="2"/>
      <c r="BL214" s="2"/>
      <c r="BM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R215" s="2"/>
      <c r="AS215" s="2"/>
      <c r="AT215" s="2"/>
      <c r="AU215" s="2"/>
      <c r="AV215" s="2"/>
      <c r="AW215" s="2"/>
      <c r="AX215" s="2"/>
      <c r="AY215" s="2"/>
      <c r="AZ215" s="2"/>
      <c r="BA215" s="2"/>
      <c r="BB215" s="2"/>
      <c r="BC215" s="2"/>
      <c r="BD215" s="2"/>
      <c r="BE215" s="2"/>
      <c r="BF215" s="2"/>
      <c r="BG215" s="2"/>
      <c r="BH215" s="2"/>
      <c r="BI215" s="2"/>
      <c r="BJ215" s="2"/>
      <c r="BK215" s="2"/>
      <c r="BL215" s="2"/>
      <c r="BM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R216" s="2"/>
      <c r="AS216" s="2"/>
      <c r="AT216" s="2"/>
      <c r="AU216" s="2"/>
      <c r="AV216" s="2"/>
      <c r="AW216" s="2"/>
      <c r="AX216" s="2"/>
      <c r="AY216" s="2"/>
      <c r="AZ216" s="2"/>
      <c r="BA216" s="2"/>
      <c r="BB216" s="2"/>
      <c r="BC216" s="2"/>
      <c r="BD216" s="2"/>
      <c r="BE216" s="2"/>
      <c r="BF216" s="2"/>
      <c r="BG216" s="2"/>
      <c r="BH216" s="2"/>
      <c r="BI216" s="2"/>
      <c r="BJ216" s="2"/>
      <c r="BK216" s="2"/>
      <c r="BL216" s="2"/>
      <c r="BM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R217" s="2"/>
      <c r="AS217" s="2"/>
      <c r="AT217" s="2"/>
      <c r="AU217" s="2"/>
      <c r="AV217" s="2"/>
      <c r="AW217" s="2"/>
      <c r="AX217" s="2"/>
      <c r="AY217" s="2"/>
      <c r="AZ217" s="2"/>
      <c r="BA217" s="2"/>
      <c r="BB217" s="2"/>
      <c r="BC217" s="2"/>
      <c r="BD217" s="2"/>
      <c r="BE217" s="2"/>
      <c r="BF217" s="2"/>
      <c r="BG217" s="2"/>
      <c r="BH217" s="2"/>
      <c r="BI217" s="2"/>
      <c r="BJ217" s="2"/>
      <c r="BK217" s="2"/>
      <c r="BL217" s="2"/>
      <c r="BM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R218" s="2"/>
      <c r="AS218" s="2"/>
      <c r="AT218" s="2"/>
      <c r="AU218" s="2"/>
      <c r="AV218" s="2"/>
      <c r="AW218" s="2"/>
      <c r="AX218" s="2"/>
      <c r="AY218" s="2"/>
      <c r="AZ218" s="2"/>
      <c r="BA218" s="2"/>
      <c r="BB218" s="2"/>
      <c r="BC218" s="2"/>
      <c r="BD218" s="2"/>
      <c r="BE218" s="2"/>
      <c r="BF218" s="2"/>
      <c r="BG218" s="2"/>
      <c r="BH218" s="2"/>
      <c r="BI218" s="2"/>
      <c r="BJ218" s="2"/>
      <c r="BK218" s="2"/>
      <c r="BL218" s="2"/>
      <c r="BM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R219" s="2"/>
      <c r="AS219" s="2"/>
      <c r="AT219" s="2"/>
      <c r="AU219" s="2"/>
      <c r="AV219" s="2"/>
      <c r="AW219" s="2"/>
      <c r="AX219" s="2"/>
      <c r="AY219" s="2"/>
      <c r="AZ219" s="2"/>
      <c r="BA219" s="2"/>
      <c r="BB219" s="2"/>
      <c r="BC219" s="2"/>
      <c r="BD219" s="2"/>
      <c r="BE219" s="2"/>
      <c r="BF219" s="2"/>
      <c r="BG219" s="2"/>
      <c r="BH219" s="2"/>
      <c r="BI219" s="2"/>
      <c r="BJ219" s="2"/>
      <c r="BK219" s="2"/>
      <c r="BL219" s="2"/>
      <c r="BM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R220" s="2"/>
      <c r="AS220" s="2"/>
      <c r="AT220" s="2"/>
      <c r="AU220" s="2"/>
      <c r="AV220" s="2"/>
      <c r="AW220" s="2"/>
      <c r="AX220" s="2"/>
      <c r="AY220" s="2"/>
      <c r="AZ220" s="2"/>
      <c r="BA220" s="2"/>
      <c r="BB220" s="2"/>
      <c r="BC220" s="2"/>
      <c r="BD220" s="2"/>
      <c r="BE220" s="2"/>
      <c r="BF220" s="2"/>
      <c r="BG220" s="2"/>
      <c r="BH220" s="2"/>
      <c r="BI220" s="2"/>
      <c r="BJ220" s="2"/>
      <c r="BK220" s="2"/>
      <c r="BL220" s="2"/>
      <c r="BM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R221" s="2"/>
      <c r="AS221" s="2"/>
      <c r="AT221" s="2"/>
      <c r="AU221" s="2"/>
      <c r="AV221" s="2"/>
      <c r="AW221" s="2"/>
      <c r="AX221" s="2"/>
      <c r="AY221" s="2"/>
      <c r="AZ221" s="2"/>
      <c r="BA221" s="2"/>
      <c r="BB221" s="2"/>
      <c r="BC221" s="2"/>
      <c r="BD221" s="2"/>
      <c r="BE221" s="2"/>
      <c r="BF221" s="2"/>
      <c r="BG221" s="2"/>
      <c r="BH221" s="2"/>
      <c r="BI221" s="2"/>
      <c r="BJ221" s="2"/>
      <c r="BK221" s="2"/>
      <c r="BL221" s="2"/>
      <c r="BM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R222" s="2"/>
      <c r="AS222" s="2"/>
      <c r="AT222" s="2"/>
      <c r="AU222" s="2"/>
      <c r="AV222" s="2"/>
      <c r="AW222" s="2"/>
      <c r="AX222" s="2"/>
      <c r="AY222" s="2"/>
      <c r="AZ222" s="2"/>
      <c r="BA222" s="2"/>
      <c r="BB222" s="2"/>
      <c r="BC222" s="2"/>
      <c r="BD222" s="2"/>
      <c r="BE222" s="2"/>
      <c r="BF222" s="2"/>
      <c r="BG222" s="2"/>
      <c r="BH222" s="2"/>
      <c r="BI222" s="2"/>
      <c r="BJ222" s="2"/>
      <c r="BK222" s="2"/>
      <c r="BL222" s="2"/>
      <c r="BM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R223" s="2"/>
      <c r="AS223" s="2"/>
      <c r="AT223" s="2"/>
      <c r="AU223" s="2"/>
      <c r="AV223" s="2"/>
      <c r="AW223" s="2"/>
      <c r="AX223" s="2"/>
      <c r="AY223" s="2"/>
      <c r="AZ223" s="2"/>
      <c r="BA223" s="2"/>
      <c r="BB223" s="2"/>
      <c r="BC223" s="2"/>
      <c r="BD223" s="2"/>
      <c r="BE223" s="2"/>
      <c r="BF223" s="2"/>
      <c r="BG223" s="2"/>
      <c r="BH223" s="2"/>
      <c r="BI223" s="2"/>
      <c r="BJ223" s="2"/>
      <c r="BK223" s="2"/>
      <c r="BL223" s="2"/>
      <c r="BM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R224" s="2"/>
      <c r="AS224" s="2"/>
      <c r="AT224" s="2"/>
      <c r="AU224" s="2"/>
      <c r="AV224" s="2"/>
      <c r="AW224" s="2"/>
      <c r="AX224" s="2"/>
      <c r="AY224" s="2"/>
      <c r="AZ224" s="2"/>
      <c r="BA224" s="2"/>
      <c r="BB224" s="2"/>
      <c r="BC224" s="2"/>
      <c r="BD224" s="2"/>
      <c r="BE224" s="2"/>
      <c r="BF224" s="2"/>
      <c r="BG224" s="2"/>
      <c r="BH224" s="2"/>
      <c r="BI224" s="2"/>
      <c r="BJ224" s="2"/>
      <c r="BK224" s="2"/>
      <c r="BL224" s="2"/>
      <c r="BM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R225" s="2"/>
      <c r="AS225" s="2"/>
      <c r="AT225" s="2"/>
      <c r="AU225" s="2"/>
      <c r="AV225" s="2"/>
      <c r="AW225" s="2"/>
      <c r="AX225" s="2"/>
      <c r="AY225" s="2"/>
      <c r="AZ225" s="2"/>
      <c r="BA225" s="2"/>
      <c r="BB225" s="2"/>
      <c r="BC225" s="2"/>
      <c r="BD225" s="2"/>
      <c r="BE225" s="2"/>
      <c r="BF225" s="2"/>
      <c r="BG225" s="2"/>
      <c r="BH225" s="2"/>
      <c r="BI225" s="2"/>
      <c r="BJ225" s="2"/>
      <c r="BK225" s="2"/>
      <c r="BL225" s="2"/>
      <c r="BM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R226" s="2"/>
      <c r="AS226" s="2"/>
      <c r="AT226" s="2"/>
      <c r="AU226" s="2"/>
      <c r="AV226" s="2"/>
      <c r="AW226" s="2"/>
      <c r="AX226" s="2"/>
      <c r="AY226" s="2"/>
      <c r="AZ226" s="2"/>
      <c r="BA226" s="2"/>
      <c r="BB226" s="2"/>
      <c r="BC226" s="2"/>
      <c r="BD226" s="2"/>
      <c r="BE226" s="2"/>
      <c r="BF226" s="2"/>
      <c r="BG226" s="2"/>
      <c r="BH226" s="2"/>
      <c r="BI226" s="2"/>
      <c r="BJ226" s="2"/>
      <c r="BK226" s="2"/>
      <c r="BL226" s="2"/>
      <c r="BM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R227" s="2"/>
      <c r="AS227" s="2"/>
      <c r="AT227" s="2"/>
      <c r="AU227" s="2"/>
      <c r="AV227" s="2"/>
      <c r="AW227" s="2"/>
      <c r="AX227" s="2"/>
      <c r="AY227" s="2"/>
      <c r="AZ227" s="2"/>
      <c r="BA227" s="2"/>
      <c r="BB227" s="2"/>
      <c r="BC227" s="2"/>
      <c r="BD227" s="2"/>
      <c r="BE227" s="2"/>
      <c r="BF227" s="2"/>
      <c r="BG227" s="2"/>
      <c r="BH227" s="2"/>
      <c r="BI227" s="2"/>
      <c r="BJ227" s="2"/>
      <c r="BK227" s="2"/>
      <c r="BL227" s="2"/>
      <c r="BM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R228" s="2"/>
      <c r="AS228" s="2"/>
      <c r="AT228" s="2"/>
      <c r="AU228" s="2"/>
      <c r="AV228" s="2"/>
      <c r="AW228" s="2"/>
      <c r="AX228" s="2"/>
      <c r="AY228" s="2"/>
      <c r="AZ228" s="2"/>
      <c r="BA228" s="2"/>
      <c r="BB228" s="2"/>
      <c r="BC228" s="2"/>
      <c r="BD228" s="2"/>
      <c r="BE228" s="2"/>
      <c r="BF228" s="2"/>
      <c r="BG228" s="2"/>
      <c r="BH228" s="2"/>
      <c r="BI228" s="2"/>
      <c r="BJ228" s="2"/>
      <c r="BK228" s="2"/>
      <c r="BL228" s="2"/>
      <c r="BM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R229" s="2"/>
      <c r="AS229" s="2"/>
      <c r="AT229" s="2"/>
      <c r="AU229" s="2"/>
      <c r="AV229" s="2"/>
      <c r="AW229" s="2"/>
      <c r="AX229" s="2"/>
      <c r="AY229" s="2"/>
      <c r="AZ229" s="2"/>
      <c r="BA229" s="2"/>
      <c r="BB229" s="2"/>
      <c r="BC229" s="2"/>
      <c r="BD229" s="2"/>
      <c r="BE229" s="2"/>
      <c r="BF229" s="2"/>
      <c r="BG229" s="2"/>
      <c r="BH229" s="2"/>
      <c r="BI229" s="2"/>
      <c r="BJ229" s="2"/>
      <c r="BK229" s="2"/>
      <c r="BL229" s="2"/>
      <c r="BM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R230" s="2"/>
      <c r="AS230" s="2"/>
      <c r="AT230" s="2"/>
      <c r="AU230" s="2"/>
      <c r="AV230" s="2"/>
      <c r="AW230" s="2"/>
      <c r="AX230" s="2"/>
      <c r="AY230" s="2"/>
      <c r="AZ230" s="2"/>
      <c r="BA230" s="2"/>
      <c r="BB230" s="2"/>
      <c r="BC230" s="2"/>
      <c r="BD230" s="2"/>
      <c r="BE230" s="2"/>
      <c r="BF230" s="2"/>
      <c r="BG230" s="2"/>
      <c r="BH230" s="2"/>
      <c r="BI230" s="2"/>
      <c r="BJ230" s="2"/>
      <c r="BK230" s="2"/>
      <c r="BL230" s="2"/>
      <c r="BM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R231" s="2"/>
      <c r="AS231" s="2"/>
      <c r="AT231" s="2"/>
      <c r="AU231" s="2"/>
      <c r="AV231" s="2"/>
      <c r="AW231" s="2"/>
      <c r="AX231" s="2"/>
      <c r="AY231" s="2"/>
      <c r="AZ231" s="2"/>
      <c r="BA231" s="2"/>
      <c r="BB231" s="2"/>
      <c r="BC231" s="2"/>
      <c r="BD231" s="2"/>
      <c r="BE231" s="2"/>
      <c r="BF231" s="2"/>
      <c r="BG231" s="2"/>
      <c r="BH231" s="2"/>
      <c r="BI231" s="2"/>
      <c r="BJ231" s="2"/>
      <c r="BK231" s="2"/>
      <c r="BL231" s="2"/>
      <c r="BM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R232" s="2"/>
      <c r="AS232" s="2"/>
      <c r="AT232" s="2"/>
      <c r="AU232" s="2"/>
      <c r="AV232" s="2"/>
      <c r="AW232" s="2"/>
      <c r="AX232" s="2"/>
      <c r="AY232" s="2"/>
      <c r="AZ232" s="2"/>
      <c r="BA232" s="2"/>
      <c r="BB232" s="2"/>
      <c r="BC232" s="2"/>
      <c r="BD232" s="2"/>
      <c r="BE232" s="2"/>
      <c r="BF232" s="2"/>
      <c r="BG232" s="2"/>
      <c r="BH232" s="2"/>
      <c r="BI232" s="2"/>
      <c r="BJ232" s="2"/>
      <c r="BK232" s="2"/>
      <c r="BL232" s="2"/>
      <c r="BM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R233" s="2"/>
      <c r="AS233" s="2"/>
      <c r="AT233" s="2"/>
      <c r="AU233" s="2"/>
      <c r="AV233" s="2"/>
      <c r="AW233" s="2"/>
      <c r="AX233" s="2"/>
      <c r="AY233" s="2"/>
      <c r="AZ233" s="2"/>
      <c r="BA233" s="2"/>
      <c r="BB233" s="2"/>
      <c r="BC233" s="2"/>
      <c r="BD233" s="2"/>
      <c r="BE233" s="2"/>
      <c r="BF233" s="2"/>
      <c r="BG233" s="2"/>
      <c r="BH233" s="2"/>
      <c r="BI233" s="2"/>
      <c r="BJ233" s="2"/>
      <c r="BK233" s="2"/>
      <c r="BL233" s="2"/>
      <c r="BM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R234" s="2"/>
      <c r="AS234" s="2"/>
      <c r="AT234" s="2"/>
      <c r="AU234" s="2"/>
      <c r="AV234" s="2"/>
      <c r="AW234" s="2"/>
      <c r="AX234" s="2"/>
      <c r="AY234" s="2"/>
      <c r="AZ234" s="2"/>
      <c r="BA234" s="2"/>
      <c r="BB234" s="2"/>
      <c r="BC234" s="2"/>
      <c r="BD234" s="2"/>
      <c r="BE234" s="2"/>
      <c r="BF234" s="2"/>
      <c r="BG234" s="2"/>
      <c r="BH234" s="2"/>
      <c r="BI234" s="2"/>
      <c r="BJ234" s="2"/>
      <c r="BK234" s="2"/>
      <c r="BL234" s="2"/>
      <c r="BM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R235" s="2"/>
      <c r="AS235" s="2"/>
      <c r="AT235" s="2"/>
      <c r="AU235" s="2"/>
      <c r="AV235" s="2"/>
      <c r="AW235" s="2"/>
      <c r="AX235" s="2"/>
      <c r="AY235" s="2"/>
      <c r="AZ235" s="2"/>
      <c r="BA235" s="2"/>
      <c r="BB235" s="2"/>
      <c r="BC235" s="2"/>
      <c r="BD235" s="2"/>
      <c r="BE235" s="2"/>
      <c r="BF235" s="2"/>
      <c r="BG235" s="2"/>
      <c r="BH235" s="2"/>
      <c r="BI235" s="2"/>
      <c r="BJ235" s="2"/>
      <c r="BK235" s="2"/>
      <c r="BL235" s="2"/>
      <c r="BM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R236" s="2"/>
      <c r="AS236" s="2"/>
      <c r="AT236" s="2"/>
      <c r="AU236" s="2"/>
      <c r="AV236" s="2"/>
      <c r="AW236" s="2"/>
      <c r="AX236" s="2"/>
      <c r="AY236" s="2"/>
      <c r="AZ236" s="2"/>
      <c r="BA236" s="2"/>
      <c r="BB236" s="2"/>
      <c r="BC236" s="2"/>
      <c r="BD236" s="2"/>
      <c r="BE236" s="2"/>
      <c r="BF236" s="2"/>
      <c r="BG236" s="2"/>
      <c r="BH236" s="2"/>
      <c r="BI236" s="2"/>
      <c r="BJ236" s="2"/>
      <c r="BK236" s="2"/>
      <c r="BL236" s="2"/>
      <c r="BM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R237" s="2"/>
      <c r="AS237" s="2"/>
      <c r="AT237" s="2"/>
      <c r="AU237" s="2"/>
      <c r="AV237" s="2"/>
      <c r="AW237" s="2"/>
      <c r="AX237" s="2"/>
      <c r="AY237" s="2"/>
      <c r="AZ237" s="2"/>
      <c r="BA237" s="2"/>
      <c r="BB237" s="2"/>
      <c r="BC237" s="2"/>
      <c r="BD237" s="2"/>
      <c r="BE237" s="2"/>
      <c r="BF237" s="2"/>
      <c r="BG237" s="2"/>
      <c r="BH237" s="2"/>
      <c r="BI237" s="2"/>
      <c r="BJ237" s="2"/>
      <c r="BK237" s="2"/>
      <c r="BL237" s="2"/>
      <c r="BM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R238" s="2"/>
      <c r="AS238" s="2"/>
      <c r="AT238" s="2"/>
      <c r="AU238" s="2"/>
      <c r="AV238" s="2"/>
      <c r="AW238" s="2"/>
      <c r="AX238" s="2"/>
      <c r="AY238" s="2"/>
      <c r="AZ238" s="2"/>
      <c r="BA238" s="2"/>
      <c r="BB238" s="2"/>
      <c r="BC238" s="2"/>
      <c r="BD238" s="2"/>
      <c r="BE238" s="2"/>
      <c r="BF238" s="2"/>
      <c r="BG238" s="2"/>
      <c r="BH238" s="2"/>
      <c r="BI238" s="2"/>
      <c r="BJ238" s="2"/>
      <c r="BK238" s="2"/>
      <c r="BL238" s="2"/>
      <c r="BM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R239" s="2"/>
      <c r="AS239" s="2"/>
      <c r="AT239" s="2"/>
      <c r="AU239" s="2"/>
      <c r="AV239" s="2"/>
      <c r="AW239" s="2"/>
      <c r="AX239" s="2"/>
      <c r="AY239" s="2"/>
      <c r="AZ239" s="2"/>
      <c r="BA239" s="2"/>
      <c r="BB239" s="2"/>
      <c r="BC239" s="2"/>
      <c r="BD239" s="2"/>
      <c r="BE239" s="2"/>
      <c r="BF239" s="2"/>
      <c r="BG239" s="2"/>
      <c r="BH239" s="2"/>
      <c r="BI239" s="2"/>
      <c r="BJ239" s="2"/>
      <c r="BK239" s="2"/>
      <c r="BL239" s="2"/>
      <c r="BM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R240" s="2"/>
      <c r="AS240" s="2"/>
      <c r="AT240" s="2"/>
      <c r="AU240" s="2"/>
      <c r="AV240" s="2"/>
      <c r="AW240" s="2"/>
      <c r="AX240" s="2"/>
      <c r="AY240" s="2"/>
      <c r="AZ240" s="2"/>
      <c r="BA240" s="2"/>
      <c r="BB240" s="2"/>
      <c r="BC240" s="2"/>
      <c r="BD240" s="2"/>
      <c r="BE240" s="2"/>
      <c r="BF240" s="2"/>
      <c r="BG240" s="2"/>
      <c r="BH240" s="2"/>
      <c r="BI240" s="2"/>
      <c r="BJ240" s="2"/>
      <c r="BK240" s="2"/>
      <c r="BL240" s="2"/>
      <c r="BM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R241" s="2"/>
      <c r="AS241" s="2"/>
      <c r="AT241" s="2"/>
      <c r="AU241" s="2"/>
      <c r="AV241" s="2"/>
      <c r="AW241" s="2"/>
      <c r="AX241" s="2"/>
      <c r="AY241" s="2"/>
      <c r="AZ241" s="2"/>
      <c r="BA241" s="2"/>
      <c r="BB241" s="2"/>
      <c r="BC241" s="2"/>
      <c r="BD241" s="2"/>
      <c r="BE241" s="2"/>
      <c r="BF241" s="2"/>
      <c r="BG241" s="2"/>
      <c r="BH241" s="2"/>
      <c r="BI241" s="2"/>
      <c r="BJ241" s="2"/>
      <c r="BK241" s="2"/>
      <c r="BL241" s="2"/>
      <c r="BM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R242" s="2"/>
      <c r="AS242" s="2"/>
      <c r="AT242" s="2"/>
      <c r="AU242" s="2"/>
      <c r="AV242" s="2"/>
      <c r="AW242" s="2"/>
      <c r="AX242" s="2"/>
      <c r="AY242" s="2"/>
      <c r="AZ242" s="2"/>
      <c r="BA242" s="2"/>
      <c r="BB242" s="2"/>
      <c r="BC242" s="2"/>
      <c r="BD242" s="2"/>
      <c r="BE242" s="2"/>
      <c r="BF242" s="2"/>
      <c r="BG242" s="2"/>
      <c r="BH242" s="2"/>
      <c r="BI242" s="2"/>
      <c r="BJ242" s="2"/>
      <c r="BK242" s="2"/>
      <c r="BL242" s="2"/>
      <c r="BM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R243" s="2"/>
      <c r="AS243" s="2"/>
      <c r="AT243" s="2"/>
      <c r="AU243" s="2"/>
      <c r="AV243" s="2"/>
      <c r="AW243" s="2"/>
      <c r="AX243" s="2"/>
      <c r="AY243" s="2"/>
      <c r="AZ243" s="2"/>
      <c r="BA243" s="2"/>
      <c r="BB243" s="2"/>
      <c r="BC243" s="2"/>
      <c r="BD243" s="2"/>
      <c r="BE243" s="2"/>
      <c r="BF243" s="2"/>
      <c r="BG243" s="2"/>
      <c r="BH243" s="2"/>
      <c r="BI243" s="2"/>
      <c r="BJ243" s="2"/>
      <c r="BK243" s="2"/>
      <c r="BL243" s="2"/>
      <c r="BM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R244" s="2"/>
      <c r="AS244" s="2"/>
      <c r="AT244" s="2"/>
      <c r="AU244" s="2"/>
      <c r="AV244" s="2"/>
      <c r="AW244" s="2"/>
      <c r="AX244" s="2"/>
      <c r="AY244" s="2"/>
      <c r="AZ244" s="2"/>
      <c r="BA244" s="2"/>
      <c r="BB244" s="2"/>
      <c r="BC244" s="2"/>
      <c r="BD244" s="2"/>
      <c r="BE244" s="2"/>
      <c r="BF244" s="2"/>
      <c r="BG244" s="2"/>
      <c r="BH244" s="2"/>
      <c r="BI244" s="2"/>
      <c r="BJ244" s="2"/>
      <c r="BK244" s="2"/>
      <c r="BL244" s="2"/>
      <c r="BM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R245" s="2"/>
      <c r="AS245" s="2"/>
      <c r="AT245" s="2"/>
      <c r="AU245" s="2"/>
      <c r="AV245" s="2"/>
      <c r="AW245" s="2"/>
      <c r="AX245" s="2"/>
      <c r="AY245" s="2"/>
      <c r="AZ245" s="2"/>
      <c r="BA245" s="2"/>
      <c r="BB245" s="2"/>
      <c r="BC245" s="2"/>
      <c r="BD245" s="2"/>
      <c r="BE245" s="2"/>
      <c r="BF245" s="2"/>
      <c r="BG245" s="2"/>
      <c r="BH245" s="2"/>
      <c r="BI245" s="2"/>
      <c r="BJ245" s="2"/>
      <c r="BK245" s="2"/>
      <c r="BL245" s="2"/>
      <c r="BM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R246" s="2"/>
      <c r="AS246" s="2"/>
      <c r="AT246" s="2"/>
      <c r="AU246" s="2"/>
      <c r="AV246" s="2"/>
      <c r="AW246" s="2"/>
      <c r="AX246" s="2"/>
      <c r="AY246" s="2"/>
      <c r="AZ246" s="2"/>
      <c r="BA246" s="2"/>
      <c r="BB246" s="2"/>
      <c r="BC246" s="2"/>
      <c r="BD246" s="2"/>
      <c r="BE246" s="2"/>
      <c r="BF246" s="2"/>
      <c r="BG246" s="2"/>
      <c r="BH246" s="2"/>
      <c r="BI246" s="2"/>
      <c r="BJ246" s="2"/>
      <c r="BK246" s="2"/>
      <c r="BL246" s="2"/>
      <c r="BM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R247" s="2"/>
      <c r="AS247" s="2"/>
      <c r="AT247" s="2"/>
      <c r="AU247" s="2"/>
      <c r="AV247" s="2"/>
      <c r="AW247" s="2"/>
      <c r="AX247" s="2"/>
      <c r="AY247" s="2"/>
      <c r="AZ247" s="2"/>
      <c r="BA247" s="2"/>
      <c r="BB247" s="2"/>
      <c r="BC247" s="2"/>
      <c r="BD247" s="2"/>
      <c r="BE247" s="2"/>
      <c r="BF247" s="2"/>
      <c r="BG247" s="2"/>
      <c r="BH247" s="2"/>
      <c r="BI247" s="2"/>
      <c r="BJ247" s="2"/>
      <c r="BK247" s="2"/>
      <c r="BL247" s="2"/>
      <c r="BM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R248" s="2"/>
      <c r="AS248" s="2"/>
      <c r="AT248" s="2"/>
      <c r="AU248" s="2"/>
      <c r="AV248" s="2"/>
      <c r="AW248" s="2"/>
      <c r="AX248" s="2"/>
      <c r="AY248" s="2"/>
      <c r="AZ248" s="2"/>
      <c r="BA248" s="2"/>
      <c r="BB248" s="2"/>
      <c r="BC248" s="2"/>
      <c r="BD248" s="2"/>
      <c r="BE248" s="2"/>
      <c r="BF248" s="2"/>
      <c r="BG248" s="2"/>
      <c r="BH248" s="2"/>
      <c r="BI248" s="2"/>
      <c r="BJ248" s="2"/>
      <c r="BK248" s="2"/>
      <c r="BL248" s="2"/>
      <c r="BM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R249" s="2"/>
      <c r="AS249" s="2"/>
      <c r="AT249" s="2"/>
      <c r="AU249" s="2"/>
      <c r="AV249" s="2"/>
      <c r="AW249" s="2"/>
      <c r="AX249" s="2"/>
      <c r="AY249" s="2"/>
      <c r="AZ249" s="2"/>
      <c r="BA249" s="2"/>
      <c r="BB249" s="2"/>
      <c r="BC249" s="2"/>
      <c r="BD249" s="2"/>
      <c r="BE249" s="2"/>
      <c r="BF249" s="2"/>
      <c r="BG249" s="2"/>
      <c r="BH249" s="2"/>
      <c r="BI249" s="2"/>
      <c r="BJ249" s="2"/>
      <c r="BK249" s="2"/>
      <c r="BL249" s="2"/>
      <c r="BM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R250" s="2"/>
      <c r="AS250" s="2"/>
      <c r="AT250" s="2"/>
      <c r="AU250" s="2"/>
      <c r="AV250" s="2"/>
      <c r="AW250" s="2"/>
      <c r="AX250" s="2"/>
      <c r="AY250" s="2"/>
      <c r="AZ250" s="2"/>
      <c r="BA250" s="2"/>
      <c r="BB250" s="2"/>
      <c r="BC250" s="2"/>
      <c r="BD250" s="2"/>
      <c r="BE250" s="2"/>
      <c r="BF250" s="2"/>
      <c r="BG250" s="2"/>
      <c r="BH250" s="2"/>
      <c r="BI250" s="2"/>
      <c r="BJ250" s="2"/>
      <c r="BK250" s="2"/>
      <c r="BL250" s="2"/>
      <c r="BM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R251" s="2"/>
      <c r="AS251" s="2"/>
      <c r="AT251" s="2"/>
      <c r="AU251" s="2"/>
      <c r="AV251" s="2"/>
      <c r="AW251" s="2"/>
      <c r="AX251" s="2"/>
      <c r="AY251" s="2"/>
      <c r="AZ251" s="2"/>
      <c r="BA251" s="2"/>
      <c r="BB251" s="2"/>
      <c r="BC251" s="2"/>
      <c r="BD251" s="2"/>
      <c r="BE251" s="2"/>
      <c r="BF251" s="2"/>
      <c r="BG251" s="2"/>
      <c r="BH251" s="2"/>
      <c r="BI251" s="2"/>
      <c r="BJ251" s="2"/>
      <c r="BK251" s="2"/>
      <c r="BL251" s="2"/>
      <c r="BM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R252" s="2"/>
      <c r="AS252" s="2"/>
      <c r="AT252" s="2"/>
      <c r="AU252" s="2"/>
      <c r="AV252" s="2"/>
      <c r="AW252" s="2"/>
      <c r="AX252" s="2"/>
      <c r="AY252" s="2"/>
      <c r="AZ252" s="2"/>
      <c r="BA252" s="2"/>
      <c r="BB252" s="2"/>
      <c r="BC252" s="2"/>
      <c r="BD252" s="2"/>
      <c r="BE252" s="2"/>
      <c r="BF252" s="2"/>
      <c r="BG252" s="2"/>
      <c r="BH252" s="2"/>
      <c r="BI252" s="2"/>
      <c r="BJ252" s="2"/>
      <c r="BK252" s="2"/>
      <c r="BL252" s="2"/>
      <c r="BM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R253" s="2"/>
      <c r="AS253" s="2"/>
      <c r="AT253" s="2"/>
      <c r="AU253" s="2"/>
      <c r="AV253" s="2"/>
      <c r="AW253" s="2"/>
      <c r="AX253" s="2"/>
      <c r="AY253" s="2"/>
      <c r="AZ253" s="2"/>
      <c r="BA253" s="2"/>
      <c r="BB253" s="2"/>
      <c r="BC253" s="2"/>
      <c r="BD253" s="2"/>
      <c r="BE253" s="2"/>
      <c r="BF253" s="2"/>
      <c r="BG253" s="2"/>
      <c r="BH253" s="2"/>
      <c r="BI253" s="2"/>
      <c r="BJ253" s="2"/>
      <c r="BK253" s="2"/>
      <c r="BL253" s="2"/>
      <c r="BM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R254" s="2"/>
      <c r="AS254" s="2"/>
      <c r="AT254" s="2"/>
      <c r="AU254" s="2"/>
      <c r="AV254" s="2"/>
      <c r="AW254" s="2"/>
      <c r="AX254" s="2"/>
      <c r="AY254" s="2"/>
      <c r="AZ254" s="2"/>
      <c r="BA254" s="2"/>
      <c r="BB254" s="2"/>
      <c r="BC254" s="2"/>
      <c r="BD254" s="2"/>
      <c r="BE254" s="2"/>
      <c r="BF254" s="2"/>
      <c r="BG254" s="2"/>
      <c r="BH254" s="2"/>
      <c r="BI254" s="2"/>
      <c r="BJ254" s="2"/>
      <c r="BK254" s="2"/>
      <c r="BL254" s="2"/>
      <c r="BM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R255" s="2"/>
      <c r="AS255" s="2"/>
      <c r="AT255" s="2"/>
      <c r="AU255" s="2"/>
      <c r="AV255" s="2"/>
      <c r="AW255" s="2"/>
      <c r="AX255" s="2"/>
      <c r="AY255" s="2"/>
      <c r="AZ255" s="2"/>
      <c r="BA255" s="2"/>
      <c r="BB255" s="2"/>
      <c r="BC255" s="2"/>
      <c r="BD255" s="2"/>
      <c r="BE255" s="2"/>
      <c r="BF255" s="2"/>
      <c r="BG255" s="2"/>
      <c r="BH255" s="2"/>
      <c r="BI255" s="2"/>
      <c r="BJ255" s="2"/>
      <c r="BK255" s="2"/>
      <c r="BL255" s="2"/>
      <c r="BM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R256" s="2"/>
      <c r="AS256" s="2"/>
      <c r="AT256" s="2"/>
      <c r="AU256" s="2"/>
      <c r="AV256" s="2"/>
      <c r="AW256" s="2"/>
      <c r="AX256" s="2"/>
      <c r="AY256" s="2"/>
      <c r="AZ256" s="2"/>
      <c r="BA256" s="2"/>
      <c r="BB256" s="2"/>
      <c r="BC256" s="2"/>
      <c r="BD256" s="2"/>
      <c r="BE256" s="2"/>
      <c r="BF256" s="2"/>
      <c r="BG256" s="2"/>
      <c r="BH256" s="2"/>
      <c r="BI256" s="2"/>
      <c r="BJ256" s="2"/>
      <c r="BK256" s="2"/>
      <c r="BL256" s="2"/>
      <c r="BM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R257" s="2"/>
      <c r="AS257" s="2"/>
      <c r="AT257" s="2"/>
      <c r="AU257" s="2"/>
      <c r="AV257" s="2"/>
      <c r="AW257" s="2"/>
      <c r="AX257" s="2"/>
      <c r="AY257" s="2"/>
      <c r="AZ257" s="2"/>
      <c r="BA257" s="2"/>
      <c r="BB257" s="2"/>
      <c r="BC257" s="2"/>
      <c r="BD257" s="2"/>
      <c r="BE257" s="2"/>
      <c r="BF257" s="2"/>
      <c r="BG257" s="2"/>
      <c r="BH257" s="2"/>
      <c r="BI257" s="2"/>
      <c r="BJ257" s="2"/>
      <c r="BK257" s="2"/>
      <c r="BL257" s="2"/>
      <c r="BM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R258" s="2"/>
      <c r="AS258" s="2"/>
      <c r="AT258" s="2"/>
      <c r="AU258" s="2"/>
      <c r="AV258" s="2"/>
      <c r="AW258" s="2"/>
      <c r="AX258" s="2"/>
      <c r="AY258" s="2"/>
      <c r="AZ258" s="2"/>
      <c r="BA258" s="2"/>
      <c r="BB258" s="2"/>
      <c r="BC258" s="2"/>
      <c r="BD258" s="2"/>
      <c r="BE258" s="2"/>
      <c r="BF258" s="2"/>
      <c r="BG258" s="2"/>
      <c r="BH258" s="2"/>
      <c r="BI258" s="2"/>
      <c r="BJ258" s="2"/>
      <c r="BK258" s="2"/>
      <c r="BL258" s="2"/>
      <c r="BM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R259" s="2"/>
      <c r="AS259" s="2"/>
      <c r="AT259" s="2"/>
      <c r="AU259" s="2"/>
      <c r="AV259" s="2"/>
      <c r="AW259" s="2"/>
      <c r="AX259" s="2"/>
      <c r="AY259" s="2"/>
      <c r="AZ259" s="2"/>
      <c r="BA259" s="2"/>
      <c r="BB259" s="2"/>
      <c r="BC259" s="2"/>
      <c r="BD259" s="2"/>
      <c r="BE259" s="2"/>
      <c r="BF259" s="2"/>
      <c r="BG259" s="2"/>
      <c r="BH259" s="2"/>
      <c r="BI259" s="2"/>
      <c r="BJ259" s="2"/>
      <c r="BK259" s="2"/>
      <c r="BL259" s="2"/>
      <c r="BM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R260" s="2"/>
      <c r="AS260" s="2"/>
      <c r="AT260" s="2"/>
      <c r="AU260" s="2"/>
      <c r="AV260" s="2"/>
      <c r="AW260" s="2"/>
      <c r="AX260" s="2"/>
      <c r="AY260" s="2"/>
      <c r="AZ260" s="2"/>
      <c r="BA260" s="2"/>
      <c r="BB260" s="2"/>
      <c r="BC260" s="2"/>
      <c r="BD260" s="2"/>
      <c r="BE260" s="2"/>
      <c r="BF260" s="2"/>
      <c r="BG260" s="2"/>
      <c r="BH260" s="2"/>
      <c r="BI260" s="2"/>
      <c r="BJ260" s="2"/>
      <c r="BK260" s="2"/>
      <c r="BL260" s="2"/>
      <c r="BM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R261" s="2"/>
      <c r="AS261" s="2"/>
      <c r="AT261" s="2"/>
      <c r="AU261" s="2"/>
      <c r="AV261" s="2"/>
      <c r="AW261" s="2"/>
      <c r="AX261" s="2"/>
      <c r="AY261" s="2"/>
      <c r="AZ261" s="2"/>
      <c r="BA261" s="2"/>
      <c r="BB261" s="2"/>
      <c r="BC261" s="2"/>
      <c r="BD261" s="2"/>
      <c r="BE261" s="2"/>
      <c r="BF261" s="2"/>
      <c r="BG261" s="2"/>
      <c r="BH261" s="2"/>
      <c r="BI261" s="2"/>
      <c r="BJ261" s="2"/>
      <c r="BK261" s="2"/>
      <c r="BL261" s="2"/>
      <c r="BM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R262" s="2"/>
      <c r="AS262" s="2"/>
      <c r="AT262" s="2"/>
      <c r="AU262" s="2"/>
      <c r="AV262" s="2"/>
      <c r="AW262" s="2"/>
      <c r="AX262" s="2"/>
      <c r="AY262" s="2"/>
      <c r="AZ262" s="2"/>
      <c r="BA262" s="2"/>
      <c r="BB262" s="2"/>
      <c r="BC262" s="2"/>
      <c r="BD262" s="2"/>
      <c r="BE262" s="2"/>
      <c r="BF262" s="2"/>
      <c r="BG262" s="2"/>
      <c r="BH262" s="2"/>
      <c r="BI262" s="2"/>
      <c r="BJ262" s="2"/>
      <c r="BK262" s="2"/>
      <c r="BL262" s="2"/>
      <c r="BM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R263" s="2"/>
      <c r="AS263" s="2"/>
      <c r="AT263" s="2"/>
      <c r="AU263" s="2"/>
      <c r="AV263" s="2"/>
      <c r="AW263" s="2"/>
      <c r="AX263" s="2"/>
      <c r="AY263" s="2"/>
      <c r="AZ263" s="2"/>
      <c r="BA263" s="2"/>
      <c r="BB263" s="2"/>
      <c r="BC263" s="2"/>
      <c r="BD263" s="2"/>
      <c r="BE263" s="2"/>
      <c r="BF263" s="2"/>
      <c r="BG263" s="2"/>
      <c r="BH263" s="2"/>
      <c r="BI263" s="2"/>
      <c r="BJ263" s="2"/>
      <c r="BK263" s="2"/>
      <c r="BL263" s="2"/>
      <c r="BM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R264" s="2"/>
      <c r="AS264" s="2"/>
      <c r="AT264" s="2"/>
      <c r="AU264" s="2"/>
      <c r="AV264" s="2"/>
      <c r="AW264" s="2"/>
      <c r="AX264" s="2"/>
      <c r="AY264" s="2"/>
      <c r="AZ264" s="2"/>
      <c r="BA264" s="2"/>
      <c r="BB264" s="2"/>
      <c r="BC264" s="2"/>
      <c r="BD264" s="2"/>
      <c r="BE264" s="2"/>
      <c r="BF264" s="2"/>
      <c r="BG264" s="2"/>
      <c r="BH264" s="2"/>
      <c r="BI264" s="2"/>
      <c r="BJ264" s="2"/>
      <c r="BK264" s="2"/>
      <c r="BL264" s="2"/>
      <c r="BM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R265" s="2"/>
      <c r="AS265" s="2"/>
      <c r="AT265" s="2"/>
      <c r="AU265" s="2"/>
      <c r="AV265" s="2"/>
      <c r="AW265" s="2"/>
      <c r="AX265" s="2"/>
      <c r="AY265" s="2"/>
      <c r="AZ265" s="2"/>
      <c r="BA265" s="2"/>
      <c r="BB265" s="2"/>
      <c r="BC265" s="2"/>
      <c r="BD265" s="2"/>
      <c r="BE265" s="2"/>
      <c r="BF265" s="2"/>
      <c r="BG265" s="2"/>
      <c r="BH265" s="2"/>
      <c r="BI265" s="2"/>
      <c r="BJ265" s="2"/>
      <c r="BK265" s="2"/>
      <c r="BL265" s="2"/>
      <c r="BM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R266" s="2"/>
      <c r="AS266" s="2"/>
      <c r="AT266" s="2"/>
      <c r="AU266" s="2"/>
      <c r="AV266" s="2"/>
      <c r="AW266" s="2"/>
      <c r="AX266" s="2"/>
      <c r="AY266" s="2"/>
      <c r="AZ266" s="2"/>
      <c r="BA266" s="2"/>
      <c r="BB266" s="2"/>
      <c r="BC266" s="2"/>
      <c r="BD266" s="2"/>
      <c r="BE266" s="2"/>
      <c r="BF266" s="2"/>
      <c r="BG266" s="2"/>
      <c r="BH266" s="2"/>
      <c r="BI266" s="2"/>
      <c r="BJ266" s="2"/>
      <c r="BK266" s="2"/>
      <c r="BL266" s="2"/>
      <c r="BM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R267" s="2"/>
      <c r="AS267" s="2"/>
      <c r="AT267" s="2"/>
      <c r="AU267" s="2"/>
      <c r="AV267" s="2"/>
      <c r="AW267" s="2"/>
      <c r="AX267" s="2"/>
      <c r="AY267" s="2"/>
      <c r="AZ267" s="2"/>
      <c r="BA267" s="2"/>
      <c r="BB267" s="2"/>
      <c r="BC267" s="2"/>
      <c r="BD267" s="2"/>
      <c r="BE267" s="2"/>
      <c r="BF267" s="2"/>
      <c r="BG267" s="2"/>
      <c r="BH267" s="2"/>
      <c r="BI267" s="2"/>
      <c r="BJ267" s="2"/>
      <c r="BK267" s="2"/>
      <c r="BL267" s="2"/>
      <c r="BM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R268" s="2"/>
      <c r="AS268" s="2"/>
      <c r="AT268" s="2"/>
      <c r="AU268" s="2"/>
      <c r="AV268" s="2"/>
      <c r="AW268" s="2"/>
      <c r="AX268" s="2"/>
      <c r="AY268" s="2"/>
      <c r="AZ268" s="2"/>
      <c r="BA268" s="2"/>
      <c r="BB268" s="2"/>
      <c r="BC268" s="2"/>
      <c r="BD268" s="2"/>
      <c r="BE268" s="2"/>
      <c r="BF268" s="2"/>
      <c r="BG268" s="2"/>
      <c r="BH268" s="2"/>
      <c r="BI268" s="2"/>
      <c r="BJ268" s="2"/>
      <c r="BK268" s="2"/>
      <c r="BL268" s="2"/>
      <c r="BM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R269" s="2"/>
      <c r="AS269" s="2"/>
      <c r="AT269" s="2"/>
      <c r="AU269" s="2"/>
      <c r="AV269" s="2"/>
      <c r="AW269" s="2"/>
      <c r="AX269" s="2"/>
      <c r="AY269" s="2"/>
      <c r="AZ269" s="2"/>
      <c r="BA269" s="2"/>
      <c r="BB269" s="2"/>
      <c r="BC269" s="2"/>
      <c r="BD269" s="2"/>
      <c r="BE269" s="2"/>
      <c r="BF269" s="2"/>
      <c r="BG269" s="2"/>
      <c r="BH269" s="2"/>
      <c r="BI269" s="2"/>
      <c r="BJ269" s="2"/>
      <c r="BK269" s="2"/>
      <c r="BL269" s="2"/>
      <c r="BM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R270" s="2"/>
      <c r="AS270" s="2"/>
      <c r="AT270" s="2"/>
      <c r="AU270" s="2"/>
      <c r="AV270" s="2"/>
      <c r="AW270" s="2"/>
      <c r="AX270" s="2"/>
      <c r="AY270" s="2"/>
      <c r="AZ270" s="2"/>
      <c r="BA270" s="2"/>
      <c r="BB270" s="2"/>
      <c r="BC270" s="2"/>
      <c r="BD270" s="2"/>
      <c r="BE270" s="2"/>
      <c r="BF270" s="2"/>
      <c r="BG270" s="2"/>
      <c r="BH270" s="2"/>
      <c r="BI270" s="2"/>
      <c r="BJ270" s="2"/>
      <c r="BK270" s="2"/>
      <c r="BL270" s="2"/>
      <c r="BM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R271" s="2"/>
      <c r="AS271" s="2"/>
      <c r="AT271" s="2"/>
      <c r="AU271" s="2"/>
      <c r="AV271" s="2"/>
      <c r="AW271" s="2"/>
      <c r="AX271" s="2"/>
      <c r="AY271" s="2"/>
      <c r="AZ271" s="2"/>
      <c r="BA271" s="2"/>
      <c r="BB271" s="2"/>
      <c r="BC271" s="2"/>
      <c r="BD271" s="2"/>
      <c r="BE271" s="2"/>
      <c r="BF271" s="2"/>
      <c r="BG271" s="2"/>
      <c r="BH271" s="2"/>
      <c r="BI271" s="2"/>
      <c r="BJ271" s="2"/>
      <c r="BK271" s="2"/>
      <c r="BL271" s="2"/>
      <c r="BM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R272" s="2"/>
      <c r="AS272" s="2"/>
      <c r="AT272" s="2"/>
      <c r="AU272" s="2"/>
      <c r="AV272" s="2"/>
      <c r="AW272" s="2"/>
      <c r="AX272" s="2"/>
      <c r="AY272" s="2"/>
      <c r="AZ272" s="2"/>
      <c r="BA272" s="2"/>
      <c r="BB272" s="2"/>
      <c r="BC272" s="2"/>
      <c r="BD272" s="2"/>
      <c r="BE272" s="2"/>
      <c r="BF272" s="2"/>
      <c r="BG272" s="2"/>
      <c r="BH272" s="2"/>
      <c r="BI272" s="2"/>
      <c r="BJ272" s="2"/>
      <c r="BK272" s="2"/>
      <c r="BL272" s="2"/>
      <c r="BM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R273" s="2"/>
      <c r="AS273" s="2"/>
      <c r="AT273" s="2"/>
      <c r="AU273" s="2"/>
      <c r="AV273" s="2"/>
      <c r="AW273" s="2"/>
      <c r="AX273" s="2"/>
      <c r="AY273" s="2"/>
      <c r="AZ273" s="2"/>
      <c r="BA273" s="2"/>
      <c r="BB273" s="2"/>
      <c r="BC273" s="2"/>
      <c r="BD273" s="2"/>
      <c r="BE273" s="2"/>
      <c r="BF273" s="2"/>
      <c r="BG273" s="2"/>
      <c r="BH273" s="2"/>
      <c r="BI273" s="2"/>
      <c r="BJ273" s="2"/>
      <c r="BK273" s="2"/>
      <c r="BL273" s="2"/>
      <c r="BM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R274" s="2"/>
      <c r="AS274" s="2"/>
      <c r="AT274" s="2"/>
      <c r="AU274" s="2"/>
      <c r="AV274" s="2"/>
      <c r="AW274" s="2"/>
      <c r="AX274" s="2"/>
      <c r="AY274" s="2"/>
      <c r="AZ274" s="2"/>
      <c r="BA274" s="2"/>
      <c r="BB274" s="2"/>
      <c r="BC274" s="2"/>
      <c r="BD274" s="2"/>
      <c r="BE274" s="2"/>
      <c r="BF274" s="2"/>
      <c r="BG274" s="2"/>
      <c r="BH274" s="2"/>
      <c r="BI274" s="2"/>
      <c r="BJ274" s="2"/>
      <c r="BK274" s="2"/>
      <c r="BL274" s="2"/>
      <c r="BM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R275" s="2"/>
      <c r="AS275" s="2"/>
      <c r="AT275" s="2"/>
      <c r="AU275" s="2"/>
      <c r="AV275" s="2"/>
      <c r="AW275" s="2"/>
      <c r="AX275" s="2"/>
      <c r="AY275" s="2"/>
      <c r="AZ275" s="2"/>
      <c r="BA275" s="2"/>
      <c r="BB275" s="2"/>
      <c r="BC275" s="2"/>
      <c r="BD275" s="2"/>
      <c r="BE275" s="2"/>
      <c r="BF275" s="2"/>
      <c r="BG275" s="2"/>
      <c r="BH275" s="2"/>
      <c r="BI275" s="2"/>
      <c r="BJ275" s="2"/>
      <c r="BK275" s="2"/>
      <c r="BL275" s="2"/>
      <c r="BM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R276" s="2"/>
      <c r="AS276" s="2"/>
      <c r="AT276" s="2"/>
      <c r="AU276" s="2"/>
      <c r="AV276" s="2"/>
      <c r="AW276" s="2"/>
      <c r="AX276" s="2"/>
      <c r="AY276" s="2"/>
      <c r="AZ276" s="2"/>
      <c r="BA276" s="2"/>
      <c r="BB276" s="2"/>
      <c r="BC276" s="2"/>
      <c r="BD276" s="2"/>
      <c r="BE276" s="2"/>
      <c r="BF276" s="2"/>
      <c r="BG276" s="2"/>
      <c r="BH276" s="2"/>
      <c r="BI276" s="2"/>
      <c r="BJ276" s="2"/>
      <c r="BK276" s="2"/>
      <c r="BL276" s="2"/>
      <c r="BM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R277" s="2"/>
      <c r="AS277" s="2"/>
      <c r="AT277" s="2"/>
      <c r="AU277" s="2"/>
      <c r="AV277" s="2"/>
      <c r="AW277" s="2"/>
      <c r="AX277" s="2"/>
      <c r="AY277" s="2"/>
      <c r="AZ277" s="2"/>
      <c r="BA277" s="2"/>
      <c r="BB277" s="2"/>
      <c r="BC277" s="2"/>
      <c r="BD277" s="2"/>
      <c r="BE277" s="2"/>
      <c r="BF277" s="2"/>
      <c r="BG277" s="2"/>
      <c r="BH277" s="2"/>
      <c r="BI277" s="2"/>
      <c r="BJ277" s="2"/>
      <c r="BK277" s="2"/>
      <c r="BL277" s="2"/>
      <c r="BM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R278" s="2"/>
      <c r="AS278" s="2"/>
      <c r="AT278" s="2"/>
      <c r="AU278" s="2"/>
      <c r="AV278" s="2"/>
      <c r="AW278" s="2"/>
      <c r="AX278" s="2"/>
      <c r="AY278" s="2"/>
      <c r="AZ278" s="2"/>
      <c r="BA278" s="2"/>
      <c r="BB278" s="2"/>
      <c r="BC278" s="2"/>
      <c r="BD278" s="2"/>
      <c r="BE278" s="2"/>
      <c r="BF278" s="2"/>
      <c r="BG278" s="2"/>
      <c r="BH278" s="2"/>
      <c r="BI278" s="2"/>
      <c r="BJ278" s="2"/>
      <c r="BK278" s="2"/>
      <c r="BL278" s="2"/>
      <c r="BM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R279" s="2"/>
      <c r="AS279" s="2"/>
      <c r="AT279" s="2"/>
      <c r="AU279" s="2"/>
      <c r="AV279" s="2"/>
      <c r="AW279" s="2"/>
      <c r="AX279" s="2"/>
      <c r="AY279" s="2"/>
      <c r="AZ279" s="2"/>
      <c r="BA279" s="2"/>
      <c r="BB279" s="2"/>
      <c r="BC279" s="2"/>
      <c r="BD279" s="2"/>
      <c r="BE279" s="2"/>
      <c r="BF279" s="2"/>
      <c r="BG279" s="2"/>
      <c r="BH279" s="2"/>
      <c r="BI279" s="2"/>
      <c r="BJ279" s="2"/>
      <c r="BK279" s="2"/>
      <c r="BL279" s="2"/>
      <c r="BM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R280" s="2"/>
      <c r="AS280" s="2"/>
      <c r="AT280" s="2"/>
      <c r="AU280" s="2"/>
      <c r="AV280" s="2"/>
      <c r="AW280" s="2"/>
      <c r="AX280" s="2"/>
      <c r="AY280" s="2"/>
      <c r="AZ280" s="2"/>
      <c r="BA280" s="2"/>
      <c r="BB280" s="2"/>
      <c r="BC280" s="2"/>
      <c r="BD280" s="2"/>
      <c r="BE280" s="2"/>
      <c r="BF280" s="2"/>
      <c r="BG280" s="2"/>
      <c r="BH280" s="2"/>
      <c r="BI280" s="2"/>
      <c r="BJ280" s="2"/>
      <c r="BK280" s="2"/>
      <c r="BL280" s="2"/>
      <c r="BM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R281" s="2"/>
      <c r="AS281" s="2"/>
      <c r="AT281" s="2"/>
      <c r="AU281" s="2"/>
      <c r="AV281" s="2"/>
      <c r="AW281" s="2"/>
      <c r="AX281" s="2"/>
      <c r="AY281" s="2"/>
      <c r="AZ281" s="2"/>
      <c r="BA281" s="2"/>
      <c r="BB281" s="2"/>
      <c r="BC281" s="2"/>
      <c r="BD281" s="2"/>
      <c r="BE281" s="2"/>
      <c r="BF281" s="2"/>
      <c r="BG281" s="2"/>
      <c r="BH281" s="2"/>
      <c r="BI281" s="2"/>
      <c r="BJ281" s="2"/>
      <c r="BK281" s="2"/>
      <c r="BL281" s="2"/>
      <c r="BM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R282" s="2"/>
      <c r="AS282" s="2"/>
      <c r="AT282" s="2"/>
      <c r="AU282" s="2"/>
      <c r="AV282" s="2"/>
      <c r="AW282" s="2"/>
      <c r="AX282" s="2"/>
      <c r="AY282" s="2"/>
      <c r="AZ282" s="2"/>
      <c r="BA282" s="2"/>
      <c r="BB282" s="2"/>
      <c r="BC282" s="2"/>
      <c r="BD282" s="2"/>
      <c r="BE282" s="2"/>
      <c r="BF282" s="2"/>
      <c r="BG282" s="2"/>
      <c r="BH282" s="2"/>
      <c r="BI282" s="2"/>
      <c r="BJ282" s="2"/>
      <c r="BK282" s="2"/>
      <c r="BL282" s="2"/>
      <c r="BM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R283" s="2"/>
      <c r="AS283" s="2"/>
      <c r="AT283" s="2"/>
      <c r="AU283" s="2"/>
      <c r="AV283" s="2"/>
      <c r="AW283" s="2"/>
      <c r="AX283" s="2"/>
      <c r="AY283" s="2"/>
      <c r="AZ283" s="2"/>
      <c r="BA283" s="2"/>
      <c r="BB283" s="2"/>
      <c r="BC283" s="2"/>
      <c r="BD283" s="2"/>
      <c r="BE283" s="2"/>
      <c r="BF283" s="2"/>
      <c r="BG283" s="2"/>
      <c r="BH283" s="2"/>
      <c r="BI283" s="2"/>
      <c r="BJ283" s="2"/>
      <c r="BK283" s="2"/>
      <c r="BL283" s="2"/>
      <c r="BM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R284" s="2"/>
      <c r="AS284" s="2"/>
      <c r="AT284" s="2"/>
      <c r="AU284" s="2"/>
      <c r="AV284" s="2"/>
      <c r="AW284" s="2"/>
      <c r="AX284" s="2"/>
      <c r="AY284" s="2"/>
      <c r="AZ284" s="2"/>
      <c r="BA284" s="2"/>
      <c r="BB284" s="2"/>
      <c r="BC284" s="2"/>
      <c r="BD284" s="2"/>
      <c r="BE284" s="2"/>
      <c r="BF284" s="2"/>
      <c r="BG284" s="2"/>
      <c r="BH284" s="2"/>
      <c r="BI284" s="2"/>
      <c r="BJ284" s="2"/>
      <c r="BK284" s="2"/>
      <c r="BL284" s="2"/>
      <c r="BM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R285" s="2"/>
      <c r="AS285" s="2"/>
      <c r="AT285" s="2"/>
      <c r="AU285" s="2"/>
      <c r="AV285" s="2"/>
      <c r="AW285" s="2"/>
      <c r="AX285" s="2"/>
      <c r="AY285" s="2"/>
      <c r="AZ285" s="2"/>
      <c r="BA285" s="2"/>
      <c r="BB285" s="2"/>
      <c r="BC285" s="2"/>
      <c r="BD285" s="2"/>
      <c r="BE285" s="2"/>
      <c r="BF285" s="2"/>
      <c r="BG285" s="2"/>
      <c r="BH285" s="2"/>
      <c r="BI285" s="2"/>
      <c r="BJ285" s="2"/>
      <c r="BK285" s="2"/>
      <c r="BL285" s="2"/>
      <c r="BM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R286" s="2"/>
      <c r="AS286" s="2"/>
      <c r="AT286" s="2"/>
      <c r="AU286" s="2"/>
      <c r="AV286" s="2"/>
      <c r="AW286" s="2"/>
      <c r="AX286" s="2"/>
      <c r="AY286" s="2"/>
      <c r="AZ286" s="2"/>
      <c r="BA286" s="2"/>
      <c r="BB286" s="2"/>
      <c r="BC286" s="2"/>
      <c r="BD286" s="2"/>
      <c r="BE286" s="2"/>
      <c r="BF286" s="2"/>
      <c r="BG286" s="2"/>
      <c r="BH286" s="2"/>
      <c r="BI286" s="2"/>
      <c r="BJ286" s="2"/>
      <c r="BK286" s="2"/>
      <c r="BL286" s="2"/>
      <c r="BM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R287" s="2"/>
      <c r="AS287" s="2"/>
      <c r="AT287" s="2"/>
      <c r="AU287" s="2"/>
      <c r="AV287" s="2"/>
      <c r="AW287" s="2"/>
      <c r="AX287" s="2"/>
      <c r="AY287" s="2"/>
      <c r="AZ287" s="2"/>
      <c r="BA287" s="2"/>
      <c r="BB287" s="2"/>
      <c r="BC287" s="2"/>
      <c r="BD287" s="2"/>
      <c r="BE287" s="2"/>
      <c r="BF287" s="2"/>
      <c r="BG287" s="2"/>
      <c r="BH287" s="2"/>
      <c r="BI287" s="2"/>
      <c r="BJ287" s="2"/>
      <c r="BK287" s="2"/>
      <c r="BL287" s="2"/>
      <c r="BM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R288" s="2"/>
      <c r="AS288" s="2"/>
      <c r="AT288" s="2"/>
      <c r="AU288" s="2"/>
      <c r="AV288" s="2"/>
      <c r="AW288" s="2"/>
      <c r="AX288" s="2"/>
      <c r="AY288" s="2"/>
      <c r="AZ288" s="2"/>
      <c r="BA288" s="2"/>
      <c r="BB288" s="2"/>
      <c r="BC288" s="2"/>
      <c r="BD288" s="2"/>
      <c r="BE288" s="2"/>
      <c r="BF288" s="2"/>
      <c r="BG288" s="2"/>
      <c r="BH288" s="2"/>
      <c r="BI288" s="2"/>
      <c r="BJ288" s="2"/>
      <c r="BK288" s="2"/>
      <c r="BL288" s="2"/>
      <c r="BM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R289" s="2"/>
      <c r="AS289" s="2"/>
      <c r="AT289" s="2"/>
      <c r="AU289" s="2"/>
      <c r="AV289" s="2"/>
      <c r="AW289" s="2"/>
      <c r="AX289" s="2"/>
      <c r="AY289" s="2"/>
      <c r="AZ289" s="2"/>
      <c r="BA289" s="2"/>
      <c r="BB289" s="2"/>
      <c r="BC289" s="2"/>
      <c r="BD289" s="2"/>
      <c r="BE289" s="2"/>
      <c r="BF289" s="2"/>
      <c r="BG289" s="2"/>
      <c r="BH289" s="2"/>
      <c r="BI289" s="2"/>
      <c r="BJ289" s="2"/>
      <c r="BK289" s="2"/>
      <c r="BL289" s="2"/>
      <c r="BM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R290" s="2"/>
      <c r="AS290" s="2"/>
      <c r="AT290" s="2"/>
      <c r="AU290" s="2"/>
      <c r="AV290" s="2"/>
      <c r="AW290" s="2"/>
      <c r="AX290" s="2"/>
      <c r="AY290" s="2"/>
      <c r="AZ290" s="2"/>
      <c r="BA290" s="2"/>
      <c r="BB290" s="2"/>
      <c r="BC290" s="2"/>
      <c r="BD290" s="2"/>
      <c r="BE290" s="2"/>
      <c r="BF290" s="2"/>
      <c r="BG290" s="2"/>
      <c r="BH290" s="2"/>
      <c r="BI290" s="2"/>
      <c r="BJ290" s="2"/>
      <c r="BK290" s="2"/>
      <c r="BL290" s="2"/>
      <c r="BM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R291" s="2"/>
      <c r="AS291" s="2"/>
      <c r="AT291" s="2"/>
      <c r="AU291" s="2"/>
      <c r="AV291" s="2"/>
      <c r="AW291" s="2"/>
      <c r="AX291" s="2"/>
      <c r="AY291" s="2"/>
      <c r="AZ291" s="2"/>
      <c r="BA291" s="2"/>
      <c r="BB291" s="2"/>
      <c r="BC291" s="2"/>
      <c r="BD291" s="2"/>
      <c r="BE291" s="2"/>
      <c r="BF291" s="2"/>
      <c r="BG291" s="2"/>
      <c r="BH291" s="2"/>
      <c r="BI291" s="2"/>
      <c r="BJ291" s="2"/>
      <c r="BK291" s="2"/>
      <c r="BL291" s="2"/>
      <c r="BM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R292" s="2"/>
      <c r="AS292" s="2"/>
      <c r="AT292" s="2"/>
      <c r="AU292" s="2"/>
      <c r="AV292" s="2"/>
      <c r="AW292" s="2"/>
      <c r="AX292" s="2"/>
      <c r="AY292" s="2"/>
      <c r="AZ292" s="2"/>
      <c r="BA292" s="2"/>
      <c r="BB292" s="2"/>
      <c r="BC292" s="2"/>
      <c r="BD292" s="2"/>
      <c r="BE292" s="2"/>
      <c r="BF292" s="2"/>
      <c r="BG292" s="2"/>
      <c r="BH292" s="2"/>
      <c r="BI292" s="2"/>
      <c r="BJ292" s="2"/>
      <c r="BK292" s="2"/>
      <c r="BL292" s="2"/>
      <c r="BM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R293" s="2"/>
      <c r="AS293" s="2"/>
      <c r="AT293" s="2"/>
      <c r="AU293" s="2"/>
      <c r="AV293" s="2"/>
      <c r="AW293" s="2"/>
      <c r="AX293" s="2"/>
      <c r="AY293" s="2"/>
      <c r="AZ293" s="2"/>
      <c r="BA293" s="2"/>
      <c r="BB293" s="2"/>
      <c r="BC293" s="2"/>
      <c r="BD293" s="2"/>
      <c r="BE293" s="2"/>
      <c r="BF293" s="2"/>
      <c r="BG293" s="2"/>
      <c r="BH293" s="2"/>
      <c r="BI293" s="2"/>
      <c r="BJ293" s="2"/>
      <c r="BK293" s="2"/>
      <c r="BL293" s="2"/>
      <c r="BM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R294" s="2"/>
      <c r="AS294" s="2"/>
      <c r="AT294" s="2"/>
      <c r="AU294" s="2"/>
      <c r="AV294" s="2"/>
      <c r="AW294" s="2"/>
      <c r="AX294" s="2"/>
      <c r="AY294" s="2"/>
      <c r="AZ294" s="2"/>
      <c r="BA294" s="2"/>
      <c r="BB294" s="2"/>
      <c r="BC294" s="2"/>
      <c r="BD294" s="2"/>
      <c r="BE294" s="2"/>
      <c r="BF294" s="2"/>
      <c r="BG294" s="2"/>
      <c r="BH294" s="2"/>
      <c r="BI294" s="2"/>
      <c r="BJ294" s="2"/>
      <c r="BK294" s="2"/>
      <c r="BL294" s="2"/>
      <c r="BM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R295" s="2"/>
      <c r="AS295" s="2"/>
      <c r="AT295" s="2"/>
      <c r="AU295" s="2"/>
      <c r="AV295" s="2"/>
      <c r="AW295" s="2"/>
      <c r="AX295" s="2"/>
      <c r="AY295" s="2"/>
      <c r="AZ295" s="2"/>
      <c r="BA295" s="2"/>
      <c r="BB295" s="2"/>
      <c r="BC295" s="2"/>
      <c r="BD295" s="2"/>
      <c r="BE295" s="2"/>
      <c r="BF295" s="2"/>
      <c r="BG295" s="2"/>
      <c r="BH295" s="2"/>
      <c r="BI295" s="2"/>
      <c r="BJ295" s="2"/>
      <c r="BK295" s="2"/>
      <c r="BL295" s="2"/>
      <c r="BM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R296" s="2"/>
      <c r="AS296" s="2"/>
      <c r="AT296" s="2"/>
      <c r="AU296" s="2"/>
      <c r="AV296" s="2"/>
      <c r="AW296" s="2"/>
      <c r="AX296" s="2"/>
      <c r="AY296" s="2"/>
      <c r="AZ296" s="2"/>
      <c r="BA296" s="2"/>
      <c r="BB296" s="2"/>
      <c r="BC296" s="2"/>
      <c r="BD296" s="2"/>
      <c r="BE296" s="2"/>
      <c r="BF296" s="2"/>
      <c r="BG296" s="2"/>
      <c r="BH296" s="2"/>
      <c r="BI296" s="2"/>
      <c r="BJ296" s="2"/>
      <c r="BK296" s="2"/>
      <c r="BL296" s="2"/>
      <c r="BM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R297" s="2"/>
      <c r="AS297" s="2"/>
      <c r="AT297" s="2"/>
      <c r="AU297" s="2"/>
      <c r="AV297" s="2"/>
      <c r="AW297" s="2"/>
      <c r="AX297" s="2"/>
      <c r="AY297" s="2"/>
      <c r="AZ297" s="2"/>
      <c r="BA297" s="2"/>
      <c r="BB297" s="2"/>
      <c r="BC297" s="2"/>
      <c r="BD297" s="2"/>
      <c r="BE297" s="2"/>
      <c r="BF297" s="2"/>
      <c r="BG297" s="2"/>
      <c r="BH297" s="2"/>
      <c r="BI297" s="2"/>
      <c r="BJ297" s="2"/>
      <c r="BK297" s="2"/>
      <c r="BL297" s="2"/>
      <c r="BM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R298" s="2"/>
      <c r="AS298" s="2"/>
      <c r="AT298" s="2"/>
      <c r="AU298" s="2"/>
      <c r="AV298" s="2"/>
      <c r="AW298" s="2"/>
      <c r="AX298" s="2"/>
      <c r="AY298" s="2"/>
      <c r="AZ298" s="2"/>
      <c r="BA298" s="2"/>
      <c r="BB298" s="2"/>
      <c r="BC298" s="2"/>
      <c r="BD298" s="2"/>
      <c r="BE298" s="2"/>
      <c r="BF298" s="2"/>
      <c r="BG298" s="2"/>
      <c r="BH298" s="2"/>
      <c r="BI298" s="2"/>
      <c r="BJ298" s="2"/>
      <c r="BK298" s="2"/>
      <c r="BL298" s="2"/>
      <c r="BM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R299" s="2"/>
      <c r="AS299" s="2"/>
      <c r="AT299" s="2"/>
      <c r="AU299" s="2"/>
      <c r="AV299" s="2"/>
      <c r="AW299" s="2"/>
      <c r="AX299" s="2"/>
      <c r="AY299" s="2"/>
      <c r="AZ299" s="2"/>
      <c r="BA299" s="2"/>
      <c r="BB299" s="2"/>
      <c r="BC299" s="2"/>
      <c r="BD299" s="2"/>
      <c r="BE299" s="2"/>
      <c r="BF299" s="2"/>
      <c r="BG299" s="2"/>
      <c r="BH299" s="2"/>
      <c r="BI299" s="2"/>
      <c r="BJ299" s="2"/>
      <c r="BK299" s="2"/>
      <c r="BL299" s="2"/>
      <c r="BM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R300" s="2"/>
      <c r="AS300" s="2"/>
      <c r="AT300" s="2"/>
      <c r="AU300" s="2"/>
      <c r="AV300" s="2"/>
      <c r="AW300" s="2"/>
      <c r="AX300" s="2"/>
      <c r="AY300" s="2"/>
      <c r="AZ300" s="2"/>
      <c r="BA300" s="2"/>
      <c r="BB300" s="2"/>
      <c r="BC300" s="2"/>
      <c r="BD300" s="2"/>
      <c r="BE300" s="2"/>
      <c r="BF300" s="2"/>
      <c r="BG300" s="2"/>
      <c r="BH300" s="2"/>
      <c r="BI300" s="2"/>
      <c r="BJ300" s="2"/>
      <c r="BK300" s="2"/>
      <c r="BL300" s="2"/>
      <c r="BM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R301" s="2"/>
      <c r="AS301" s="2"/>
      <c r="AT301" s="2"/>
      <c r="AU301" s="2"/>
      <c r="AV301" s="2"/>
      <c r="AW301" s="2"/>
      <c r="AX301" s="2"/>
      <c r="AY301" s="2"/>
      <c r="AZ301" s="2"/>
      <c r="BA301" s="2"/>
      <c r="BB301" s="2"/>
      <c r="BC301" s="2"/>
      <c r="BD301" s="2"/>
      <c r="BE301" s="2"/>
      <c r="BF301" s="2"/>
      <c r="BG301" s="2"/>
      <c r="BH301" s="2"/>
      <c r="BI301" s="2"/>
      <c r="BJ301" s="2"/>
      <c r="BK301" s="2"/>
      <c r="BL301" s="2"/>
      <c r="BM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R302" s="2"/>
      <c r="AS302" s="2"/>
      <c r="AT302" s="2"/>
      <c r="AU302" s="2"/>
      <c r="AV302" s="2"/>
      <c r="AW302" s="2"/>
      <c r="AX302" s="2"/>
      <c r="AY302" s="2"/>
      <c r="AZ302" s="2"/>
      <c r="BA302" s="2"/>
      <c r="BB302" s="2"/>
      <c r="BC302" s="2"/>
      <c r="BD302" s="2"/>
      <c r="BE302" s="2"/>
      <c r="BF302" s="2"/>
      <c r="BG302" s="2"/>
      <c r="BH302" s="2"/>
      <c r="BI302" s="2"/>
      <c r="BJ302" s="2"/>
      <c r="BK302" s="2"/>
      <c r="BL302" s="2"/>
      <c r="BM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R303" s="2"/>
      <c r="AS303" s="2"/>
      <c r="AT303" s="2"/>
      <c r="AU303" s="2"/>
      <c r="AV303" s="2"/>
      <c r="AW303" s="2"/>
      <c r="AX303" s="2"/>
      <c r="AY303" s="2"/>
      <c r="AZ303" s="2"/>
      <c r="BA303" s="2"/>
      <c r="BB303" s="2"/>
      <c r="BC303" s="2"/>
      <c r="BD303" s="2"/>
      <c r="BE303" s="2"/>
      <c r="BF303" s="2"/>
      <c r="BG303" s="2"/>
      <c r="BH303" s="2"/>
      <c r="BI303" s="2"/>
      <c r="BJ303" s="2"/>
      <c r="BK303" s="2"/>
      <c r="BL303" s="2"/>
      <c r="BM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R304" s="2"/>
      <c r="AS304" s="2"/>
      <c r="AT304" s="2"/>
      <c r="AU304" s="2"/>
      <c r="AV304" s="2"/>
      <c r="AW304" s="2"/>
      <c r="AX304" s="2"/>
      <c r="AY304" s="2"/>
      <c r="AZ304" s="2"/>
      <c r="BA304" s="2"/>
      <c r="BB304" s="2"/>
      <c r="BC304" s="2"/>
      <c r="BD304" s="2"/>
      <c r="BE304" s="2"/>
      <c r="BF304" s="2"/>
      <c r="BG304" s="2"/>
      <c r="BH304" s="2"/>
      <c r="BI304" s="2"/>
      <c r="BJ304" s="2"/>
      <c r="BK304" s="2"/>
      <c r="BL304" s="2"/>
      <c r="BM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R305" s="2"/>
      <c r="AS305" s="2"/>
      <c r="AT305" s="2"/>
      <c r="AU305" s="2"/>
      <c r="AV305" s="2"/>
      <c r="AW305" s="2"/>
      <c r="AX305" s="2"/>
      <c r="AY305" s="2"/>
      <c r="AZ305" s="2"/>
      <c r="BA305" s="2"/>
      <c r="BB305" s="2"/>
      <c r="BC305" s="2"/>
      <c r="BD305" s="2"/>
      <c r="BE305" s="2"/>
      <c r="BF305" s="2"/>
      <c r="BG305" s="2"/>
      <c r="BH305" s="2"/>
      <c r="BI305" s="2"/>
      <c r="BJ305" s="2"/>
      <c r="BK305" s="2"/>
      <c r="BL305" s="2"/>
      <c r="BM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R306" s="2"/>
      <c r="AS306" s="2"/>
      <c r="AT306" s="2"/>
      <c r="AU306" s="2"/>
      <c r="AV306" s="2"/>
      <c r="AW306" s="2"/>
      <c r="AX306" s="2"/>
      <c r="AY306" s="2"/>
      <c r="AZ306" s="2"/>
      <c r="BA306" s="2"/>
      <c r="BB306" s="2"/>
      <c r="BC306" s="2"/>
      <c r="BD306" s="2"/>
      <c r="BE306" s="2"/>
      <c r="BF306" s="2"/>
      <c r="BG306" s="2"/>
      <c r="BH306" s="2"/>
      <c r="BI306" s="2"/>
      <c r="BJ306" s="2"/>
      <c r="BK306" s="2"/>
      <c r="BL306" s="2"/>
      <c r="BM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R307" s="2"/>
      <c r="AS307" s="2"/>
      <c r="AT307" s="2"/>
      <c r="AU307" s="2"/>
      <c r="AV307" s="2"/>
      <c r="AW307" s="2"/>
      <c r="AX307" s="2"/>
      <c r="AY307" s="2"/>
      <c r="AZ307" s="2"/>
      <c r="BA307" s="2"/>
      <c r="BB307" s="2"/>
      <c r="BC307" s="2"/>
      <c r="BD307" s="2"/>
      <c r="BE307" s="2"/>
      <c r="BF307" s="2"/>
      <c r="BG307" s="2"/>
      <c r="BH307" s="2"/>
      <c r="BI307" s="2"/>
      <c r="BJ307" s="2"/>
      <c r="BK307" s="2"/>
      <c r="BL307" s="2"/>
      <c r="BM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R308" s="2"/>
      <c r="AS308" s="2"/>
      <c r="AT308" s="2"/>
      <c r="AU308" s="2"/>
      <c r="AV308" s="2"/>
      <c r="AW308" s="2"/>
      <c r="AX308" s="2"/>
      <c r="AY308" s="2"/>
      <c r="AZ308" s="2"/>
      <c r="BA308" s="2"/>
      <c r="BB308" s="2"/>
      <c r="BC308" s="2"/>
      <c r="BD308" s="2"/>
      <c r="BE308" s="2"/>
      <c r="BF308" s="2"/>
      <c r="BG308" s="2"/>
      <c r="BH308" s="2"/>
      <c r="BI308" s="2"/>
      <c r="BJ308" s="2"/>
      <c r="BK308" s="2"/>
      <c r="BL308" s="2"/>
      <c r="BM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R309" s="2"/>
      <c r="AS309" s="2"/>
      <c r="AT309" s="2"/>
      <c r="AU309" s="2"/>
      <c r="AV309" s="2"/>
      <c r="AW309" s="2"/>
      <c r="AX309" s="2"/>
      <c r="AY309" s="2"/>
      <c r="AZ309" s="2"/>
      <c r="BA309" s="2"/>
      <c r="BB309" s="2"/>
      <c r="BC309" s="2"/>
      <c r="BD309" s="2"/>
      <c r="BE309" s="2"/>
      <c r="BF309" s="2"/>
      <c r="BG309" s="2"/>
      <c r="BH309" s="2"/>
      <c r="BI309" s="2"/>
      <c r="BJ309" s="2"/>
      <c r="BK309" s="2"/>
      <c r="BL309" s="2"/>
      <c r="BM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R310" s="2"/>
      <c r="AS310" s="2"/>
      <c r="AT310" s="2"/>
      <c r="AU310" s="2"/>
      <c r="AV310" s="2"/>
      <c r="AW310" s="2"/>
      <c r="AX310" s="2"/>
      <c r="AY310" s="2"/>
      <c r="AZ310" s="2"/>
      <c r="BA310" s="2"/>
      <c r="BB310" s="2"/>
      <c r="BC310" s="2"/>
      <c r="BD310" s="2"/>
      <c r="BE310" s="2"/>
      <c r="BF310" s="2"/>
      <c r="BG310" s="2"/>
      <c r="BH310" s="2"/>
      <c r="BI310" s="2"/>
      <c r="BJ310" s="2"/>
      <c r="BK310" s="2"/>
      <c r="BL310" s="2"/>
      <c r="BM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R311" s="2"/>
      <c r="AS311" s="2"/>
      <c r="AT311" s="2"/>
      <c r="AU311" s="2"/>
      <c r="AV311" s="2"/>
      <c r="AW311" s="2"/>
      <c r="AX311" s="2"/>
      <c r="AY311" s="2"/>
      <c r="AZ311" s="2"/>
      <c r="BA311" s="2"/>
      <c r="BB311" s="2"/>
      <c r="BC311" s="2"/>
      <c r="BD311" s="2"/>
      <c r="BE311" s="2"/>
      <c r="BF311" s="2"/>
      <c r="BG311" s="2"/>
      <c r="BH311" s="2"/>
      <c r="BI311" s="2"/>
      <c r="BJ311" s="2"/>
      <c r="BK311" s="2"/>
      <c r="BL311" s="2"/>
      <c r="BM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R312" s="2"/>
      <c r="AS312" s="2"/>
      <c r="AT312" s="2"/>
      <c r="AU312" s="2"/>
      <c r="AV312" s="2"/>
      <c r="AW312" s="2"/>
      <c r="AX312" s="2"/>
      <c r="AY312" s="2"/>
      <c r="AZ312" s="2"/>
      <c r="BA312" s="2"/>
      <c r="BB312" s="2"/>
      <c r="BC312" s="2"/>
      <c r="BD312" s="2"/>
      <c r="BE312" s="2"/>
      <c r="BF312" s="2"/>
      <c r="BG312" s="2"/>
      <c r="BH312" s="2"/>
      <c r="BI312" s="2"/>
      <c r="BJ312" s="2"/>
      <c r="BK312" s="2"/>
      <c r="BL312" s="2"/>
      <c r="BM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R313" s="2"/>
      <c r="AS313" s="2"/>
      <c r="AT313" s="2"/>
      <c r="AU313" s="2"/>
      <c r="AV313" s="2"/>
      <c r="AW313" s="2"/>
      <c r="AX313" s="2"/>
      <c r="AY313" s="2"/>
      <c r="AZ313" s="2"/>
      <c r="BA313" s="2"/>
      <c r="BB313" s="2"/>
      <c r="BC313" s="2"/>
      <c r="BD313" s="2"/>
      <c r="BE313" s="2"/>
      <c r="BF313" s="2"/>
      <c r="BG313" s="2"/>
      <c r="BH313" s="2"/>
      <c r="BI313" s="2"/>
      <c r="BJ313" s="2"/>
      <c r="BK313" s="2"/>
      <c r="BL313" s="2"/>
      <c r="BM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R314" s="2"/>
      <c r="AS314" s="2"/>
      <c r="AT314" s="2"/>
      <c r="AU314" s="2"/>
      <c r="AV314" s="2"/>
      <c r="AW314" s="2"/>
      <c r="AX314" s="2"/>
      <c r="AY314" s="2"/>
      <c r="AZ314" s="2"/>
      <c r="BA314" s="2"/>
      <c r="BB314" s="2"/>
      <c r="BC314" s="2"/>
      <c r="BD314" s="2"/>
      <c r="BE314" s="2"/>
      <c r="BF314" s="2"/>
      <c r="BG314" s="2"/>
      <c r="BH314" s="2"/>
      <c r="BI314" s="2"/>
      <c r="BJ314" s="2"/>
      <c r="BK314" s="2"/>
      <c r="BL314" s="2"/>
      <c r="BM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R315" s="2"/>
      <c r="AS315" s="2"/>
      <c r="AT315" s="2"/>
      <c r="AU315" s="2"/>
      <c r="AV315" s="2"/>
      <c r="AW315" s="2"/>
      <c r="AX315" s="2"/>
      <c r="AY315" s="2"/>
      <c r="AZ315" s="2"/>
      <c r="BA315" s="2"/>
      <c r="BB315" s="2"/>
      <c r="BC315" s="2"/>
      <c r="BD315" s="2"/>
      <c r="BE315" s="2"/>
      <c r="BF315" s="2"/>
      <c r="BG315" s="2"/>
      <c r="BH315" s="2"/>
      <c r="BI315" s="2"/>
      <c r="BJ315" s="2"/>
      <c r="BK315" s="2"/>
      <c r="BL315" s="2"/>
      <c r="BM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R316" s="2"/>
      <c r="AS316" s="2"/>
      <c r="AT316" s="2"/>
      <c r="AU316" s="2"/>
      <c r="AV316" s="2"/>
      <c r="AW316" s="2"/>
      <c r="AX316" s="2"/>
      <c r="AY316" s="2"/>
      <c r="AZ316" s="2"/>
      <c r="BA316" s="2"/>
      <c r="BB316" s="2"/>
      <c r="BC316" s="2"/>
      <c r="BD316" s="2"/>
      <c r="BE316" s="2"/>
      <c r="BF316" s="2"/>
      <c r="BG316" s="2"/>
      <c r="BH316" s="2"/>
      <c r="BI316" s="2"/>
      <c r="BJ316" s="2"/>
      <c r="BK316" s="2"/>
      <c r="BL316" s="2"/>
      <c r="BM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R317" s="2"/>
      <c r="AS317" s="2"/>
      <c r="AT317" s="2"/>
      <c r="AU317" s="2"/>
      <c r="AV317" s="2"/>
      <c r="AW317" s="2"/>
      <c r="AX317" s="2"/>
      <c r="AY317" s="2"/>
      <c r="AZ317" s="2"/>
      <c r="BA317" s="2"/>
      <c r="BB317" s="2"/>
      <c r="BC317" s="2"/>
      <c r="BD317" s="2"/>
      <c r="BE317" s="2"/>
      <c r="BF317" s="2"/>
      <c r="BG317" s="2"/>
      <c r="BH317" s="2"/>
      <c r="BI317" s="2"/>
      <c r="BJ317" s="2"/>
      <c r="BK317" s="2"/>
      <c r="BL317" s="2"/>
      <c r="BM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R318" s="2"/>
      <c r="AS318" s="2"/>
      <c r="AT318" s="2"/>
      <c r="AU318" s="2"/>
      <c r="AV318" s="2"/>
      <c r="AW318" s="2"/>
      <c r="AX318" s="2"/>
      <c r="AY318" s="2"/>
      <c r="AZ318" s="2"/>
      <c r="BA318" s="2"/>
      <c r="BB318" s="2"/>
      <c r="BC318" s="2"/>
      <c r="BD318" s="2"/>
      <c r="BE318" s="2"/>
      <c r="BF318" s="2"/>
      <c r="BG318" s="2"/>
      <c r="BH318" s="2"/>
      <c r="BI318" s="2"/>
      <c r="BJ318" s="2"/>
      <c r="BK318" s="2"/>
      <c r="BL318" s="2"/>
      <c r="BM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R319" s="2"/>
      <c r="AS319" s="2"/>
      <c r="AT319" s="2"/>
      <c r="AU319" s="2"/>
      <c r="AV319" s="2"/>
      <c r="AW319" s="2"/>
      <c r="AX319" s="2"/>
      <c r="AY319" s="2"/>
      <c r="AZ319" s="2"/>
      <c r="BA319" s="2"/>
      <c r="BB319" s="2"/>
      <c r="BC319" s="2"/>
      <c r="BD319" s="2"/>
      <c r="BE319" s="2"/>
      <c r="BF319" s="2"/>
      <c r="BG319" s="2"/>
      <c r="BH319" s="2"/>
      <c r="BI319" s="2"/>
      <c r="BJ319" s="2"/>
      <c r="BK319" s="2"/>
      <c r="BL319" s="2"/>
      <c r="BM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R320" s="2"/>
      <c r="AS320" s="2"/>
      <c r="AT320" s="2"/>
      <c r="AU320" s="2"/>
      <c r="AV320" s="2"/>
      <c r="AW320" s="2"/>
      <c r="AX320" s="2"/>
      <c r="AY320" s="2"/>
      <c r="AZ320" s="2"/>
      <c r="BA320" s="2"/>
      <c r="BB320" s="2"/>
      <c r="BC320" s="2"/>
      <c r="BD320" s="2"/>
      <c r="BE320" s="2"/>
      <c r="BF320" s="2"/>
      <c r="BG320" s="2"/>
      <c r="BH320" s="2"/>
      <c r="BI320" s="2"/>
      <c r="BJ320" s="2"/>
      <c r="BK320" s="2"/>
      <c r="BL320" s="2"/>
      <c r="BM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R321" s="2"/>
      <c r="AS321" s="2"/>
      <c r="AT321" s="2"/>
      <c r="AU321" s="2"/>
      <c r="AV321" s="2"/>
      <c r="AW321" s="2"/>
      <c r="AX321" s="2"/>
      <c r="AY321" s="2"/>
      <c r="AZ321" s="2"/>
      <c r="BA321" s="2"/>
      <c r="BB321" s="2"/>
      <c r="BC321" s="2"/>
      <c r="BD321" s="2"/>
      <c r="BE321" s="2"/>
      <c r="BF321" s="2"/>
      <c r="BG321" s="2"/>
      <c r="BH321" s="2"/>
      <c r="BI321" s="2"/>
      <c r="BJ321" s="2"/>
      <c r="BK321" s="2"/>
      <c r="BL321" s="2"/>
      <c r="BM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R322" s="2"/>
      <c r="AS322" s="2"/>
      <c r="AT322" s="2"/>
      <c r="AU322" s="2"/>
      <c r="AV322" s="2"/>
      <c r="AW322" s="2"/>
      <c r="AX322" s="2"/>
      <c r="AY322" s="2"/>
      <c r="AZ322" s="2"/>
      <c r="BA322" s="2"/>
      <c r="BB322" s="2"/>
      <c r="BC322" s="2"/>
      <c r="BD322" s="2"/>
      <c r="BE322" s="2"/>
      <c r="BF322" s="2"/>
      <c r="BG322" s="2"/>
      <c r="BH322" s="2"/>
      <c r="BI322" s="2"/>
      <c r="BJ322" s="2"/>
      <c r="BK322" s="2"/>
      <c r="BL322" s="2"/>
      <c r="BM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R323" s="2"/>
      <c r="AS323" s="2"/>
      <c r="AT323" s="2"/>
      <c r="AU323" s="2"/>
      <c r="AV323" s="2"/>
      <c r="AW323" s="2"/>
      <c r="AX323" s="2"/>
      <c r="AY323" s="2"/>
      <c r="AZ323" s="2"/>
      <c r="BA323" s="2"/>
      <c r="BB323" s="2"/>
      <c r="BC323" s="2"/>
      <c r="BD323" s="2"/>
      <c r="BE323" s="2"/>
      <c r="BF323" s="2"/>
      <c r="BG323" s="2"/>
      <c r="BH323" s="2"/>
      <c r="BI323" s="2"/>
      <c r="BJ323" s="2"/>
      <c r="BK323" s="2"/>
      <c r="BL323" s="2"/>
      <c r="BM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R324" s="2"/>
      <c r="AS324" s="2"/>
      <c r="AT324" s="2"/>
      <c r="AU324" s="2"/>
      <c r="AV324" s="2"/>
      <c r="AW324" s="2"/>
      <c r="AX324" s="2"/>
      <c r="AY324" s="2"/>
      <c r="AZ324" s="2"/>
      <c r="BA324" s="2"/>
      <c r="BB324" s="2"/>
      <c r="BC324" s="2"/>
      <c r="BD324" s="2"/>
      <c r="BE324" s="2"/>
      <c r="BF324" s="2"/>
      <c r="BG324" s="2"/>
      <c r="BH324" s="2"/>
      <c r="BI324" s="2"/>
      <c r="BJ324" s="2"/>
      <c r="BK324" s="2"/>
      <c r="BL324" s="2"/>
      <c r="BM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R325" s="2"/>
      <c r="AS325" s="2"/>
      <c r="AT325" s="2"/>
      <c r="AU325" s="2"/>
      <c r="AV325" s="2"/>
      <c r="AW325" s="2"/>
      <c r="AX325" s="2"/>
      <c r="AY325" s="2"/>
      <c r="AZ325" s="2"/>
      <c r="BA325" s="2"/>
      <c r="BB325" s="2"/>
      <c r="BC325" s="2"/>
      <c r="BD325" s="2"/>
      <c r="BE325" s="2"/>
      <c r="BF325" s="2"/>
      <c r="BG325" s="2"/>
      <c r="BH325" s="2"/>
      <c r="BI325" s="2"/>
      <c r="BJ325" s="2"/>
      <c r="BK325" s="2"/>
      <c r="BL325" s="2"/>
      <c r="BM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R326" s="2"/>
      <c r="AS326" s="2"/>
      <c r="AT326" s="2"/>
      <c r="AU326" s="2"/>
      <c r="AV326" s="2"/>
      <c r="AW326" s="2"/>
      <c r="AX326" s="2"/>
      <c r="AY326" s="2"/>
      <c r="AZ326" s="2"/>
      <c r="BA326" s="2"/>
      <c r="BB326" s="2"/>
      <c r="BC326" s="2"/>
      <c r="BD326" s="2"/>
      <c r="BE326" s="2"/>
      <c r="BF326" s="2"/>
      <c r="BG326" s="2"/>
      <c r="BH326" s="2"/>
      <c r="BI326" s="2"/>
      <c r="BJ326" s="2"/>
      <c r="BK326" s="2"/>
      <c r="BL326" s="2"/>
      <c r="BM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R327" s="2"/>
      <c r="AS327" s="2"/>
      <c r="AT327" s="2"/>
      <c r="AU327" s="2"/>
      <c r="AV327" s="2"/>
      <c r="AW327" s="2"/>
      <c r="AX327" s="2"/>
      <c r="AY327" s="2"/>
      <c r="AZ327" s="2"/>
      <c r="BA327" s="2"/>
      <c r="BB327" s="2"/>
      <c r="BC327" s="2"/>
      <c r="BD327" s="2"/>
      <c r="BE327" s="2"/>
      <c r="BF327" s="2"/>
      <c r="BG327" s="2"/>
      <c r="BH327" s="2"/>
      <c r="BI327" s="2"/>
      <c r="BJ327" s="2"/>
      <c r="BK327" s="2"/>
      <c r="BL327" s="2"/>
      <c r="BM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R328" s="2"/>
      <c r="AS328" s="2"/>
      <c r="AT328" s="2"/>
      <c r="AU328" s="2"/>
      <c r="AV328" s="2"/>
      <c r="AW328" s="2"/>
      <c r="AX328" s="2"/>
      <c r="AY328" s="2"/>
      <c r="AZ328" s="2"/>
      <c r="BA328" s="2"/>
      <c r="BB328" s="2"/>
      <c r="BC328" s="2"/>
      <c r="BD328" s="2"/>
      <c r="BE328" s="2"/>
      <c r="BF328" s="2"/>
      <c r="BG328" s="2"/>
      <c r="BH328" s="2"/>
      <c r="BI328" s="2"/>
      <c r="BJ328" s="2"/>
      <c r="BK328" s="2"/>
      <c r="BL328" s="2"/>
      <c r="BM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R329" s="2"/>
      <c r="AS329" s="2"/>
      <c r="AT329" s="2"/>
      <c r="AU329" s="2"/>
      <c r="AV329" s="2"/>
      <c r="AW329" s="2"/>
      <c r="AX329" s="2"/>
      <c r="AY329" s="2"/>
      <c r="AZ329" s="2"/>
      <c r="BA329" s="2"/>
      <c r="BB329" s="2"/>
      <c r="BC329" s="2"/>
      <c r="BD329" s="2"/>
      <c r="BE329" s="2"/>
      <c r="BF329" s="2"/>
      <c r="BG329" s="2"/>
      <c r="BH329" s="2"/>
      <c r="BI329" s="2"/>
      <c r="BJ329" s="2"/>
      <c r="BK329" s="2"/>
      <c r="BL329" s="2"/>
      <c r="BM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R330" s="2"/>
      <c r="AS330" s="2"/>
      <c r="AT330" s="2"/>
      <c r="AU330" s="2"/>
      <c r="AV330" s="2"/>
      <c r="AW330" s="2"/>
      <c r="AX330" s="2"/>
      <c r="AY330" s="2"/>
      <c r="AZ330" s="2"/>
      <c r="BA330" s="2"/>
      <c r="BB330" s="2"/>
      <c r="BC330" s="2"/>
      <c r="BD330" s="2"/>
      <c r="BE330" s="2"/>
      <c r="BF330" s="2"/>
      <c r="BG330" s="2"/>
      <c r="BH330" s="2"/>
      <c r="BI330" s="2"/>
      <c r="BJ330" s="2"/>
      <c r="BK330" s="2"/>
      <c r="BL330" s="2"/>
      <c r="BM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R331" s="2"/>
      <c r="AS331" s="2"/>
      <c r="AT331" s="2"/>
      <c r="AU331" s="2"/>
      <c r="AV331" s="2"/>
      <c r="AW331" s="2"/>
      <c r="AX331" s="2"/>
      <c r="AY331" s="2"/>
      <c r="AZ331" s="2"/>
      <c r="BA331" s="2"/>
      <c r="BB331" s="2"/>
      <c r="BC331" s="2"/>
      <c r="BD331" s="2"/>
      <c r="BE331" s="2"/>
      <c r="BF331" s="2"/>
      <c r="BG331" s="2"/>
      <c r="BH331" s="2"/>
      <c r="BI331" s="2"/>
      <c r="BJ331" s="2"/>
      <c r="BK331" s="2"/>
      <c r="BL331" s="2"/>
      <c r="BM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R332" s="2"/>
      <c r="AS332" s="2"/>
      <c r="AT332" s="2"/>
      <c r="AU332" s="2"/>
      <c r="AV332" s="2"/>
      <c r="AW332" s="2"/>
      <c r="AX332" s="2"/>
      <c r="AY332" s="2"/>
      <c r="AZ332" s="2"/>
      <c r="BA332" s="2"/>
      <c r="BB332" s="2"/>
      <c r="BC332" s="2"/>
      <c r="BD332" s="2"/>
      <c r="BE332" s="2"/>
      <c r="BF332" s="2"/>
      <c r="BG332" s="2"/>
      <c r="BH332" s="2"/>
      <c r="BI332" s="2"/>
      <c r="BJ332" s="2"/>
      <c r="BK332" s="2"/>
      <c r="BL332" s="2"/>
      <c r="BM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R333" s="2"/>
      <c r="AS333" s="2"/>
      <c r="AT333" s="2"/>
      <c r="AU333" s="2"/>
      <c r="AV333" s="2"/>
      <c r="AW333" s="2"/>
      <c r="AX333" s="2"/>
      <c r="AY333" s="2"/>
      <c r="AZ333" s="2"/>
      <c r="BA333" s="2"/>
      <c r="BB333" s="2"/>
      <c r="BC333" s="2"/>
      <c r="BD333" s="2"/>
      <c r="BE333" s="2"/>
      <c r="BF333" s="2"/>
      <c r="BG333" s="2"/>
      <c r="BH333" s="2"/>
      <c r="BI333" s="2"/>
      <c r="BJ333" s="2"/>
      <c r="BK333" s="2"/>
      <c r="BL333" s="2"/>
      <c r="BM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R334" s="2"/>
      <c r="AS334" s="2"/>
      <c r="AT334" s="2"/>
      <c r="AU334" s="2"/>
      <c r="AV334" s="2"/>
      <c r="AW334" s="2"/>
      <c r="AX334" s="2"/>
      <c r="AY334" s="2"/>
      <c r="AZ334" s="2"/>
      <c r="BA334" s="2"/>
      <c r="BB334" s="2"/>
      <c r="BC334" s="2"/>
      <c r="BD334" s="2"/>
      <c r="BE334" s="2"/>
      <c r="BF334" s="2"/>
      <c r="BG334" s="2"/>
      <c r="BH334" s="2"/>
      <c r="BI334" s="2"/>
      <c r="BJ334" s="2"/>
      <c r="BK334" s="2"/>
      <c r="BL334" s="2"/>
      <c r="BM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R335" s="2"/>
      <c r="AS335" s="2"/>
      <c r="AT335" s="2"/>
      <c r="AU335" s="2"/>
      <c r="AV335" s="2"/>
      <c r="AW335" s="2"/>
      <c r="AX335" s="2"/>
      <c r="AY335" s="2"/>
      <c r="AZ335" s="2"/>
      <c r="BA335" s="2"/>
      <c r="BB335" s="2"/>
      <c r="BC335" s="2"/>
      <c r="BD335" s="2"/>
      <c r="BE335" s="2"/>
      <c r="BF335" s="2"/>
      <c r="BG335" s="2"/>
      <c r="BH335" s="2"/>
      <c r="BI335" s="2"/>
      <c r="BJ335" s="2"/>
      <c r="BK335" s="2"/>
      <c r="BL335" s="2"/>
      <c r="BM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R336" s="2"/>
      <c r="AS336" s="2"/>
      <c r="AT336" s="2"/>
      <c r="AU336" s="2"/>
      <c r="AV336" s="2"/>
      <c r="AW336" s="2"/>
      <c r="AX336" s="2"/>
      <c r="AY336" s="2"/>
      <c r="AZ336" s="2"/>
      <c r="BA336" s="2"/>
      <c r="BB336" s="2"/>
      <c r="BC336" s="2"/>
      <c r="BD336" s="2"/>
      <c r="BE336" s="2"/>
      <c r="BF336" s="2"/>
      <c r="BG336" s="2"/>
      <c r="BH336" s="2"/>
      <c r="BI336" s="2"/>
      <c r="BJ336" s="2"/>
      <c r="BK336" s="2"/>
      <c r="BL336" s="2"/>
      <c r="BM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R337" s="2"/>
      <c r="AS337" s="2"/>
      <c r="AT337" s="2"/>
      <c r="AU337" s="2"/>
      <c r="AV337" s="2"/>
      <c r="AW337" s="2"/>
      <c r="AX337" s="2"/>
      <c r="AY337" s="2"/>
      <c r="AZ337" s="2"/>
      <c r="BA337" s="2"/>
      <c r="BB337" s="2"/>
      <c r="BC337" s="2"/>
      <c r="BD337" s="2"/>
      <c r="BE337" s="2"/>
      <c r="BF337" s="2"/>
      <c r="BG337" s="2"/>
      <c r="BH337" s="2"/>
      <c r="BI337" s="2"/>
      <c r="BJ337" s="2"/>
      <c r="BK337" s="2"/>
      <c r="BL337" s="2"/>
      <c r="BM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R338" s="2"/>
      <c r="AS338" s="2"/>
      <c r="AT338" s="2"/>
      <c r="AU338" s="2"/>
      <c r="AV338" s="2"/>
      <c r="AW338" s="2"/>
      <c r="AX338" s="2"/>
      <c r="AY338" s="2"/>
      <c r="AZ338" s="2"/>
      <c r="BA338" s="2"/>
      <c r="BB338" s="2"/>
      <c r="BC338" s="2"/>
      <c r="BD338" s="2"/>
      <c r="BE338" s="2"/>
      <c r="BF338" s="2"/>
      <c r="BG338" s="2"/>
      <c r="BH338" s="2"/>
      <c r="BI338" s="2"/>
      <c r="BJ338" s="2"/>
      <c r="BK338" s="2"/>
      <c r="BL338" s="2"/>
      <c r="BM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R339" s="2"/>
      <c r="AS339" s="2"/>
      <c r="AT339" s="2"/>
      <c r="AU339" s="2"/>
      <c r="AV339" s="2"/>
      <c r="AW339" s="2"/>
      <c r="AX339" s="2"/>
      <c r="AY339" s="2"/>
      <c r="AZ339" s="2"/>
      <c r="BA339" s="2"/>
      <c r="BB339" s="2"/>
      <c r="BC339" s="2"/>
      <c r="BD339" s="2"/>
      <c r="BE339" s="2"/>
      <c r="BF339" s="2"/>
      <c r="BG339" s="2"/>
      <c r="BH339" s="2"/>
      <c r="BI339" s="2"/>
      <c r="BJ339" s="2"/>
      <c r="BK339" s="2"/>
      <c r="BL339" s="2"/>
      <c r="BM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R340" s="2"/>
      <c r="AS340" s="2"/>
      <c r="AT340" s="2"/>
      <c r="AU340" s="2"/>
      <c r="AV340" s="2"/>
      <c r="AW340" s="2"/>
      <c r="AX340" s="2"/>
      <c r="AY340" s="2"/>
      <c r="AZ340" s="2"/>
      <c r="BA340" s="2"/>
      <c r="BB340" s="2"/>
      <c r="BC340" s="2"/>
      <c r="BD340" s="2"/>
      <c r="BE340" s="2"/>
      <c r="BF340" s="2"/>
      <c r="BG340" s="2"/>
      <c r="BH340" s="2"/>
      <c r="BI340" s="2"/>
      <c r="BJ340" s="2"/>
      <c r="BK340" s="2"/>
      <c r="BL340" s="2"/>
      <c r="BM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R341" s="2"/>
      <c r="AS341" s="2"/>
      <c r="AT341" s="2"/>
      <c r="AU341" s="2"/>
      <c r="AV341" s="2"/>
      <c r="AW341" s="2"/>
      <c r="AX341" s="2"/>
      <c r="AY341" s="2"/>
      <c r="AZ341" s="2"/>
      <c r="BA341" s="2"/>
      <c r="BB341" s="2"/>
      <c r="BC341" s="2"/>
      <c r="BD341" s="2"/>
      <c r="BE341" s="2"/>
      <c r="BF341" s="2"/>
      <c r="BG341" s="2"/>
      <c r="BH341" s="2"/>
      <c r="BI341" s="2"/>
      <c r="BJ341" s="2"/>
      <c r="BK341" s="2"/>
      <c r="BL341" s="2"/>
      <c r="BM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R342" s="2"/>
      <c r="AS342" s="2"/>
      <c r="AT342" s="2"/>
      <c r="AU342" s="2"/>
      <c r="AV342" s="2"/>
      <c r="AW342" s="2"/>
      <c r="AX342" s="2"/>
      <c r="AY342" s="2"/>
      <c r="AZ342" s="2"/>
      <c r="BA342" s="2"/>
      <c r="BB342" s="2"/>
      <c r="BC342" s="2"/>
      <c r="BD342" s="2"/>
      <c r="BE342" s="2"/>
      <c r="BF342" s="2"/>
      <c r="BG342" s="2"/>
      <c r="BH342" s="2"/>
      <c r="BI342" s="2"/>
      <c r="BJ342" s="2"/>
      <c r="BK342" s="2"/>
      <c r="BL342" s="2"/>
      <c r="BM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R343" s="2"/>
      <c r="AS343" s="2"/>
      <c r="AT343" s="2"/>
      <c r="AU343" s="2"/>
      <c r="AV343" s="2"/>
      <c r="AW343" s="2"/>
      <c r="AX343" s="2"/>
      <c r="AY343" s="2"/>
      <c r="AZ343" s="2"/>
      <c r="BA343" s="2"/>
      <c r="BB343" s="2"/>
      <c r="BC343" s="2"/>
      <c r="BD343" s="2"/>
      <c r="BE343" s="2"/>
      <c r="BF343" s="2"/>
      <c r="BG343" s="2"/>
      <c r="BH343" s="2"/>
      <c r="BI343" s="2"/>
      <c r="BJ343" s="2"/>
      <c r="BK343" s="2"/>
      <c r="BL343" s="2"/>
      <c r="BM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R344" s="2"/>
      <c r="AS344" s="2"/>
      <c r="AT344" s="2"/>
      <c r="AU344" s="2"/>
      <c r="AV344" s="2"/>
      <c r="AW344" s="2"/>
      <c r="AX344" s="2"/>
      <c r="AY344" s="2"/>
      <c r="AZ344" s="2"/>
      <c r="BA344" s="2"/>
      <c r="BB344" s="2"/>
      <c r="BC344" s="2"/>
      <c r="BD344" s="2"/>
      <c r="BE344" s="2"/>
      <c r="BF344" s="2"/>
      <c r="BG344" s="2"/>
      <c r="BH344" s="2"/>
      <c r="BI344" s="2"/>
      <c r="BJ344" s="2"/>
      <c r="BK344" s="2"/>
      <c r="BL344" s="2"/>
      <c r="BM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R345" s="2"/>
      <c r="AS345" s="2"/>
      <c r="AT345" s="2"/>
      <c r="AU345" s="2"/>
      <c r="AV345" s="2"/>
      <c r="AW345" s="2"/>
      <c r="AX345" s="2"/>
      <c r="AY345" s="2"/>
      <c r="AZ345" s="2"/>
      <c r="BA345" s="2"/>
      <c r="BB345" s="2"/>
      <c r="BC345" s="2"/>
      <c r="BD345" s="2"/>
      <c r="BE345" s="2"/>
      <c r="BF345" s="2"/>
      <c r="BG345" s="2"/>
      <c r="BH345" s="2"/>
      <c r="BI345" s="2"/>
      <c r="BJ345" s="2"/>
      <c r="BK345" s="2"/>
      <c r="BL345" s="2"/>
      <c r="BM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R346" s="2"/>
      <c r="AS346" s="2"/>
      <c r="AT346" s="2"/>
      <c r="AU346" s="2"/>
      <c r="AV346" s="2"/>
      <c r="AW346" s="2"/>
      <c r="AX346" s="2"/>
      <c r="AY346" s="2"/>
      <c r="AZ346" s="2"/>
      <c r="BA346" s="2"/>
      <c r="BB346" s="2"/>
      <c r="BC346" s="2"/>
      <c r="BD346" s="2"/>
      <c r="BE346" s="2"/>
      <c r="BF346" s="2"/>
      <c r="BG346" s="2"/>
      <c r="BH346" s="2"/>
      <c r="BI346" s="2"/>
      <c r="BJ346" s="2"/>
      <c r="BK346" s="2"/>
      <c r="BL346" s="2"/>
      <c r="BM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R347" s="2"/>
      <c r="AS347" s="2"/>
      <c r="AT347" s="2"/>
      <c r="AU347" s="2"/>
      <c r="AV347" s="2"/>
      <c r="AW347" s="2"/>
      <c r="AX347" s="2"/>
      <c r="AY347" s="2"/>
      <c r="AZ347" s="2"/>
      <c r="BA347" s="2"/>
      <c r="BB347" s="2"/>
      <c r="BC347" s="2"/>
      <c r="BD347" s="2"/>
      <c r="BE347" s="2"/>
      <c r="BF347" s="2"/>
      <c r="BG347" s="2"/>
      <c r="BH347" s="2"/>
      <c r="BI347" s="2"/>
      <c r="BJ347" s="2"/>
      <c r="BK347" s="2"/>
      <c r="BL347" s="2"/>
      <c r="BM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R348" s="2"/>
      <c r="AS348" s="2"/>
      <c r="AT348" s="2"/>
      <c r="AU348" s="2"/>
      <c r="AV348" s="2"/>
      <c r="AW348" s="2"/>
      <c r="AX348" s="2"/>
      <c r="AY348" s="2"/>
      <c r="AZ348" s="2"/>
      <c r="BA348" s="2"/>
      <c r="BB348" s="2"/>
      <c r="BC348" s="2"/>
      <c r="BD348" s="2"/>
      <c r="BE348" s="2"/>
      <c r="BF348" s="2"/>
      <c r="BG348" s="2"/>
      <c r="BH348" s="2"/>
      <c r="BI348" s="2"/>
      <c r="BJ348" s="2"/>
      <c r="BK348" s="2"/>
      <c r="BL348" s="2"/>
      <c r="BM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R349" s="2"/>
      <c r="AS349" s="2"/>
      <c r="AT349" s="2"/>
      <c r="AU349" s="2"/>
      <c r="AV349" s="2"/>
      <c r="AW349" s="2"/>
      <c r="AX349" s="2"/>
      <c r="AY349" s="2"/>
      <c r="AZ349" s="2"/>
      <c r="BA349" s="2"/>
      <c r="BB349" s="2"/>
      <c r="BC349" s="2"/>
      <c r="BD349" s="2"/>
      <c r="BE349" s="2"/>
      <c r="BF349" s="2"/>
      <c r="BG349" s="2"/>
      <c r="BH349" s="2"/>
      <c r="BI349" s="2"/>
      <c r="BJ349" s="2"/>
      <c r="BK349" s="2"/>
      <c r="BL349" s="2"/>
      <c r="BM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R350" s="2"/>
      <c r="AS350" s="2"/>
      <c r="AT350" s="2"/>
      <c r="AU350" s="2"/>
      <c r="AV350" s="2"/>
      <c r="AW350" s="2"/>
      <c r="AX350" s="2"/>
      <c r="AY350" s="2"/>
      <c r="AZ350" s="2"/>
      <c r="BA350" s="2"/>
      <c r="BB350" s="2"/>
      <c r="BC350" s="2"/>
      <c r="BD350" s="2"/>
      <c r="BE350" s="2"/>
      <c r="BF350" s="2"/>
      <c r="BG350" s="2"/>
      <c r="BH350" s="2"/>
      <c r="BI350" s="2"/>
      <c r="BJ350" s="2"/>
      <c r="BK350" s="2"/>
      <c r="BL350" s="2"/>
      <c r="BM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R351" s="2"/>
      <c r="AS351" s="2"/>
      <c r="AT351" s="2"/>
      <c r="AU351" s="2"/>
      <c r="AV351" s="2"/>
      <c r="AW351" s="2"/>
      <c r="AX351" s="2"/>
      <c r="AY351" s="2"/>
      <c r="AZ351" s="2"/>
      <c r="BA351" s="2"/>
      <c r="BB351" s="2"/>
      <c r="BC351" s="2"/>
      <c r="BD351" s="2"/>
      <c r="BE351" s="2"/>
      <c r="BF351" s="2"/>
      <c r="BG351" s="2"/>
      <c r="BH351" s="2"/>
      <c r="BI351" s="2"/>
      <c r="BJ351" s="2"/>
      <c r="BK351" s="2"/>
      <c r="BL351" s="2"/>
      <c r="BM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R352" s="2"/>
      <c r="AS352" s="2"/>
      <c r="AT352" s="2"/>
      <c r="AU352" s="2"/>
      <c r="AV352" s="2"/>
      <c r="AW352" s="2"/>
      <c r="AX352" s="2"/>
      <c r="AY352" s="2"/>
      <c r="AZ352" s="2"/>
      <c r="BA352" s="2"/>
      <c r="BB352" s="2"/>
      <c r="BC352" s="2"/>
      <c r="BD352" s="2"/>
      <c r="BE352" s="2"/>
      <c r="BF352" s="2"/>
      <c r="BG352" s="2"/>
      <c r="BH352" s="2"/>
      <c r="BI352" s="2"/>
      <c r="BJ352" s="2"/>
      <c r="BK352" s="2"/>
      <c r="BL352" s="2"/>
      <c r="BM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R353" s="2"/>
      <c r="AS353" s="2"/>
      <c r="AT353" s="2"/>
      <c r="AU353" s="2"/>
      <c r="AV353" s="2"/>
      <c r="AW353" s="2"/>
      <c r="AX353" s="2"/>
      <c r="AY353" s="2"/>
      <c r="AZ353" s="2"/>
      <c r="BA353" s="2"/>
      <c r="BB353" s="2"/>
      <c r="BC353" s="2"/>
      <c r="BD353" s="2"/>
      <c r="BE353" s="2"/>
      <c r="BF353" s="2"/>
      <c r="BG353" s="2"/>
      <c r="BH353" s="2"/>
      <c r="BI353" s="2"/>
      <c r="BJ353" s="2"/>
      <c r="BK353" s="2"/>
      <c r="BL353" s="2"/>
      <c r="BM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R354" s="2"/>
      <c r="AS354" s="2"/>
      <c r="AT354" s="2"/>
      <c r="AU354" s="2"/>
      <c r="AV354" s="2"/>
      <c r="AW354" s="2"/>
      <c r="AX354" s="2"/>
      <c r="AY354" s="2"/>
      <c r="AZ354" s="2"/>
      <c r="BA354" s="2"/>
      <c r="BB354" s="2"/>
      <c r="BC354" s="2"/>
      <c r="BD354" s="2"/>
      <c r="BE354" s="2"/>
      <c r="BF354" s="2"/>
      <c r="BG354" s="2"/>
      <c r="BH354" s="2"/>
      <c r="BI354" s="2"/>
      <c r="BJ354" s="2"/>
      <c r="BK354" s="2"/>
      <c r="BL354" s="2"/>
      <c r="BM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R355" s="2"/>
      <c r="AS355" s="2"/>
      <c r="AT355" s="2"/>
      <c r="AU355" s="2"/>
      <c r="AV355" s="2"/>
      <c r="AW355" s="2"/>
      <c r="AX355" s="2"/>
      <c r="AY355" s="2"/>
      <c r="AZ355" s="2"/>
      <c r="BA355" s="2"/>
      <c r="BB355" s="2"/>
      <c r="BC355" s="2"/>
      <c r="BD355" s="2"/>
      <c r="BE355" s="2"/>
      <c r="BF355" s="2"/>
      <c r="BG355" s="2"/>
      <c r="BH355" s="2"/>
      <c r="BI355" s="2"/>
      <c r="BJ355" s="2"/>
      <c r="BK355" s="2"/>
      <c r="BL355" s="2"/>
      <c r="BM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R356" s="2"/>
      <c r="AS356" s="2"/>
      <c r="AT356" s="2"/>
      <c r="AU356" s="2"/>
      <c r="AV356" s="2"/>
      <c r="AW356" s="2"/>
      <c r="AX356" s="2"/>
      <c r="AY356" s="2"/>
      <c r="AZ356" s="2"/>
      <c r="BA356" s="2"/>
      <c r="BB356" s="2"/>
      <c r="BC356" s="2"/>
      <c r="BD356" s="2"/>
      <c r="BE356" s="2"/>
      <c r="BF356" s="2"/>
      <c r="BG356" s="2"/>
      <c r="BH356" s="2"/>
      <c r="BI356" s="2"/>
      <c r="BJ356" s="2"/>
      <c r="BK356" s="2"/>
      <c r="BL356" s="2"/>
      <c r="BM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R357" s="2"/>
      <c r="AS357" s="2"/>
      <c r="AT357" s="2"/>
      <c r="AU357" s="2"/>
      <c r="AV357" s="2"/>
      <c r="AW357" s="2"/>
      <c r="AX357" s="2"/>
      <c r="AY357" s="2"/>
      <c r="AZ357" s="2"/>
      <c r="BA357" s="2"/>
      <c r="BB357" s="2"/>
      <c r="BC357" s="2"/>
      <c r="BD357" s="2"/>
      <c r="BE357" s="2"/>
      <c r="BF357" s="2"/>
      <c r="BG357" s="2"/>
      <c r="BH357" s="2"/>
      <c r="BI357" s="2"/>
      <c r="BJ357" s="2"/>
      <c r="BK357" s="2"/>
      <c r="BL357" s="2"/>
      <c r="BM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R358" s="2"/>
      <c r="AS358" s="2"/>
      <c r="AT358" s="2"/>
      <c r="AU358" s="2"/>
      <c r="AV358" s="2"/>
      <c r="AW358" s="2"/>
      <c r="AX358" s="2"/>
      <c r="AY358" s="2"/>
      <c r="AZ358" s="2"/>
      <c r="BA358" s="2"/>
      <c r="BB358" s="2"/>
      <c r="BC358" s="2"/>
      <c r="BD358" s="2"/>
      <c r="BE358" s="2"/>
      <c r="BF358" s="2"/>
      <c r="BG358" s="2"/>
      <c r="BH358" s="2"/>
      <c r="BI358" s="2"/>
      <c r="BJ358" s="2"/>
      <c r="BK358" s="2"/>
      <c r="BL358" s="2"/>
      <c r="BM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R359" s="2"/>
      <c r="AS359" s="2"/>
      <c r="AT359" s="2"/>
      <c r="AU359" s="2"/>
      <c r="AV359" s="2"/>
      <c r="AW359" s="2"/>
      <c r="AX359" s="2"/>
      <c r="AY359" s="2"/>
      <c r="AZ359" s="2"/>
      <c r="BA359" s="2"/>
      <c r="BB359" s="2"/>
      <c r="BC359" s="2"/>
      <c r="BD359" s="2"/>
      <c r="BE359" s="2"/>
      <c r="BF359" s="2"/>
      <c r="BG359" s="2"/>
      <c r="BH359" s="2"/>
      <c r="BI359" s="2"/>
      <c r="BJ359" s="2"/>
      <c r="BK359" s="2"/>
      <c r="BL359" s="2"/>
      <c r="BM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R360" s="2"/>
      <c r="AS360" s="2"/>
      <c r="AT360" s="2"/>
      <c r="AU360" s="2"/>
      <c r="AV360" s="2"/>
      <c r="AW360" s="2"/>
      <c r="AX360" s="2"/>
      <c r="AY360" s="2"/>
      <c r="AZ360" s="2"/>
      <c r="BA360" s="2"/>
      <c r="BB360" s="2"/>
      <c r="BC360" s="2"/>
      <c r="BD360" s="2"/>
      <c r="BE360" s="2"/>
      <c r="BF360" s="2"/>
      <c r="BG360" s="2"/>
      <c r="BH360" s="2"/>
      <c r="BI360" s="2"/>
      <c r="BJ360" s="2"/>
      <c r="BK360" s="2"/>
      <c r="BL360" s="2"/>
      <c r="BM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R361" s="2"/>
      <c r="AS361" s="2"/>
      <c r="AT361" s="2"/>
      <c r="AU361" s="2"/>
      <c r="AV361" s="2"/>
      <c r="AW361" s="2"/>
      <c r="AX361" s="2"/>
      <c r="AY361" s="2"/>
      <c r="AZ361" s="2"/>
      <c r="BA361" s="2"/>
      <c r="BB361" s="2"/>
      <c r="BC361" s="2"/>
      <c r="BD361" s="2"/>
      <c r="BE361" s="2"/>
      <c r="BF361" s="2"/>
      <c r="BG361" s="2"/>
      <c r="BH361" s="2"/>
      <c r="BI361" s="2"/>
      <c r="BJ361" s="2"/>
      <c r="BK361" s="2"/>
      <c r="BL361" s="2"/>
      <c r="BM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R362" s="2"/>
      <c r="AS362" s="2"/>
      <c r="AT362" s="2"/>
      <c r="AU362" s="2"/>
      <c r="AV362" s="2"/>
      <c r="AW362" s="2"/>
      <c r="AX362" s="2"/>
      <c r="AY362" s="2"/>
      <c r="AZ362" s="2"/>
      <c r="BA362" s="2"/>
      <c r="BB362" s="2"/>
      <c r="BC362" s="2"/>
      <c r="BD362" s="2"/>
      <c r="BE362" s="2"/>
      <c r="BF362" s="2"/>
      <c r="BG362" s="2"/>
      <c r="BH362" s="2"/>
      <c r="BI362" s="2"/>
      <c r="BJ362" s="2"/>
      <c r="BK362" s="2"/>
      <c r="BL362" s="2"/>
      <c r="BM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R363" s="2"/>
      <c r="AS363" s="2"/>
      <c r="AT363" s="2"/>
      <c r="AU363" s="2"/>
      <c r="AV363" s="2"/>
      <c r="AW363" s="2"/>
      <c r="AX363" s="2"/>
      <c r="AY363" s="2"/>
      <c r="AZ363" s="2"/>
      <c r="BA363" s="2"/>
      <c r="BB363" s="2"/>
      <c r="BC363" s="2"/>
      <c r="BD363" s="2"/>
      <c r="BE363" s="2"/>
      <c r="BF363" s="2"/>
      <c r="BG363" s="2"/>
      <c r="BH363" s="2"/>
      <c r="BI363" s="2"/>
      <c r="BJ363" s="2"/>
      <c r="BK363" s="2"/>
      <c r="BL363" s="2"/>
      <c r="BM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R364" s="2"/>
      <c r="AS364" s="2"/>
      <c r="AT364" s="2"/>
      <c r="AU364" s="2"/>
      <c r="AV364" s="2"/>
      <c r="AW364" s="2"/>
      <c r="AX364" s="2"/>
      <c r="AY364" s="2"/>
      <c r="AZ364" s="2"/>
      <c r="BA364" s="2"/>
      <c r="BB364" s="2"/>
      <c r="BC364" s="2"/>
      <c r="BD364" s="2"/>
      <c r="BE364" s="2"/>
      <c r="BF364" s="2"/>
      <c r="BG364" s="2"/>
      <c r="BH364" s="2"/>
      <c r="BI364" s="2"/>
      <c r="BJ364" s="2"/>
      <c r="BK364" s="2"/>
      <c r="BL364" s="2"/>
      <c r="BM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R365" s="2"/>
      <c r="AS365" s="2"/>
      <c r="AT365" s="2"/>
      <c r="AU365" s="2"/>
      <c r="AV365" s="2"/>
      <c r="AW365" s="2"/>
      <c r="AX365" s="2"/>
      <c r="AY365" s="2"/>
      <c r="AZ365" s="2"/>
      <c r="BA365" s="2"/>
      <c r="BB365" s="2"/>
      <c r="BC365" s="2"/>
      <c r="BD365" s="2"/>
      <c r="BE365" s="2"/>
      <c r="BF365" s="2"/>
      <c r="BG365" s="2"/>
      <c r="BH365" s="2"/>
      <c r="BI365" s="2"/>
      <c r="BJ365" s="2"/>
      <c r="BK365" s="2"/>
      <c r="BL365" s="2"/>
      <c r="BM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R366" s="2"/>
      <c r="AS366" s="2"/>
      <c r="AT366" s="2"/>
      <c r="AU366" s="2"/>
      <c r="AV366" s="2"/>
      <c r="AW366" s="2"/>
      <c r="AX366" s="2"/>
      <c r="AY366" s="2"/>
      <c r="AZ366" s="2"/>
      <c r="BA366" s="2"/>
      <c r="BB366" s="2"/>
      <c r="BC366" s="2"/>
      <c r="BD366" s="2"/>
      <c r="BE366" s="2"/>
      <c r="BF366" s="2"/>
      <c r="BG366" s="2"/>
      <c r="BH366" s="2"/>
      <c r="BI366" s="2"/>
      <c r="BJ366" s="2"/>
      <c r="BK366" s="2"/>
      <c r="BL366" s="2"/>
      <c r="BM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R367" s="2"/>
      <c r="AS367" s="2"/>
      <c r="AT367" s="2"/>
      <c r="AU367" s="2"/>
      <c r="AV367" s="2"/>
      <c r="AW367" s="2"/>
      <c r="AX367" s="2"/>
      <c r="AY367" s="2"/>
      <c r="AZ367" s="2"/>
      <c r="BA367" s="2"/>
      <c r="BB367" s="2"/>
      <c r="BC367" s="2"/>
      <c r="BD367" s="2"/>
      <c r="BE367" s="2"/>
      <c r="BF367" s="2"/>
      <c r="BG367" s="2"/>
      <c r="BH367" s="2"/>
      <c r="BI367" s="2"/>
      <c r="BJ367" s="2"/>
      <c r="BK367" s="2"/>
      <c r="BL367" s="2"/>
      <c r="BM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R368" s="2"/>
      <c r="AS368" s="2"/>
      <c r="AT368" s="2"/>
      <c r="AU368" s="2"/>
      <c r="AV368" s="2"/>
      <c r="AW368" s="2"/>
      <c r="AX368" s="2"/>
      <c r="AY368" s="2"/>
      <c r="AZ368" s="2"/>
      <c r="BA368" s="2"/>
      <c r="BB368" s="2"/>
      <c r="BC368" s="2"/>
      <c r="BD368" s="2"/>
      <c r="BE368" s="2"/>
      <c r="BF368" s="2"/>
      <c r="BG368" s="2"/>
      <c r="BH368" s="2"/>
      <c r="BI368" s="2"/>
      <c r="BJ368" s="2"/>
      <c r="BK368" s="2"/>
      <c r="BL368" s="2"/>
      <c r="BM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R369" s="2"/>
      <c r="AS369" s="2"/>
      <c r="AT369" s="2"/>
      <c r="AU369" s="2"/>
      <c r="AV369" s="2"/>
      <c r="AW369" s="2"/>
      <c r="AX369" s="2"/>
      <c r="AY369" s="2"/>
      <c r="AZ369" s="2"/>
      <c r="BA369" s="2"/>
      <c r="BB369" s="2"/>
      <c r="BC369" s="2"/>
      <c r="BD369" s="2"/>
      <c r="BE369" s="2"/>
      <c r="BF369" s="2"/>
      <c r="BG369" s="2"/>
      <c r="BH369" s="2"/>
      <c r="BI369" s="2"/>
      <c r="BJ369" s="2"/>
      <c r="BK369" s="2"/>
      <c r="BL369" s="2"/>
      <c r="BM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R370" s="2"/>
      <c r="AS370" s="2"/>
      <c r="AT370" s="2"/>
      <c r="AU370" s="2"/>
      <c r="AV370" s="2"/>
      <c r="AW370" s="2"/>
      <c r="AX370" s="2"/>
      <c r="AY370" s="2"/>
      <c r="AZ370" s="2"/>
      <c r="BA370" s="2"/>
      <c r="BB370" s="2"/>
      <c r="BC370" s="2"/>
      <c r="BD370" s="2"/>
      <c r="BE370" s="2"/>
      <c r="BF370" s="2"/>
      <c r="BG370" s="2"/>
      <c r="BH370" s="2"/>
      <c r="BI370" s="2"/>
      <c r="BJ370" s="2"/>
      <c r="BK370" s="2"/>
      <c r="BL370" s="2"/>
      <c r="BM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R371" s="2"/>
      <c r="AS371" s="2"/>
      <c r="AT371" s="2"/>
      <c r="AU371" s="2"/>
      <c r="AV371" s="2"/>
      <c r="AW371" s="2"/>
      <c r="AX371" s="2"/>
      <c r="AY371" s="2"/>
      <c r="AZ371" s="2"/>
      <c r="BA371" s="2"/>
      <c r="BB371" s="2"/>
      <c r="BC371" s="2"/>
      <c r="BD371" s="2"/>
      <c r="BE371" s="2"/>
      <c r="BF371" s="2"/>
      <c r="BG371" s="2"/>
      <c r="BH371" s="2"/>
      <c r="BI371" s="2"/>
      <c r="BJ371" s="2"/>
      <c r="BK371" s="2"/>
      <c r="BL371" s="2"/>
      <c r="BM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R372" s="2"/>
      <c r="AS372" s="2"/>
      <c r="AT372" s="2"/>
      <c r="AU372" s="2"/>
      <c r="AV372" s="2"/>
      <c r="AW372" s="2"/>
      <c r="AX372" s="2"/>
      <c r="AY372" s="2"/>
      <c r="AZ372" s="2"/>
      <c r="BA372" s="2"/>
      <c r="BB372" s="2"/>
      <c r="BC372" s="2"/>
      <c r="BD372" s="2"/>
      <c r="BE372" s="2"/>
      <c r="BF372" s="2"/>
      <c r="BG372" s="2"/>
      <c r="BH372" s="2"/>
      <c r="BI372" s="2"/>
      <c r="BJ372" s="2"/>
      <c r="BK372" s="2"/>
      <c r="BL372" s="2"/>
      <c r="BM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R373" s="2"/>
      <c r="AS373" s="2"/>
      <c r="AT373" s="2"/>
      <c r="AU373" s="2"/>
      <c r="AV373" s="2"/>
      <c r="AW373" s="2"/>
      <c r="AX373" s="2"/>
      <c r="AY373" s="2"/>
      <c r="AZ373" s="2"/>
      <c r="BA373" s="2"/>
      <c r="BB373" s="2"/>
      <c r="BC373" s="2"/>
      <c r="BD373" s="2"/>
      <c r="BE373" s="2"/>
      <c r="BF373" s="2"/>
      <c r="BG373" s="2"/>
      <c r="BH373" s="2"/>
      <c r="BI373" s="2"/>
      <c r="BJ373" s="2"/>
      <c r="BK373" s="2"/>
      <c r="BL373" s="2"/>
      <c r="BM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R374" s="2"/>
      <c r="AS374" s="2"/>
      <c r="AT374" s="2"/>
      <c r="AU374" s="2"/>
      <c r="AV374" s="2"/>
      <c r="AW374" s="2"/>
      <c r="AX374" s="2"/>
      <c r="AY374" s="2"/>
      <c r="AZ374" s="2"/>
      <c r="BA374" s="2"/>
      <c r="BB374" s="2"/>
      <c r="BC374" s="2"/>
      <c r="BD374" s="2"/>
      <c r="BE374" s="2"/>
      <c r="BF374" s="2"/>
      <c r="BG374" s="2"/>
      <c r="BH374" s="2"/>
      <c r="BI374" s="2"/>
      <c r="BJ374" s="2"/>
      <c r="BK374" s="2"/>
      <c r="BL374" s="2"/>
      <c r="BM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R375" s="2"/>
      <c r="AS375" s="2"/>
      <c r="AT375" s="2"/>
      <c r="AU375" s="2"/>
      <c r="AV375" s="2"/>
      <c r="AW375" s="2"/>
      <c r="AX375" s="2"/>
      <c r="AY375" s="2"/>
      <c r="AZ375" s="2"/>
      <c r="BA375" s="2"/>
      <c r="BB375" s="2"/>
      <c r="BC375" s="2"/>
      <c r="BD375" s="2"/>
      <c r="BE375" s="2"/>
      <c r="BF375" s="2"/>
      <c r="BG375" s="2"/>
      <c r="BH375" s="2"/>
      <c r="BI375" s="2"/>
      <c r="BJ375" s="2"/>
      <c r="BK375" s="2"/>
      <c r="BL375" s="2"/>
      <c r="BM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R376" s="2"/>
      <c r="AS376" s="2"/>
      <c r="AT376" s="2"/>
      <c r="AU376" s="2"/>
      <c r="AV376" s="2"/>
      <c r="AW376" s="2"/>
      <c r="AX376" s="2"/>
      <c r="AY376" s="2"/>
      <c r="AZ376" s="2"/>
      <c r="BA376" s="2"/>
      <c r="BB376" s="2"/>
      <c r="BC376" s="2"/>
      <c r="BD376" s="2"/>
      <c r="BE376" s="2"/>
      <c r="BF376" s="2"/>
      <c r="BG376" s="2"/>
      <c r="BH376" s="2"/>
      <c r="BI376" s="2"/>
      <c r="BJ376" s="2"/>
      <c r="BK376" s="2"/>
      <c r="BL376" s="2"/>
      <c r="BM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R377" s="2"/>
      <c r="AS377" s="2"/>
      <c r="AT377" s="2"/>
      <c r="AU377" s="2"/>
      <c r="AV377" s="2"/>
      <c r="AW377" s="2"/>
      <c r="AX377" s="2"/>
      <c r="AY377" s="2"/>
      <c r="AZ377" s="2"/>
      <c r="BA377" s="2"/>
      <c r="BB377" s="2"/>
      <c r="BC377" s="2"/>
      <c r="BD377" s="2"/>
      <c r="BE377" s="2"/>
      <c r="BF377" s="2"/>
      <c r="BG377" s="2"/>
      <c r="BH377" s="2"/>
      <c r="BI377" s="2"/>
      <c r="BJ377" s="2"/>
      <c r="BK377" s="2"/>
      <c r="BL377" s="2"/>
      <c r="BM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R378" s="2"/>
      <c r="AS378" s="2"/>
      <c r="AT378" s="2"/>
      <c r="AU378" s="2"/>
      <c r="AV378" s="2"/>
      <c r="AW378" s="2"/>
      <c r="AX378" s="2"/>
      <c r="AY378" s="2"/>
      <c r="AZ378" s="2"/>
      <c r="BA378" s="2"/>
      <c r="BB378" s="2"/>
      <c r="BC378" s="2"/>
      <c r="BD378" s="2"/>
      <c r="BE378" s="2"/>
      <c r="BF378" s="2"/>
      <c r="BG378" s="2"/>
      <c r="BH378" s="2"/>
      <c r="BI378" s="2"/>
      <c r="BJ378" s="2"/>
      <c r="BK378" s="2"/>
      <c r="BL378" s="2"/>
      <c r="BM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R379" s="2"/>
      <c r="AS379" s="2"/>
      <c r="AT379" s="2"/>
      <c r="AU379" s="2"/>
      <c r="AV379" s="2"/>
      <c r="AW379" s="2"/>
      <c r="AX379" s="2"/>
      <c r="AY379" s="2"/>
      <c r="AZ379" s="2"/>
      <c r="BA379" s="2"/>
      <c r="BB379" s="2"/>
      <c r="BC379" s="2"/>
      <c r="BD379" s="2"/>
      <c r="BE379" s="2"/>
      <c r="BF379" s="2"/>
      <c r="BG379" s="2"/>
      <c r="BH379" s="2"/>
      <c r="BI379" s="2"/>
      <c r="BJ379" s="2"/>
      <c r="BK379" s="2"/>
      <c r="BL379" s="2"/>
      <c r="BM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R380" s="2"/>
      <c r="AS380" s="2"/>
      <c r="AT380" s="2"/>
      <c r="AU380" s="2"/>
      <c r="AV380" s="2"/>
      <c r="AW380" s="2"/>
      <c r="AX380" s="2"/>
      <c r="AY380" s="2"/>
      <c r="AZ380" s="2"/>
      <c r="BA380" s="2"/>
      <c r="BB380" s="2"/>
      <c r="BC380" s="2"/>
      <c r="BD380" s="2"/>
      <c r="BE380" s="2"/>
      <c r="BF380" s="2"/>
      <c r="BG380" s="2"/>
      <c r="BH380" s="2"/>
      <c r="BI380" s="2"/>
      <c r="BJ380" s="2"/>
      <c r="BK380" s="2"/>
      <c r="BL380" s="2"/>
      <c r="BM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R381" s="2"/>
      <c r="AS381" s="2"/>
      <c r="AT381" s="2"/>
      <c r="AU381" s="2"/>
      <c r="AV381" s="2"/>
      <c r="AW381" s="2"/>
      <c r="AX381" s="2"/>
      <c r="AY381" s="2"/>
      <c r="AZ381" s="2"/>
      <c r="BA381" s="2"/>
      <c r="BB381" s="2"/>
      <c r="BC381" s="2"/>
      <c r="BD381" s="2"/>
      <c r="BE381" s="2"/>
      <c r="BF381" s="2"/>
      <c r="BG381" s="2"/>
      <c r="BH381" s="2"/>
      <c r="BI381" s="2"/>
      <c r="BJ381" s="2"/>
      <c r="BK381" s="2"/>
      <c r="BL381" s="2"/>
      <c r="BM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R382" s="2"/>
      <c r="AS382" s="2"/>
      <c r="AT382" s="2"/>
      <c r="AU382" s="2"/>
      <c r="AV382" s="2"/>
      <c r="AW382" s="2"/>
      <c r="AX382" s="2"/>
      <c r="AY382" s="2"/>
      <c r="AZ382" s="2"/>
      <c r="BA382" s="2"/>
      <c r="BB382" s="2"/>
      <c r="BC382" s="2"/>
      <c r="BD382" s="2"/>
      <c r="BE382" s="2"/>
      <c r="BF382" s="2"/>
      <c r="BG382" s="2"/>
      <c r="BH382" s="2"/>
      <c r="BI382" s="2"/>
      <c r="BJ382" s="2"/>
      <c r="BK382" s="2"/>
      <c r="BL382" s="2"/>
      <c r="BM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R383" s="2"/>
      <c r="AS383" s="2"/>
      <c r="AT383" s="2"/>
      <c r="AU383" s="2"/>
      <c r="AV383" s="2"/>
      <c r="AW383" s="2"/>
      <c r="AX383" s="2"/>
      <c r="AY383" s="2"/>
      <c r="AZ383" s="2"/>
      <c r="BA383" s="2"/>
      <c r="BB383" s="2"/>
      <c r="BC383" s="2"/>
      <c r="BD383" s="2"/>
      <c r="BE383" s="2"/>
      <c r="BF383" s="2"/>
      <c r="BG383" s="2"/>
      <c r="BH383" s="2"/>
      <c r="BI383" s="2"/>
      <c r="BJ383" s="2"/>
      <c r="BK383" s="2"/>
      <c r="BL383" s="2"/>
      <c r="BM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R384" s="2"/>
      <c r="AS384" s="2"/>
      <c r="AT384" s="2"/>
      <c r="AU384" s="2"/>
      <c r="AV384" s="2"/>
      <c r="AW384" s="2"/>
      <c r="AX384" s="2"/>
      <c r="AY384" s="2"/>
      <c r="AZ384" s="2"/>
      <c r="BA384" s="2"/>
      <c r="BB384" s="2"/>
      <c r="BC384" s="2"/>
      <c r="BD384" s="2"/>
      <c r="BE384" s="2"/>
      <c r="BF384" s="2"/>
      <c r="BG384" s="2"/>
      <c r="BH384" s="2"/>
      <c r="BI384" s="2"/>
      <c r="BJ384" s="2"/>
      <c r="BK384" s="2"/>
      <c r="BL384" s="2"/>
      <c r="BM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R385" s="2"/>
      <c r="AS385" s="2"/>
      <c r="AT385" s="2"/>
      <c r="AU385" s="2"/>
      <c r="AV385" s="2"/>
      <c r="AW385" s="2"/>
      <c r="AX385" s="2"/>
      <c r="AY385" s="2"/>
      <c r="AZ385" s="2"/>
      <c r="BA385" s="2"/>
      <c r="BB385" s="2"/>
      <c r="BC385" s="2"/>
      <c r="BD385" s="2"/>
      <c r="BE385" s="2"/>
      <c r="BF385" s="2"/>
      <c r="BG385" s="2"/>
      <c r="BH385" s="2"/>
      <c r="BI385" s="2"/>
      <c r="BJ385" s="2"/>
      <c r="BK385" s="2"/>
      <c r="BL385" s="2"/>
      <c r="BM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R386" s="2"/>
      <c r="AS386" s="2"/>
      <c r="AT386" s="2"/>
      <c r="AU386" s="2"/>
      <c r="AV386" s="2"/>
      <c r="AW386" s="2"/>
      <c r="AX386" s="2"/>
      <c r="AY386" s="2"/>
      <c r="AZ386" s="2"/>
      <c r="BA386" s="2"/>
      <c r="BB386" s="2"/>
      <c r="BC386" s="2"/>
      <c r="BD386" s="2"/>
      <c r="BE386" s="2"/>
      <c r="BF386" s="2"/>
      <c r="BG386" s="2"/>
      <c r="BH386" s="2"/>
      <c r="BI386" s="2"/>
      <c r="BJ386" s="2"/>
      <c r="BK386" s="2"/>
      <c r="BL386" s="2"/>
      <c r="BM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R387" s="2"/>
      <c r="AS387" s="2"/>
      <c r="AT387" s="2"/>
      <c r="AU387" s="2"/>
      <c r="AV387" s="2"/>
      <c r="AW387" s="2"/>
      <c r="AX387" s="2"/>
      <c r="AY387" s="2"/>
      <c r="AZ387" s="2"/>
      <c r="BA387" s="2"/>
      <c r="BB387" s="2"/>
      <c r="BC387" s="2"/>
      <c r="BD387" s="2"/>
      <c r="BE387" s="2"/>
      <c r="BF387" s="2"/>
      <c r="BG387" s="2"/>
      <c r="BH387" s="2"/>
      <c r="BI387" s="2"/>
      <c r="BJ387" s="2"/>
      <c r="BK387" s="2"/>
      <c r="BL387" s="2"/>
      <c r="BM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R388" s="2"/>
      <c r="AS388" s="2"/>
      <c r="AT388" s="2"/>
      <c r="AU388" s="2"/>
      <c r="AV388" s="2"/>
      <c r="AW388" s="2"/>
      <c r="AX388" s="2"/>
      <c r="AY388" s="2"/>
      <c r="AZ388" s="2"/>
      <c r="BA388" s="2"/>
      <c r="BB388" s="2"/>
      <c r="BC388" s="2"/>
      <c r="BD388" s="2"/>
      <c r="BE388" s="2"/>
      <c r="BF388" s="2"/>
      <c r="BG388" s="2"/>
      <c r="BH388" s="2"/>
      <c r="BI388" s="2"/>
      <c r="BJ388" s="2"/>
      <c r="BK388" s="2"/>
      <c r="BL388" s="2"/>
      <c r="BM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R389" s="2"/>
      <c r="AS389" s="2"/>
      <c r="AT389" s="2"/>
      <c r="AU389" s="2"/>
      <c r="AV389" s="2"/>
      <c r="AW389" s="2"/>
      <c r="AX389" s="2"/>
      <c r="AY389" s="2"/>
      <c r="AZ389" s="2"/>
      <c r="BA389" s="2"/>
      <c r="BB389" s="2"/>
      <c r="BC389" s="2"/>
      <c r="BD389" s="2"/>
      <c r="BE389" s="2"/>
      <c r="BF389" s="2"/>
      <c r="BG389" s="2"/>
      <c r="BH389" s="2"/>
      <c r="BI389" s="2"/>
      <c r="BJ389" s="2"/>
      <c r="BK389" s="2"/>
      <c r="BL389" s="2"/>
      <c r="BM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R390" s="2"/>
      <c r="AS390" s="2"/>
      <c r="AT390" s="2"/>
      <c r="AU390" s="2"/>
      <c r="AV390" s="2"/>
      <c r="AW390" s="2"/>
      <c r="AX390" s="2"/>
      <c r="AY390" s="2"/>
      <c r="AZ390" s="2"/>
      <c r="BA390" s="2"/>
      <c r="BB390" s="2"/>
      <c r="BC390" s="2"/>
      <c r="BD390" s="2"/>
      <c r="BE390" s="2"/>
      <c r="BF390" s="2"/>
      <c r="BG390" s="2"/>
      <c r="BH390" s="2"/>
      <c r="BI390" s="2"/>
      <c r="BJ390" s="2"/>
      <c r="BK390" s="2"/>
      <c r="BL390" s="2"/>
      <c r="BM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R391" s="2"/>
      <c r="AS391" s="2"/>
      <c r="AT391" s="2"/>
      <c r="AU391" s="2"/>
      <c r="AV391" s="2"/>
      <c r="AW391" s="2"/>
      <c r="AX391" s="2"/>
      <c r="AY391" s="2"/>
      <c r="AZ391" s="2"/>
      <c r="BA391" s="2"/>
      <c r="BB391" s="2"/>
      <c r="BC391" s="2"/>
      <c r="BD391" s="2"/>
      <c r="BE391" s="2"/>
      <c r="BF391" s="2"/>
      <c r="BG391" s="2"/>
      <c r="BH391" s="2"/>
      <c r="BI391" s="2"/>
      <c r="BJ391" s="2"/>
      <c r="BK391" s="2"/>
      <c r="BL391" s="2"/>
      <c r="BM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R392" s="2"/>
      <c r="AS392" s="2"/>
      <c r="AT392" s="2"/>
      <c r="AU392" s="2"/>
      <c r="AV392" s="2"/>
      <c r="AW392" s="2"/>
      <c r="AX392" s="2"/>
      <c r="AY392" s="2"/>
      <c r="AZ392" s="2"/>
      <c r="BA392" s="2"/>
      <c r="BB392" s="2"/>
      <c r="BC392" s="2"/>
      <c r="BD392" s="2"/>
      <c r="BE392" s="2"/>
      <c r="BF392" s="2"/>
      <c r="BG392" s="2"/>
      <c r="BH392" s="2"/>
      <c r="BI392" s="2"/>
      <c r="BJ392" s="2"/>
      <c r="BK392" s="2"/>
      <c r="BL392" s="2"/>
      <c r="BM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R393" s="2"/>
      <c r="AS393" s="2"/>
      <c r="AT393" s="2"/>
      <c r="AU393" s="2"/>
      <c r="AV393" s="2"/>
      <c r="AW393" s="2"/>
      <c r="AX393" s="2"/>
      <c r="AY393" s="2"/>
      <c r="AZ393" s="2"/>
      <c r="BA393" s="2"/>
      <c r="BB393" s="2"/>
      <c r="BC393" s="2"/>
      <c r="BD393" s="2"/>
      <c r="BE393" s="2"/>
      <c r="BF393" s="2"/>
      <c r="BG393" s="2"/>
      <c r="BH393" s="2"/>
      <c r="BI393" s="2"/>
      <c r="BJ393" s="2"/>
      <c r="BK393" s="2"/>
      <c r="BL393" s="2"/>
      <c r="BM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R394" s="2"/>
      <c r="AS394" s="2"/>
      <c r="AT394" s="2"/>
      <c r="AU394" s="2"/>
      <c r="AV394" s="2"/>
      <c r="AW394" s="2"/>
      <c r="AX394" s="2"/>
      <c r="AY394" s="2"/>
      <c r="AZ394" s="2"/>
      <c r="BA394" s="2"/>
      <c r="BB394" s="2"/>
      <c r="BC394" s="2"/>
      <c r="BD394" s="2"/>
      <c r="BE394" s="2"/>
      <c r="BF394" s="2"/>
      <c r="BG394" s="2"/>
      <c r="BH394" s="2"/>
      <c r="BI394" s="2"/>
      <c r="BJ394" s="2"/>
      <c r="BK394" s="2"/>
      <c r="BL394" s="2"/>
      <c r="BM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R395" s="2"/>
      <c r="AS395" s="2"/>
      <c r="AT395" s="2"/>
      <c r="AU395" s="2"/>
      <c r="AV395" s="2"/>
      <c r="AW395" s="2"/>
      <c r="AX395" s="2"/>
      <c r="AY395" s="2"/>
      <c r="AZ395" s="2"/>
      <c r="BA395" s="2"/>
      <c r="BB395" s="2"/>
      <c r="BC395" s="2"/>
      <c r="BD395" s="2"/>
      <c r="BE395" s="2"/>
      <c r="BF395" s="2"/>
      <c r="BG395" s="2"/>
      <c r="BH395" s="2"/>
      <c r="BI395" s="2"/>
      <c r="BJ395" s="2"/>
      <c r="BK395" s="2"/>
      <c r="BL395" s="2"/>
      <c r="BM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R396" s="2"/>
      <c r="AS396" s="2"/>
      <c r="AT396" s="2"/>
      <c r="AU396" s="2"/>
      <c r="AV396" s="2"/>
      <c r="AW396" s="2"/>
      <c r="AX396" s="2"/>
      <c r="AY396" s="2"/>
      <c r="AZ396" s="2"/>
      <c r="BA396" s="2"/>
      <c r="BB396" s="2"/>
      <c r="BC396" s="2"/>
      <c r="BD396" s="2"/>
      <c r="BE396" s="2"/>
      <c r="BF396" s="2"/>
      <c r="BG396" s="2"/>
      <c r="BH396" s="2"/>
      <c r="BI396" s="2"/>
      <c r="BJ396" s="2"/>
      <c r="BK396" s="2"/>
      <c r="BL396" s="2"/>
      <c r="BM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R397" s="2"/>
      <c r="AS397" s="2"/>
      <c r="AT397" s="2"/>
      <c r="AU397" s="2"/>
      <c r="AV397" s="2"/>
      <c r="AW397" s="2"/>
      <c r="AX397" s="2"/>
      <c r="AY397" s="2"/>
      <c r="AZ397" s="2"/>
      <c r="BA397" s="2"/>
      <c r="BB397" s="2"/>
      <c r="BC397" s="2"/>
      <c r="BD397" s="2"/>
      <c r="BE397" s="2"/>
      <c r="BF397" s="2"/>
      <c r="BG397" s="2"/>
      <c r="BH397" s="2"/>
      <c r="BI397" s="2"/>
      <c r="BJ397" s="2"/>
      <c r="BK397" s="2"/>
      <c r="BL397" s="2"/>
      <c r="BM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R398" s="2"/>
      <c r="AS398" s="2"/>
      <c r="AT398" s="2"/>
      <c r="AU398" s="2"/>
      <c r="AV398" s="2"/>
      <c r="AW398" s="2"/>
      <c r="AX398" s="2"/>
      <c r="AY398" s="2"/>
      <c r="AZ398" s="2"/>
      <c r="BA398" s="2"/>
      <c r="BB398" s="2"/>
      <c r="BC398" s="2"/>
      <c r="BD398" s="2"/>
      <c r="BE398" s="2"/>
      <c r="BF398" s="2"/>
      <c r="BG398" s="2"/>
      <c r="BH398" s="2"/>
      <c r="BI398" s="2"/>
      <c r="BJ398" s="2"/>
      <c r="BK398" s="2"/>
      <c r="BL398" s="2"/>
      <c r="BM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R399" s="2"/>
      <c r="AS399" s="2"/>
      <c r="AT399" s="2"/>
      <c r="AU399" s="2"/>
      <c r="AV399" s="2"/>
      <c r="AW399" s="2"/>
      <c r="AX399" s="2"/>
      <c r="AY399" s="2"/>
      <c r="AZ399" s="2"/>
      <c r="BA399" s="2"/>
      <c r="BB399" s="2"/>
      <c r="BC399" s="2"/>
      <c r="BD399" s="2"/>
      <c r="BE399" s="2"/>
      <c r="BF399" s="2"/>
      <c r="BG399" s="2"/>
      <c r="BH399" s="2"/>
      <c r="BI399" s="2"/>
      <c r="BJ399" s="2"/>
      <c r="BK399" s="2"/>
      <c r="BL399" s="2"/>
      <c r="BM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R400" s="2"/>
      <c r="AS400" s="2"/>
      <c r="AT400" s="2"/>
      <c r="AU400" s="2"/>
      <c r="AV400" s="2"/>
      <c r="AW400" s="2"/>
      <c r="AX400" s="2"/>
      <c r="AY400" s="2"/>
      <c r="AZ400" s="2"/>
      <c r="BA400" s="2"/>
      <c r="BB400" s="2"/>
      <c r="BC400" s="2"/>
      <c r="BD400" s="2"/>
      <c r="BE400" s="2"/>
      <c r="BF400" s="2"/>
      <c r="BG400" s="2"/>
      <c r="BH400" s="2"/>
      <c r="BI400" s="2"/>
      <c r="BJ400" s="2"/>
      <c r="BK400" s="2"/>
      <c r="BL400" s="2"/>
      <c r="BM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R401" s="2"/>
      <c r="AS401" s="2"/>
      <c r="AT401" s="2"/>
      <c r="AU401" s="2"/>
      <c r="AV401" s="2"/>
      <c r="AW401" s="2"/>
      <c r="AX401" s="2"/>
      <c r="AY401" s="2"/>
      <c r="AZ401" s="2"/>
      <c r="BA401" s="2"/>
      <c r="BB401" s="2"/>
      <c r="BC401" s="2"/>
      <c r="BD401" s="2"/>
      <c r="BE401" s="2"/>
      <c r="BF401" s="2"/>
      <c r="BG401" s="2"/>
      <c r="BH401" s="2"/>
      <c r="BI401" s="2"/>
      <c r="BJ401" s="2"/>
      <c r="BK401" s="2"/>
      <c r="BL401" s="2"/>
      <c r="BM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R402" s="2"/>
      <c r="AS402" s="2"/>
      <c r="AT402" s="2"/>
      <c r="AU402" s="2"/>
      <c r="AV402" s="2"/>
      <c r="AW402" s="2"/>
      <c r="AX402" s="2"/>
      <c r="AY402" s="2"/>
      <c r="AZ402" s="2"/>
      <c r="BA402" s="2"/>
      <c r="BB402" s="2"/>
      <c r="BC402" s="2"/>
      <c r="BD402" s="2"/>
      <c r="BE402" s="2"/>
      <c r="BF402" s="2"/>
      <c r="BG402" s="2"/>
      <c r="BH402" s="2"/>
      <c r="BI402" s="2"/>
      <c r="BJ402" s="2"/>
      <c r="BK402" s="2"/>
      <c r="BL402" s="2"/>
      <c r="BM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R403" s="2"/>
      <c r="AS403" s="2"/>
      <c r="AT403" s="2"/>
      <c r="AU403" s="2"/>
      <c r="AV403" s="2"/>
      <c r="AW403" s="2"/>
      <c r="AX403" s="2"/>
      <c r="AY403" s="2"/>
      <c r="AZ403" s="2"/>
      <c r="BA403" s="2"/>
      <c r="BB403" s="2"/>
      <c r="BC403" s="2"/>
      <c r="BD403" s="2"/>
      <c r="BE403" s="2"/>
      <c r="BF403" s="2"/>
      <c r="BG403" s="2"/>
      <c r="BH403" s="2"/>
      <c r="BI403" s="2"/>
      <c r="BJ403" s="2"/>
      <c r="BK403" s="2"/>
      <c r="BL403" s="2"/>
      <c r="BM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R404" s="2"/>
      <c r="AS404" s="2"/>
      <c r="AT404" s="2"/>
      <c r="AU404" s="2"/>
      <c r="AV404" s="2"/>
      <c r="AW404" s="2"/>
      <c r="AX404" s="2"/>
      <c r="AY404" s="2"/>
      <c r="AZ404" s="2"/>
      <c r="BA404" s="2"/>
      <c r="BB404" s="2"/>
      <c r="BC404" s="2"/>
      <c r="BD404" s="2"/>
      <c r="BE404" s="2"/>
      <c r="BF404" s="2"/>
      <c r="BG404" s="2"/>
      <c r="BH404" s="2"/>
      <c r="BI404" s="2"/>
      <c r="BJ404" s="2"/>
      <c r="BK404" s="2"/>
      <c r="BL404" s="2"/>
      <c r="BM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R405" s="2"/>
      <c r="AS405" s="2"/>
      <c r="AT405" s="2"/>
      <c r="AU405" s="2"/>
      <c r="AV405" s="2"/>
      <c r="AW405" s="2"/>
      <c r="AX405" s="2"/>
      <c r="AY405" s="2"/>
      <c r="AZ405" s="2"/>
      <c r="BA405" s="2"/>
      <c r="BB405" s="2"/>
      <c r="BC405" s="2"/>
      <c r="BD405" s="2"/>
      <c r="BE405" s="2"/>
      <c r="BF405" s="2"/>
      <c r="BG405" s="2"/>
      <c r="BH405" s="2"/>
      <c r="BI405" s="2"/>
      <c r="BJ405" s="2"/>
      <c r="BK405" s="2"/>
      <c r="BL405" s="2"/>
      <c r="BM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R406" s="2"/>
      <c r="AS406" s="2"/>
      <c r="AT406" s="2"/>
      <c r="AU406" s="2"/>
      <c r="AV406" s="2"/>
      <c r="AW406" s="2"/>
      <c r="AX406" s="2"/>
      <c r="AY406" s="2"/>
      <c r="AZ406" s="2"/>
      <c r="BA406" s="2"/>
      <c r="BB406" s="2"/>
      <c r="BC406" s="2"/>
      <c r="BD406" s="2"/>
      <c r="BE406" s="2"/>
      <c r="BF406" s="2"/>
      <c r="BG406" s="2"/>
      <c r="BH406" s="2"/>
      <c r="BI406" s="2"/>
      <c r="BJ406" s="2"/>
      <c r="BK406" s="2"/>
      <c r="BL406" s="2"/>
      <c r="BM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R407" s="2"/>
      <c r="AS407" s="2"/>
      <c r="AT407" s="2"/>
      <c r="AU407" s="2"/>
      <c r="AV407" s="2"/>
      <c r="AW407" s="2"/>
      <c r="AX407" s="2"/>
      <c r="AY407" s="2"/>
      <c r="AZ407" s="2"/>
      <c r="BA407" s="2"/>
      <c r="BB407" s="2"/>
      <c r="BC407" s="2"/>
      <c r="BD407" s="2"/>
      <c r="BE407" s="2"/>
      <c r="BF407" s="2"/>
      <c r="BG407" s="2"/>
      <c r="BH407" s="2"/>
      <c r="BI407" s="2"/>
      <c r="BJ407" s="2"/>
      <c r="BK407" s="2"/>
      <c r="BL407" s="2"/>
      <c r="BM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R408" s="2"/>
      <c r="AS408" s="2"/>
      <c r="AT408" s="2"/>
      <c r="AU408" s="2"/>
      <c r="AV408" s="2"/>
      <c r="AW408" s="2"/>
      <c r="AX408" s="2"/>
      <c r="AY408" s="2"/>
      <c r="AZ408" s="2"/>
      <c r="BA408" s="2"/>
      <c r="BB408" s="2"/>
      <c r="BC408" s="2"/>
      <c r="BD408" s="2"/>
      <c r="BE408" s="2"/>
      <c r="BF408" s="2"/>
      <c r="BG408" s="2"/>
      <c r="BH408" s="2"/>
      <c r="BI408" s="2"/>
      <c r="BJ408" s="2"/>
      <c r="BK408" s="2"/>
      <c r="BL408" s="2"/>
      <c r="BM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R409" s="2"/>
      <c r="AS409" s="2"/>
      <c r="AT409" s="2"/>
      <c r="AU409" s="2"/>
      <c r="AV409" s="2"/>
      <c r="AW409" s="2"/>
      <c r="AX409" s="2"/>
      <c r="AY409" s="2"/>
      <c r="AZ409" s="2"/>
      <c r="BA409" s="2"/>
      <c r="BB409" s="2"/>
      <c r="BC409" s="2"/>
      <c r="BD409" s="2"/>
      <c r="BE409" s="2"/>
      <c r="BF409" s="2"/>
      <c r="BG409" s="2"/>
      <c r="BH409" s="2"/>
      <c r="BI409" s="2"/>
      <c r="BJ409" s="2"/>
      <c r="BK409" s="2"/>
      <c r="BL409" s="2"/>
      <c r="BM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R410" s="2"/>
      <c r="AS410" s="2"/>
      <c r="AT410" s="2"/>
      <c r="AU410" s="2"/>
      <c r="AV410" s="2"/>
      <c r="AW410" s="2"/>
      <c r="AX410" s="2"/>
      <c r="AY410" s="2"/>
      <c r="AZ410" s="2"/>
      <c r="BA410" s="2"/>
      <c r="BB410" s="2"/>
      <c r="BC410" s="2"/>
      <c r="BD410" s="2"/>
      <c r="BE410" s="2"/>
      <c r="BF410" s="2"/>
      <c r="BG410" s="2"/>
      <c r="BH410" s="2"/>
      <c r="BI410" s="2"/>
      <c r="BJ410" s="2"/>
      <c r="BK410" s="2"/>
      <c r="BL410" s="2"/>
      <c r="BM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R411" s="2"/>
      <c r="AS411" s="2"/>
      <c r="AT411" s="2"/>
      <c r="AU411" s="2"/>
      <c r="AV411" s="2"/>
      <c r="AW411" s="2"/>
      <c r="AX411" s="2"/>
      <c r="AY411" s="2"/>
      <c r="AZ411" s="2"/>
      <c r="BA411" s="2"/>
      <c r="BB411" s="2"/>
      <c r="BC411" s="2"/>
      <c r="BD411" s="2"/>
      <c r="BE411" s="2"/>
      <c r="BF411" s="2"/>
      <c r="BG411" s="2"/>
      <c r="BH411" s="2"/>
      <c r="BI411" s="2"/>
      <c r="BJ411" s="2"/>
      <c r="BK411" s="2"/>
      <c r="BL411" s="2"/>
      <c r="BM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R412" s="2"/>
      <c r="AS412" s="2"/>
      <c r="AT412" s="2"/>
      <c r="AU412" s="2"/>
      <c r="AV412" s="2"/>
      <c r="AW412" s="2"/>
      <c r="AX412" s="2"/>
      <c r="AY412" s="2"/>
      <c r="AZ412" s="2"/>
      <c r="BA412" s="2"/>
      <c r="BB412" s="2"/>
      <c r="BC412" s="2"/>
      <c r="BD412" s="2"/>
      <c r="BE412" s="2"/>
      <c r="BF412" s="2"/>
      <c r="BG412" s="2"/>
      <c r="BH412" s="2"/>
      <c r="BI412" s="2"/>
      <c r="BJ412" s="2"/>
      <c r="BK412" s="2"/>
      <c r="BL412" s="2"/>
      <c r="BM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R413" s="2"/>
      <c r="AS413" s="2"/>
      <c r="AT413" s="2"/>
      <c r="AU413" s="2"/>
      <c r="AV413" s="2"/>
      <c r="AW413" s="2"/>
      <c r="AX413" s="2"/>
      <c r="AY413" s="2"/>
      <c r="AZ413" s="2"/>
      <c r="BA413" s="2"/>
      <c r="BB413" s="2"/>
      <c r="BC413" s="2"/>
      <c r="BD413" s="2"/>
      <c r="BE413" s="2"/>
      <c r="BF413" s="2"/>
      <c r="BG413" s="2"/>
      <c r="BH413" s="2"/>
      <c r="BI413" s="2"/>
      <c r="BJ413" s="2"/>
      <c r="BK413" s="2"/>
      <c r="BL413" s="2"/>
      <c r="BM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R414" s="2"/>
      <c r="AS414" s="2"/>
      <c r="AT414" s="2"/>
      <c r="AU414" s="2"/>
      <c r="AV414" s="2"/>
      <c r="AW414" s="2"/>
      <c r="AX414" s="2"/>
      <c r="AY414" s="2"/>
      <c r="AZ414" s="2"/>
      <c r="BA414" s="2"/>
      <c r="BB414" s="2"/>
      <c r="BC414" s="2"/>
      <c r="BD414" s="2"/>
      <c r="BE414" s="2"/>
      <c r="BF414" s="2"/>
      <c r="BG414" s="2"/>
      <c r="BH414" s="2"/>
      <c r="BI414" s="2"/>
      <c r="BJ414" s="2"/>
      <c r="BK414" s="2"/>
      <c r="BL414" s="2"/>
      <c r="BM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R415" s="2"/>
      <c r="AS415" s="2"/>
      <c r="AT415" s="2"/>
      <c r="AU415" s="2"/>
      <c r="AV415" s="2"/>
      <c r="AW415" s="2"/>
      <c r="AX415" s="2"/>
      <c r="AY415" s="2"/>
      <c r="AZ415" s="2"/>
      <c r="BA415" s="2"/>
      <c r="BB415" s="2"/>
      <c r="BC415" s="2"/>
      <c r="BD415" s="2"/>
      <c r="BE415" s="2"/>
      <c r="BF415" s="2"/>
      <c r="BG415" s="2"/>
      <c r="BH415" s="2"/>
      <c r="BI415" s="2"/>
      <c r="BJ415" s="2"/>
      <c r="BK415" s="2"/>
      <c r="BL415" s="2"/>
      <c r="BM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R416" s="2"/>
      <c r="AS416" s="2"/>
      <c r="AT416" s="2"/>
      <c r="AU416" s="2"/>
      <c r="AV416" s="2"/>
      <c r="AW416" s="2"/>
      <c r="AX416" s="2"/>
      <c r="AY416" s="2"/>
      <c r="AZ416" s="2"/>
      <c r="BA416" s="2"/>
      <c r="BB416" s="2"/>
      <c r="BC416" s="2"/>
      <c r="BD416" s="2"/>
      <c r="BE416" s="2"/>
      <c r="BF416" s="2"/>
      <c r="BG416" s="2"/>
      <c r="BH416" s="2"/>
      <c r="BI416" s="2"/>
      <c r="BJ416" s="2"/>
      <c r="BK416" s="2"/>
      <c r="BL416" s="2"/>
      <c r="BM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R417" s="2"/>
      <c r="AS417" s="2"/>
      <c r="AT417" s="2"/>
      <c r="AU417" s="2"/>
      <c r="AV417" s="2"/>
      <c r="AW417" s="2"/>
      <c r="AX417" s="2"/>
      <c r="AY417" s="2"/>
      <c r="AZ417" s="2"/>
      <c r="BA417" s="2"/>
      <c r="BB417" s="2"/>
      <c r="BC417" s="2"/>
      <c r="BD417" s="2"/>
      <c r="BE417" s="2"/>
      <c r="BF417" s="2"/>
      <c r="BG417" s="2"/>
      <c r="BH417" s="2"/>
      <c r="BI417" s="2"/>
      <c r="BJ417" s="2"/>
      <c r="BK417" s="2"/>
      <c r="BL417" s="2"/>
      <c r="BM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R418" s="2"/>
      <c r="AS418" s="2"/>
      <c r="AT418" s="2"/>
      <c r="AU418" s="2"/>
      <c r="AV418" s="2"/>
      <c r="AW418" s="2"/>
      <c r="AX418" s="2"/>
      <c r="AY418" s="2"/>
      <c r="AZ418" s="2"/>
      <c r="BA418" s="2"/>
      <c r="BB418" s="2"/>
      <c r="BC418" s="2"/>
      <c r="BD418" s="2"/>
      <c r="BE418" s="2"/>
      <c r="BF418" s="2"/>
      <c r="BG418" s="2"/>
      <c r="BH418" s="2"/>
      <c r="BI418" s="2"/>
      <c r="BJ418" s="2"/>
      <c r="BK418" s="2"/>
      <c r="BL418" s="2"/>
      <c r="BM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R419" s="2"/>
      <c r="AS419" s="2"/>
      <c r="AT419" s="2"/>
      <c r="AU419" s="2"/>
      <c r="AV419" s="2"/>
      <c r="AW419" s="2"/>
      <c r="AX419" s="2"/>
      <c r="AY419" s="2"/>
      <c r="AZ419" s="2"/>
      <c r="BA419" s="2"/>
      <c r="BB419" s="2"/>
      <c r="BC419" s="2"/>
      <c r="BD419" s="2"/>
      <c r="BE419" s="2"/>
      <c r="BF419" s="2"/>
      <c r="BG419" s="2"/>
      <c r="BH419" s="2"/>
      <c r="BI419" s="2"/>
      <c r="BJ419" s="2"/>
      <c r="BK419" s="2"/>
      <c r="BL419" s="2"/>
      <c r="BM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R420" s="2"/>
      <c r="AS420" s="2"/>
      <c r="AT420" s="2"/>
      <c r="AU420" s="2"/>
      <c r="AV420" s="2"/>
      <c r="AW420" s="2"/>
      <c r="AX420" s="2"/>
      <c r="AY420" s="2"/>
      <c r="AZ420" s="2"/>
      <c r="BA420" s="2"/>
      <c r="BB420" s="2"/>
      <c r="BC420" s="2"/>
      <c r="BD420" s="2"/>
      <c r="BE420" s="2"/>
      <c r="BF420" s="2"/>
      <c r="BG420" s="2"/>
      <c r="BH420" s="2"/>
      <c r="BI420" s="2"/>
      <c r="BJ420" s="2"/>
      <c r="BK420" s="2"/>
      <c r="BL420" s="2"/>
      <c r="BM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R421" s="2"/>
      <c r="AS421" s="2"/>
      <c r="AT421" s="2"/>
      <c r="AU421" s="2"/>
      <c r="AV421" s="2"/>
      <c r="AW421" s="2"/>
      <c r="AX421" s="2"/>
      <c r="AY421" s="2"/>
      <c r="AZ421" s="2"/>
      <c r="BA421" s="2"/>
      <c r="BB421" s="2"/>
      <c r="BC421" s="2"/>
      <c r="BD421" s="2"/>
      <c r="BE421" s="2"/>
      <c r="BF421" s="2"/>
      <c r="BG421" s="2"/>
      <c r="BH421" s="2"/>
      <c r="BI421" s="2"/>
      <c r="BJ421" s="2"/>
      <c r="BK421" s="2"/>
      <c r="BL421" s="2"/>
      <c r="BM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R422" s="2"/>
      <c r="AS422" s="2"/>
      <c r="AT422" s="2"/>
      <c r="AU422" s="2"/>
      <c r="AV422" s="2"/>
      <c r="AW422" s="2"/>
      <c r="AX422" s="2"/>
      <c r="AY422" s="2"/>
      <c r="AZ422" s="2"/>
      <c r="BA422" s="2"/>
      <c r="BB422" s="2"/>
      <c r="BC422" s="2"/>
      <c r="BD422" s="2"/>
      <c r="BE422" s="2"/>
      <c r="BF422" s="2"/>
      <c r="BG422" s="2"/>
      <c r="BH422" s="2"/>
      <c r="BI422" s="2"/>
      <c r="BJ422" s="2"/>
      <c r="BK422" s="2"/>
      <c r="BL422" s="2"/>
      <c r="BM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R423" s="2"/>
      <c r="AS423" s="2"/>
      <c r="AT423" s="2"/>
      <c r="AU423" s="2"/>
      <c r="AV423" s="2"/>
      <c r="AW423" s="2"/>
      <c r="AX423" s="2"/>
      <c r="AY423" s="2"/>
      <c r="AZ423" s="2"/>
      <c r="BA423" s="2"/>
      <c r="BB423" s="2"/>
      <c r="BC423" s="2"/>
      <c r="BD423" s="2"/>
      <c r="BE423" s="2"/>
      <c r="BF423" s="2"/>
      <c r="BG423" s="2"/>
      <c r="BH423" s="2"/>
      <c r="BI423" s="2"/>
      <c r="BJ423" s="2"/>
      <c r="BK423" s="2"/>
      <c r="BL423" s="2"/>
      <c r="BM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R424" s="2"/>
      <c r="AS424" s="2"/>
      <c r="AT424" s="2"/>
      <c r="AU424" s="2"/>
      <c r="AV424" s="2"/>
      <c r="AW424" s="2"/>
      <c r="AX424" s="2"/>
      <c r="AY424" s="2"/>
      <c r="AZ424" s="2"/>
      <c r="BA424" s="2"/>
      <c r="BB424" s="2"/>
      <c r="BC424" s="2"/>
      <c r="BD424" s="2"/>
      <c r="BE424" s="2"/>
      <c r="BF424" s="2"/>
      <c r="BG424" s="2"/>
      <c r="BH424" s="2"/>
      <c r="BI424" s="2"/>
      <c r="BJ424" s="2"/>
      <c r="BK424" s="2"/>
      <c r="BL424" s="2"/>
      <c r="BM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R425" s="2"/>
      <c r="AS425" s="2"/>
      <c r="AT425" s="2"/>
      <c r="AU425" s="2"/>
      <c r="AV425" s="2"/>
      <c r="AW425" s="2"/>
      <c r="AX425" s="2"/>
      <c r="AY425" s="2"/>
      <c r="AZ425" s="2"/>
      <c r="BA425" s="2"/>
      <c r="BB425" s="2"/>
      <c r="BC425" s="2"/>
      <c r="BD425" s="2"/>
      <c r="BE425" s="2"/>
      <c r="BF425" s="2"/>
      <c r="BG425" s="2"/>
      <c r="BH425" s="2"/>
      <c r="BI425" s="2"/>
      <c r="BJ425" s="2"/>
      <c r="BK425" s="2"/>
      <c r="BL425" s="2"/>
      <c r="BM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R426" s="2"/>
      <c r="AS426" s="2"/>
      <c r="AT426" s="2"/>
      <c r="AU426" s="2"/>
      <c r="AV426" s="2"/>
      <c r="AW426" s="2"/>
      <c r="AX426" s="2"/>
      <c r="AY426" s="2"/>
      <c r="AZ426" s="2"/>
      <c r="BA426" s="2"/>
      <c r="BB426" s="2"/>
      <c r="BC426" s="2"/>
      <c r="BD426" s="2"/>
      <c r="BE426" s="2"/>
      <c r="BF426" s="2"/>
      <c r="BG426" s="2"/>
      <c r="BH426" s="2"/>
      <c r="BI426" s="2"/>
      <c r="BJ426" s="2"/>
      <c r="BK426" s="2"/>
      <c r="BL426" s="2"/>
      <c r="BM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R427" s="2"/>
      <c r="AS427" s="2"/>
      <c r="AT427" s="2"/>
      <c r="AU427" s="2"/>
      <c r="AV427" s="2"/>
      <c r="AW427" s="2"/>
      <c r="AX427" s="2"/>
      <c r="AY427" s="2"/>
      <c r="AZ427" s="2"/>
      <c r="BA427" s="2"/>
      <c r="BB427" s="2"/>
      <c r="BC427" s="2"/>
      <c r="BD427" s="2"/>
      <c r="BE427" s="2"/>
      <c r="BF427" s="2"/>
      <c r="BG427" s="2"/>
      <c r="BH427" s="2"/>
      <c r="BI427" s="2"/>
      <c r="BJ427" s="2"/>
      <c r="BK427" s="2"/>
      <c r="BL427" s="2"/>
      <c r="BM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R428" s="2"/>
      <c r="AS428" s="2"/>
      <c r="AT428" s="2"/>
      <c r="AU428" s="2"/>
      <c r="AV428" s="2"/>
      <c r="AW428" s="2"/>
      <c r="AX428" s="2"/>
      <c r="AY428" s="2"/>
      <c r="AZ428" s="2"/>
      <c r="BA428" s="2"/>
      <c r="BB428" s="2"/>
      <c r="BC428" s="2"/>
      <c r="BD428" s="2"/>
      <c r="BE428" s="2"/>
      <c r="BF428" s="2"/>
      <c r="BG428" s="2"/>
      <c r="BH428" s="2"/>
      <c r="BI428" s="2"/>
      <c r="BJ428" s="2"/>
      <c r="BK428" s="2"/>
      <c r="BL428" s="2"/>
      <c r="BM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R429" s="2"/>
      <c r="AS429" s="2"/>
      <c r="AT429" s="2"/>
      <c r="AU429" s="2"/>
      <c r="AV429" s="2"/>
      <c r="AW429" s="2"/>
      <c r="AX429" s="2"/>
      <c r="AY429" s="2"/>
      <c r="AZ429" s="2"/>
      <c r="BA429" s="2"/>
      <c r="BB429" s="2"/>
      <c r="BC429" s="2"/>
      <c r="BD429" s="2"/>
      <c r="BE429" s="2"/>
      <c r="BF429" s="2"/>
      <c r="BG429" s="2"/>
      <c r="BH429" s="2"/>
      <c r="BI429" s="2"/>
      <c r="BJ429" s="2"/>
      <c r="BK429" s="2"/>
      <c r="BL429" s="2"/>
      <c r="BM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R430" s="2"/>
      <c r="AS430" s="2"/>
      <c r="AT430" s="2"/>
      <c r="AU430" s="2"/>
      <c r="AV430" s="2"/>
      <c r="AW430" s="2"/>
      <c r="AX430" s="2"/>
      <c r="AY430" s="2"/>
      <c r="AZ430" s="2"/>
      <c r="BA430" s="2"/>
      <c r="BB430" s="2"/>
      <c r="BC430" s="2"/>
      <c r="BD430" s="2"/>
      <c r="BE430" s="2"/>
      <c r="BF430" s="2"/>
      <c r="BG430" s="2"/>
      <c r="BH430" s="2"/>
      <c r="BI430" s="2"/>
      <c r="BJ430" s="2"/>
      <c r="BK430" s="2"/>
      <c r="BL430" s="2"/>
      <c r="BM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R431" s="2"/>
      <c r="AS431" s="2"/>
      <c r="AT431" s="2"/>
      <c r="AU431" s="2"/>
      <c r="AV431" s="2"/>
      <c r="AW431" s="2"/>
      <c r="AX431" s="2"/>
      <c r="AY431" s="2"/>
      <c r="AZ431" s="2"/>
      <c r="BA431" s="2"/>
      <c r="BB431" s="2"/>
      <c r="BC431" s="2"/>
      <c r="BD431" s="2"/>
      <c r="BE431" s="2"/>
      <c r="BF431" s="2"/>
      <c r="BG431" s="2"/>
      <c r="BH431" s="2"/>
      <c r="BI431" s="2"/>
      <c r="BJ431" s="2"/>
      <c r="BK431" s="2"/>
      <c r="BL431" s="2"/>
      <c r="BM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R432" s="2"/>
      <c r="AS432" s="2"/>
      <c r="AT432" s="2"/>
      <c r="AU432" s="2"/>
      <c r="AV432" s="2"/>
      <c r="AW432" s="2"/>
      <c r="AX432" s="2"/>
      <c r="AY432" s="2"/>
      <c r="AZ432" s="2"/>
      <c r="BA432" s="2"/>
      <c r="BB432" s="2"/>
      <c r="BC432" s="2"/>
      <c r="BD432" s="2"/>
      <c r="BE432" s="2"/>
      <c r="BF432" s="2"/>
      <c r="BG432" s="2"/>
      <c r="BH432" s="2"/>
      <c r="BI432" s="2"/>
      <c r="BJ432" s="2"/>
      <c r="BK432" s="2"/>
      <c r="BL432" s="2"/>
      <c r="BM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R433" s="2"/>
      <c r="AS433" s="2"/>
      <c r="AT433" s="2"/>
      <c r="AU433" s="2"/>
      <c r="AV433" s="2"/>
      <c r="AW433" s="2"/>
      <c r="AX433" s="2"/>
      <c r="AY433" s="2"/>
      <c r="AZ433" s="2"/>
      <c r="BA433" s="2"/>
      <c r="BB433" s="2"/>
      <c r="BC433" s="2"/>
      <c r="BD433" s="2"/>
      <c r="BE433" s="2"/>
      <c r="BF433" s="2"/>
      <c r="BG433" s="2"/>
      <c r="BH433" s="2"/>
      <c r="BI433" s="2"/>
      <c r="BJ433" s="2"/>
      <c r="BK433" s="2"/>
      <c r="BL433" s="2"/>
      <c r="BM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R434" s="2"/>
      <c r="AS434" s="2"/>
      <c r="AT434" s="2"/>
      <c r="AU434" s="2"/>
      <c r="AV434" s="2"/>
      <c r="AW434" s="2"/>
      <c r="AX434" s="2"/>
      <c r="AY434" s="2"/>
      <c r="AZ434" s="2"/>
      <c r="BA434" s="2"/>
      <c r="BB434" s="2"/>
      <c r="BC434" s="2"/>
      <c r="BD434" s="2"/>
      <c r="BE434" s="2"/>
      <c r="BF434" s="2"/>
      <c r="BG434" s="2"/>
      <c r="BH434" s="2"/>
      <c r="BI434" s="2"/>
      <c r="BJ434" s="2"/>
      <c r="BK434" s="2"/>
      <c r="BL434" s="2"/>
      <c r="BM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R435" s="2"/>
      <c r="AS435" s="2"/>
      <c r="AT435" s="2"/>
      <c r="AU435" s="2"/>
      <c r="AV435" s="2"/>
      <c r="AW435" s="2"/>
      <c r="AX435" s="2"/>
      <c r="AY435" s="2"/>
      <c r="AZ435" s="2"/>
      <c r="BA435" s="2"/>
      <c r="BB435" s="2"/>
      <c r="BC435" s="2"/>
      <c r="BD435" s="2"/>
      <c r="BE435" s="2"/>
      <c r="BF435" s="2"/>
      <c r="BG435" s="2"/>
      <c r="BH435" s="2"/>
      <c r="BI435" s="2"/>
      <c r="BJ435" s="2"/>
      <c r="BK435" s="2"/>
      <c r="BL435" s="2"/>
      <c r="BM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R436" s="2"/>
      <c r="AS436" s="2"/>
      <c r="AT436" s="2"/>
      <c r="AU436" s="2"/>
      <c r="AV436" s="2"/>
      <c r="AW436" s="2"/>
      <c r="AX436" s="2"/>
      <c r="AY436" s="2"/>
      <c r="AZ436" s="2"/>
      <c r="BA436" s="2"/>
      <c r="BB436" s="2"/>
      <c r="BC436" s="2"/>
      <c r="BD436" s="2"/>
      <c r="BE436" s="2"/>
      <c r="BF436" s="2"/>
      <c r="BG436" s="2"/>
      <c r="BH436" s="2"/>
      <c r="BI436" s="2"/>
      <c r="BJ436" s="2"/>
      <c r="BK436" s="2"/>
      <c r="BL436" s="2"/>
      <c r="BM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R437" s="2"/>
      <c r="AS437" s="2"/>
      <c r="AT437" s="2"/>
      <c r="AU437" s="2"/>
      <c r="AV437" s="2"/>
      <c r="AW437" s="2"/>
      <c r="AX437" s="2"/>
      <c r="AY437" s="2"/>
      <c r="AZ437" s="2"/>
      <c r="BA437" s="2"/>
      <c r="BB437" s="2"/>
      <c r="BC437" s="2"/>
      <c r="BD437" s="2"/>
      <c r="BE437" s="2"/>
      <c r="BF437" s="2"/>
      <c r="BG437" s="2"/>
      <c r="BH437" s="2"/>
      <c r="BI437" s="2"/>
      <c r="BJ437" s="2"/>
      <c r="BK437" s="2"/>
      <c r="BL437" s="2"/>
      <c r="BM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R438" s="2"/>
      <c r="AS438" s="2"/>
      <c r="AT438" s="2"/>
      <c r="AU438" s="2"/>
      <c r="AV438" s="2"/>
      <c r="AW438" s="2"/>
      <c r="AX438" s="2"/>
      <c r="AY438" s="2"/>
      <c r="AZ438" s="2"/>
      <c r="BA438" s="2"/>
      <c r="BB438" s="2"/>
      <c r="BC438" s="2"/>
      <c r="BD438" s="2"/>
      <c r="BE438" s="2"/>
      <c r="BF438" s="2"/>
      <c r="BG438" s="2"/>
      <c r="BH438" s="2"/>
      <c r="BI438" s="2"/>
      <c r="BJ438" s="2"/>
      <c r="BK438" s="2"/>
      <c r="BL438" s="2"/>
      <c r="BM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R439" s="2"/>
      <c r="AS439" s="2"/>
      <c r="AT439" s="2"/>
      <c r="AU439" s="2"/>
      <c r="AV439" s="2"/>
      <c r="AW439" s="2"/>
      <c r="AX439" s="2"/>
      <c r="AY439" s="2"/>
      <c r="AZ439" s="2"/>
      <c r="BA439" s="2"/>
      <c r="BB439" s="2"/>
      <c r="BC439" s="2"/>
      <c r="BD439" s="2"/>
      <c r="BE439" s="2"/>
      <c r="BF439" s="2"/>
      <c r="BG439" s="2"/>
      <c r="BH439" s="2"/>
      <c r="BI439" s="2"/>
      <c r="BJ439" s="2"/>
      <c r="BK439" s="2"/>
      <c r="BL439" s="2"/>
      <c r="BM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R440" s="2"/>
      <c r="AS440" s="2"/>
      <c r="AT440" s="2"/>
      <c r="AU440" s="2"/>
      <c r="AV440" s="2"/>
      <c r="AW440" s="2"/>
      <c r="AX440" s="2"/>
      <c r="AY440" s="2"/>
      <c r="AZ440" s="2"/>
      <c r="BA440" s="2"/>
      <c r="BB440" s="2"/>
      <c r="BC440" s="2"/>
      <c r="BD440" s="2"/>
      <c r="BE440" s="2"/>
      <c r="BF440" s="2"/>
      <c r="BG440" s="2"/>
      <c r="BH440" s="2"/>
      <c r="BI440" s="2"/>
      <c r="BJ440" s="2"/>
      <c r="BK440" s="2"/>
      <c r="BL440" s="2"/>
      <c r="BM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R441" s="2"/>
      <c r="AS441" s="2"/>
      <c r="AT441" s="2"/>
      <c r="AU441" s="2"/>
      <c r="AV441" s="2"/>
      <c r="AW441" s="2"/>
      <c r="AX441" s="2"/>
      <c r="AY441" s="2"/>
      <c r="AZ441" s="2"/>
      <c r="BA441" s="2"/>
      <c r="BB441" s="2"/>
      <c r="BC441" s="2"/>
      <c r="BD441" s="2"/>
      <c r="BE441" s="2"/>
      <c r="BF441" s="2"/>
      <c r="BG441" s="2"/>
      <c r="BH441" s="2"/>
      <c r="BI441" s="2"/>
      <c r="BJ441" s="2"/>
      <c r="BK441" s="2"/>
      <c r="BL441" s="2"/>
      <c r="BM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R442" s="2"/>
      <c r="AS442" s="2"/>
      <c r="AT442" s="2"/>
      <c r="AU442" s="2"/>
      <c r="AV442" s="2"/>
      <c r="AW442" s="2"/>
      <c r="AX442" s="2"/>
      <c r="AY442" s="2"/>
      <c r="AZ442" s="2"/>
      <c r="BA442" s="2"/>
      <c r="BB442" s="2"/>
      <c r="BC442" s="2"/>
      <c r="BD442" s="2"/>
      <c r="BE442" s="2"/>
      <c r="BF442" s="2"/>
      <c r="BG442" s="2"/>
      <c r="BH442" s="2"/>
      <c r="BI442" s="2"/>
      <c r="BJ442" s="2"/>
      <c r="BK442" s="2"/>
      <c r="BL442" s="2"/>
      <c r="BM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R443" s="2"/>
      <c r="AS443" s="2"/>
      <c r="AT443" s="2"/>
      <c r="AU443" s="2"/>
      <c r="AV443" s="2"/>
      <c r="AW443" s="2"/>
      <c r="AX443" s="2"/>
      <c r="AY443" s="2"/>
      <c r="AZ443" s="2"/>
      <c r="BA443" s="2"/>
      <c r="BB443" s="2"/>
      <c r="BC443" s="2"/>
      <c r="BD443" s="2"/>
      <c r="BE443" s="2"/>
      <c r="BF443" s="2"/>
      <c r="BG443" s="2"/>
      <c r="BH443" s="2"/>
      <c r="BI443" s="2"/>
      <c r="BJ443" s="2"/>
      <c r="BK443" s="2"/>
      <c r="BL443" s="2"/>
      <c r="BM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R444" s="2"/>
      <c r="AS444" s="2"/>
      <c r="AT444" s="2"/>
      <c r="AU444" s="2"/>
      <c r="AV444" s="2"/>
      <c r="AW444" s="2"/>
      <c r="AX444" s="2"/>
      <c r="AY444" s="2"/>
      <c r="AZ444" s="2"/>
      <c r="BA444" s="2"/>
      <c r="BB444" s="2"/>
      <c r="BC444" s="2"/>
      <c r="BD444" s="2"/>
      <c r="BE444" s="2"/>
      <c r="BF444" s="2"/>
      <c r="BG444" s="2"/>
      <c r="BH444" s="2"/>
      <c r="BI444" s="2"/>
      <c r="BJ444" s="2"/>
      <c r="BK444" s="2"/>
      <c r="BL444" s="2"/>
      <c r="BM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R445" s="2"/>
      <c r="AS445" s="2"/>
      <c r="AT445" s="2"/>
      <c r="AU445" s="2"/>
      <c r="AV445" s="2"/>
      <c r="AW445" s="2"/>
      <c r="AX445" s="2"/>
      <c r="AY445" s="2"/>
      <c r="AZ445" s="2"/>
      <c r="BA445" s="2"/>
      <c r="BB445" s="2"/>
      <c r="BC445" s="2"/>
      <c r="BD445" s="2"/>
      <c r="BE445" s="2"/>
      <c r="BF445" s="2"/>
      <c r="BG445" s="2"/>
      <c r="BH445" s="2"/>
      <c r="BI445" s="2"/>
      <c r="BJ445" s="2"/>
      <c r="BK445" s="2"/>
      <c r="BL445" s="2"/>
      <c r="BM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R446" s="2"/>
      <c r="AS446" s="2"/>
      <c r="AT446" s="2"/>
      <c r="AU446" s="2"/>
      <c r="AV446" s="2"/>
      <c r="AW446" s="2"/>
      <c r="AX446" s="2"/>
      <c r="AY446" s="2"/>
      <c r="AZ446" s="2"/>
      <c r="BA446" s="2"/>
      <c r="BB446" s="2"/>
      <c r="BC446" s="2"/>
      <c r="BD446" s="2"/>
      <c r="BE446" s="2"/>
      <c r="BF446" s="2"/>
      <c r="BG446" s="2"/>
      <c r="BH446" s="2"/>
      <c r="BI446" s="2"/>
      <c r="BJ446" s="2"/>
      <c r="BK446" s="2"/>
      <c r="BL446" s="2"/>
      <c r="BM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R447" s="2"/>
      <c r="AS447" s="2"/>
      <c r="AT447" s="2"/>
      <c r="AU447" s="2"/>
      <c r="AV447" s="2"/>
      <c r="AW447" s="2"/>
      <c r="AX447" s="2"/>
      <c r="AY447" s="2"/>
      <c r="AZ447" s="2"/>
      <c r="BA447" s="2"/>
      <c r="BB447" s="2"/>
      <c r="BC447" s="2"/>
      <c r="BD447" s="2"/>
      <c r="BE447" s="2"/>
      <c r="BF447" s="2"/>
      <c r="BG447" s="2"/>
      <c r="BH447" s="2"/>
      <c r="BI447" s="2"/>
      <c r="BJ447" s="2"/>
      <c r="BK447" s="2"/>
      <c r="BL447" s="2"/>
      <c r="BM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R448" s="2"/>
      <c r="AS448" s="2"/>
      <c r="AT448" s="2"/>
      <c r="AU448" s="2"/>
      <c r="AV448" s="2"/>
      <c r="AW448" s="2"/>
      <c r="AX448" s="2"/>
      <c r="AY448" s="2"/>
      <c r="AZ448" s="2"/>
      <c r="BA448" s="2"/>
      <c r="BB448" s="2"/>
      <c r="BC448" s="2"/>
      <c r="BD448" s="2"/>
      <c r="BE448" s="2"/>
      <c r="BF448" s="2"/>
      <c r="BG448" s="2"/>
      <c r="BH448" s="2"/>
      <c r="BI448" s="2"/>
      <c r="BJ448" s="2"/>
      <c r="BK448" s="2"/>
      <c r="BL448" s="2"/>
      <c r="BM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R449" s="2"/>
      <c r="AS449" s="2"/>
      <c r="AT449" s="2"/>
      <c r="AU449" s="2"/>
      <c r="AV449" s="2"/>
      <c r="AW449" s="2"/>
      <c r="AX449" s="2"/>
      <c r="AY449" s="2"/>
      <c r="AZ449" s="2"/>
      <c r="BA449" s="2"/>
      <c r="BB449" s="2"/>
      <c r="BC449" s="2"/>
      <c r="BD449" s="2"/>
      <c r="BE449" s="2"/>
      <c r="BF449" s="2"/>
      <c r="BG449" s="2"/>
      <c r="BH449" s="2"/>
      <c r="BI449" s="2"/>
      <c r="BJ449" s="2"/>
      <c r="BK449" s="2"/>
      <c r="BL449" s="2"/>
      <c r="BM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R450" s="2"/>
      <c r="AS450" s="2"/>
      <c r="AT450" s="2"/>
      <c r="AU450" s="2"/>
      <c r="AV450" s="2"/>
      <c r="AW450" s="2"/>
      <c r="AX450" s="2"/>
      <c r="AY450" s="2"/>
      <c r="AZ450" s="2"/>
      <c r="BA450" s="2"/>
      <c r="BB450" s="2"/>
      <c r="BC450" s="2"/>
      <c r="BD450" s="2"/>
      <c r="BE450" s="2"/>
      <c r="BF450" s="2"/>
      <c r="BG450" s="2"/>
      <c r="BH450" s="2"/>
      <c r="BI450" s="2"/>
      <c r="BJ450" s="2"/>
      <c r="BK450" s="2"/>
      <c r="BL450" s="2"/>
      <c r="BM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R451" s="2"/>
      <c r="AS451" s="2"/>
      <c r="AT451" s="2"/>
      <c r="AU451" s="2"/>
      <c r="AV451" s="2"/>
      <c r="AW451" s="2"/>
      <c r="AX451" s="2"/>
      <c r="AY451" s="2"/>
      <c r="AZ451" s="2"/>
      <c r="BA451" s="2"/>
      <c r="BB451" s="2"/>
      <c r="BC451" s="2"/>
      <c r="BD451" s="2"/>
      <c r="BE451" s="2"/>
      <c r="BF451" s="2"/>
      <c r="BG451" s="2"/>
      <c r="BH451" s="2"/>
      <c r="BI451" s="2"/>
      <c r="BJ451" s="2"/>
      <c r="BK451" s="2"/>
      <c r="BL451" s="2"/>
      <c r="BM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R452" s="2"/>
      <c r="AS452" s="2"/>
      <c r="AT452" s="2"/>
      <c r="AU452" s="2"/>
      <c r="AV452" s="2"/>
      <c r="AW452" s="2"/>
      <c r="AX452" s="2"/>
      <c r="AY452" s="2"/>
      <c r="AZ452" s="2"/>
      <c r="BA452" s="2"/>
      <c r="BB452" s="2"/>
      <c r="BC452" s="2"/>
      <c r="BD452" s="2"/>
      <c r="BE452" s="2"/>
      <c r="BF452" s="2"/>
      <c r="BG452" s="2"/>
      <c r="BH452" s="2"/>
      <c r="BI452" s="2"/>
      <c r="BJ452" s="2"/>
      <c r="BK452" s="2"/>
      <c r="BL452" s="2"/>
      <c r="BM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R453" s="2"/>
      <c r="AS453" s="2"/>
      <c r="AT453" s="2"/>
      <c r="AU453" s="2"/>
      <c r="AV453" s="2"/>
      <c r="AW453" s="2"/>
      <c r="AX453" s="2"/>
      <c r="AY453" s="2"/>
      <c r="AZ453" s="2"/>
      <c r="BA453" s="2"/>
      <c r="BB453" s="2"/>
      <c r="BC453" s="2"/>
      <c r="BD453" s="2"/>
      <c r="BE453" s="2"/>
      <c r="BF453" s="2"/>
      <c r="BG453" s="2"/>
      <c r="BH453" s="2"/>
      <c r="BI453" s="2"/>
      <c r="BJ453" s="2"/>
      <c r="BK453" s="2"/>
      <c r="BL453" s="2"/>
      <c r="BM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R454" s="2"/>
      <c r="AS454" s="2"/>
      <c r="AT454" s="2"/>
      <c r="AU454" s="2"/>
      <c r="AV454" s="2"/>
      <c r="AW454" s="2"/>
      <c r="AX454" s="2"/>
      <c r="AY454" s="2"/>
      <c r="AZ454" s="2"/>
      <c r="BA454" s="2"/>
      <c r="BB454" s="2"/>
      <c r="BC454" s="2"/>
      <c r="BD454" s="2"/>
      <c r="BE454" s="2"/>
      <c r="BF454" s="2"/>
      <c r="BG454" s="2"/>
      <c r="BH454" s="2"/>
      <c r="BI454" s="2"/>
      <c r="BJ454" s="2"/>
      <c r="BK454" s="2"/>
      <c r="BL454" s="2"/>
      <c r="BM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R455" s="2"/>
      <c r="AS455" s="2"/>
      <c r="AT455" s="2"/>
      <c r="AU455" s="2"/>
      <c r="AV455" s="2"/>
      <c r="AW455" s="2"/>
      <c r="AX455" s="2"/>
      <c r="AY455" s="2"/>
      <c r="AZ455" s="2"/>
      <c r="BA455" s="2"/>
      <c r="BB455" s="2"/>
      <c r="BC455" s="2"/>
      <c r="BD455" s="2"/>
      <c r="BE455" s="2"/>
      <c r="BF455" s="2"/>
      <c r="BG455" s="2"/>
      <c r="BH455" s="2"/>
      <c r="BI455" s="2"/>
      <c r="BJ455" s="2"/>
      <c r="BK455" s="2"/>
      <c r="BL455" s="2"/>
      <c r="BM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R456" s="2"/>
      <c r="AS456" s="2"/>
      <c r="AT456" s="2"/>
      <c r="AU456" s="2"/>
      <c r="AV456" s="2"/>
      <c r="AW456" s="2"/>
      <c r="AX456" s="2"/>
      <c r="AY456" s="2"/>
      <c r="AZ456" s="2"/>
      <c r="BA456" s="2"/>
      <c r="BB456" s="2"/>
      <c r="BC456" s="2"/>
      <c r="BD456" s="2"/>
      <c r="BE456" s="2"/>
      <c r="BF456" s="2"/>
      <c r="BG456" s="2"/>
      <c r="BH456" s="2"/>
      <c r="BI456" s="2"/>
      <c r="BJ456" s="2"/>
      <c r="BK456" s="2"/>
      <c r="BL456" s="2"/>
      <c r="BM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R457" s="2"/>
      <c r="AS457" s="2"/>
      <c r="AT457" s="2"/>
      <c r="AU457" s="2"/>
      <c r="AV457" s="2"/>
      <c r="AW457" s="2"/>
      <c r="AX457" s="2"/>
      <c r="AY457" s="2"/>
      <c r="AZ457" s="2"/>
      <c r="BA457" s="2"/>
      <c r="BB457" s="2"/>
      <c r="BC457" s="2"/>
      <c r="BD457" s="2"/>
      <c r="BE457" s="2"/>
      <c r="BF457" s="2"/>
      <c r="BG457" s="2"/>
      <c r="BH457" s="2"/>
      <c r="BI457" s="2"/>
      <c r="BJ457" s="2"/>
      <c r="BK457" s="2"/>
      <c r="BL457" s="2"/>
      <c r="BM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R458" s="2"/>
      <c r="AS458" s="2"/>
      <c r="AT458" s="2"/>
      <c r="AU458" s="2"/>
      <c r="AV458" s="2"/>
      <c r="AW458" s="2"/>
      <c r="AX458" s="2"/>
      <c r="AY458" s="2"/>
      <c r="AZ458" s="2"/>
      <c r="BA458" s="2"/>
      <c r="BB458" s="2"/>
      <c r="BC458" s="2"/>
      <c r="BD458" s="2"/>
      <c r="BE458" s="2"/>
      <c r="BF458" s="2"/>
      <c r="BG458" s="2"/>
      <c r="BH458" s="2"/>
      <c r="BI458" s="2"/>
      <c r="BJ458" s="2"/>
      <c r="BK458" s="2"/>
      <c r="BL458" s="2"/>
      <c r="BM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R459" s="2"/>
      <c r="AS459" s="2"/>
      <c r="AT459" s="2"/>
      <c r="AU459" s="2"/>
      <c r="AV459" s="2"/>
      <c r="AW459" s="2"/>
      <c r="AX459" s="2"/>
      <c r="AY459" s="2"/>
      <c r="AZ459" s="2"/>
      <c r="BA459" s="2"/>
      <c r="BB459" s="2"/>
      <c r="BC459" s="2"/>
      <c r="BD459" s="2"/>
      <c r="BE459" s="2"/>
      <c r="BF459" s="2"/>
      <c r="BG459" s="2"/>
      <c r="BH459" s="2"/>
      <c r="BI459" s="2"/>
      <c r="BJ459" s="2"/>
      <c r="BK459" s="2"/>
      <c r="BL459" s="2"/>
      <c r="BM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R460" s="2"/>
      <c r="AS460" s="2"/>
      <c r="AT460" s="2"/>
      <c r="AU460" s="2"/>
      <c r="AV460" s="2"/>
      <c r="AW460" s="2"/>
      <c r="AX460" s="2"/>
      <c r="AY460" s="2"/>
      <c r="AZ460" s="2"/>
      <c r="BA460" s="2"/>
      <c r="BB460" s="2"/>
      <c r="BC460" s="2"/>
      <c r="BD460" s="2"/>
      <c r="BE460" s="2"/>
      <c r="BF460" s="2"/>
      <c r="BG460" s="2"/>
      <c r="BH460" s="2"/>
      <c r="BI460" s="2"/>
      <c r="BJ460" s="2"/>
      <c r="BK460" s="2"/>
      <c r="BL460" s="2"/>
      <c r="BM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R461" s="2"/>
      <c r="AS461" s="2"/>
      <c r="AT461" s="2"/>
      <c r="AU461" s="2"/>
      <c r="AV461" s="2"/>
      <c r="AW461" s="2"/>
      <c r="AX461" s="2"/>
      <c r="AY461" s="2"/>
      <c r="AZ461" s="2"/>
      <c r="BA461" s="2"/>
      <c r="BB461" s="2"/>
      <c r="BC461" s="2"/>
      <c r="BD461" s="2"/>
      <c r="BE461" s="2"/>
      <c r="BF461" s="2"/>
      <c r="BG461" s="2"/>
      <c r="BH461" s="2"/>
      <c r="BI461" s="2"/>
      <c r="BJ461" s="2"/>
      <c r="BK461" s="2"/>
      <c r="BL461" s="2"/>
      <c r="BM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R462" s="2"/>
      <c r="AS462" s="2"/>
      <c r="AT462" s="2"/>
      <c r="AU462" s="2"/>
      <c r="AV462" s="2"/>
      <c r="AW462" s="2"/>
      <c r="AX462" s="2"/>
      <c r="AY462" s="2"/>
      <c r="AZ462" s="2"/>
      <c r="BA462" s="2"/>
      <c r="BB462" s="2"/>
      <c r="BC462" s="2"/>
      <c r="BD462" s="2"/>
      <c r="BE462" s="2"/>
      <c r="BF462" s="2"/>
      <c r="BG462" s="2"/>
      <c r="BH462" s="2"/>
      <c r="BI462" s="2"/>
      <c r="BJ462" s="2"/>
      <c r="BK462" s="2"/>
      <c r="BL462" s="2"/>
      <c r="BM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R463" s="2"/>
      <c r="AS463" s="2"/>
      <c r="AT463" s="2"/>
      <c r="AU463" s="2"/>
      <c r="AV463" s="2"/>
      <c r="AW463" s="2"/>
      <c r="AX463" s="2"/>
      <c r="AY463" s="2"/>
      <c r="AZ463" s="2"/>
      <c r="BA463" s="2"/>
      <c r="BB463" s="2"/>
      <c r="BC463" s="2"/>
      <c r="BD463" s="2"/>
      <c r="BE463" s="2"/>
      <c r="BF463" s="2"/>
      <c r="BG463" s="2"/>
      <c r="BH463" s="2"/>
      <c r="BI463" s="2"/>
      <c r="BJ463" s="2"/>
      <c r="BK463" s="2"/>
      <c r="BL463" s="2"/>
      <c r="BM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R464" s="2"/>
      <c r="AS464" s="2"/>
      <c r="AT464" s="2"/>
      <c r="AU464" s="2"/>
      <c r="AV464" s="2"/>
      <c r="AW464" s="2"/>
      <c r="AX464" s="2"/>
      <c r="AY464" s="2"/>
      <c r="AZ464" s="2"/>
      <c r="BA464" s="2"/>
      <c r="BB464" s="2"/>
      <c r="BC464" s="2"/>
      <c r="BD464" s="2"/>
      <c r="BE464" s="2"/>
      <c r="BF464" s="2"/>
      <c r="BG464" s="2"/>
      <c r="BH464" s="2"/>
      <c r="BI464" s="2"/>
      <c r="BJ464" s="2"/>
      <c r="BK464" s="2"/>
      <c r="BL464" s="2"/>
      <c r="BM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R465" s="2"/>
      <c r="AS465" s="2"/>
      <c r="AT465" s="2"/>
      <c r="AU465" s="2"/>
      <c r="AV465" s="2"/>
      <c r="AW465" s="2"/>
      <c r="AX465" s="2"/>
      <c r="AY465" s="2"/>
      <c r="AZ465" s="2"/>
      <c r="BA465" s="2"/>
      <c r="BB465" s="2"/>
      <c r="BC465" s="2"/>
      <c r="BD465" s="2"/>
      <c r="BE465" s="2"/>
      <c r="BF465" s="2"/>
      <c r="BG465" s="2"/>
      <c r="BH465" s="2"/>
      <c r="BI465" s="2"/>
      <c r="BJ465" s="2"/>
      <c r="BK465" s="2"/>
      <c r="BL465" s="2"/>
      <c r="BM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R466" s="2"/>
      <c r="AS466" s="2"/>
      <c r="AT466" s="2"/>
      <c r="AU466" s="2"/>
      <c r="AV466" s="2"/>
      <c r="AW466" s="2"/>
      <c r="AX466" s="2"/>
      <c r="AY466" s="2"/>
      <c r="AZ466" s="2"/>
      <c r="BA466" s="2"/>
      <c r="BB466" s="2"/>
      <c r="BC466" s="2"/>
      <c r="BD466" s="2"/>
      <c r="BE466" s="2"/>
      <c r="BF466" s="2"/>
      <c r="BG466" s="2"/>
      <c r="BH466" s="2"/>
      <c r="BI466" s="2"/>
      <c r="BJ466" s="2"/>
      <c r="BK466" s="2"/>
      <c r="BL466" s="2"/>
      <c r="BM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R467" s="2"/>
      <c r="AS467" s="2"/>
      <c r="AT467" s="2"/>
      <c r="AU467" s="2"/>
      <c r="AV467" s="2"/>
      <c r="AW467" s="2"/>
      <c r="AX467" s="2"/>
      <c r="AY467" s="2"/>
      <c r="AZ467" s="2"/>
      <c r="BA467" s="2"/>
      <c r="BB467" s="2"/>
      <c r="BC467" s="2"/>
      <c r="BD467" s="2"/>
      <c r="BE467" s="2"/>
      <c r="BF467" s="2"/>
      <c r="BG467" s="2"/>
      <c r="BH467" s="2"/>
      <c r="BI467" s="2"/>
      <c r="BJ467" s="2"/>
      <c r="BK467" s="2"/>
      <c r="BL467" s="2"/>
      <c r="BM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R468" s="2"/>
      <c r="AS468" s="2"/>
      <c r="AT468" s="2"/>
      <c r="AU468" s="2"/>
      <c r="AV468" s="2"/>
      <c r="AW468" s="2"/>
      <c r="AX468" s="2"/>
      <c r="AY468" s="2"/>
      <c r="AZ468" s="2"/>
      <c r="BA468" s="2"/>
      <c r="BB468" s="2"/>
      <c r="BC468" s="2"/>
      <c r="BD468" s="2"/>
      <c r="BE468" s="2"/>
      <c r="BF468" s="2"/>
      <c r="BG468" s="2"/>
      <c r="BH468" s="2"/>
      <c r="BI468" s="2"/>
      <c r="BJ468" s="2"/>
      <c r="BK468" s="2"/>
      <c r="BL468" s="2"/>
      <c r="BM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R469" s="2"/>
      <c r="AS469" s="2"/>
      <c r="AT469" s="2"/>
      <c r="AU469" s="2"/>
      <c r="AV469" s="2"/>
      <c r="AW469" s="2"/>
      <c r="AX469" s="2"/>
      <c r="AY469" s="2"/>
      <c r="AZ469" s="2"/>
      <c r="BA469" s="2"/>
      <c r="BB469" s="2"/>
      <c r="BC469" s="2"/>
      <c r="BD469" s="2"/>
      <c r="BE469" s="2"/>
      <c r="BF469" s="2"/>
      <c r="BG469" s="2"/>
      <c r="BH469" s="2"/>
      <c r="BI469" s="2"/>
      <c r="BJ469" s="2"/>
      <c r="BK469" s="2"/>
      <c r="BL469" s="2"/>
      <c r="BM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R470" s="2"/>
      <c r="AS470" s="2"/>
      <c r="AT470" s="2"/>
      <c r="AU470" s="2"/>
      <c r="AV470" s="2"/>
      <c r="AW470" s="2"/>
      <c r="AX470" s="2"/>
      <c r="AY470" s="2"/>
      <c r="AZ470" s="2"/>
      <c r="BA470" s="2"/>
      <c r="BB470" s="2"/>
      <c r="BC470" s="2"/>
      <c r="BD470" s="2"/>
      <c r="BE470" s="2"/>
      <c r="BF470" s="2"/>
      <c r="BG470" s="2"/>
      <c r="BH470" s="2"/>
      <c r="BI470" s="2"/>
      <c r="BJ470" s="2"/>
      <c r="BK470" s="2"/>
      <c r="BL470" s="2"/>
      <c r="BM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R471" s="2"/>
      <c r="AS471" s="2"/>
      <c r="AT471" s="2"/>
      <c r="AU471" s="2"/>
      <c r="AV471" s="2"/>
      <c r="AW471" s="2"/>
      <c r="AX471" s="2"/>
      <c r="AY471" s="2"/>
      <c r="AZ471" s="2"/>
      <c r="BA471" s="2"/>
      <c r="BB471" s="2"/>
      <c r="BC471" s="2"/>
      <c r="BD471" s="2"/>
      <c r="BE471" s="2"/>
      <c r="BF471" s="2"/>
      <c r="BG471" s="2"/>
      <c r="BH471" s="2"/>
      <c r="BI471" s="2"/>
      <c r="BJ471" s="2"/>
      <c r="BK471" s="2"/>
      <c r="BL471" s="2"/>
      <c r="BM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R472" s="2"/>
      <c r="AS472" s="2"/>
      <c r="AT472" s="2"/>
      <c r="AU472" s="2"/>
      <c r="AV472" s="2"/>
      <c r="AW472" s="2"/>
      <c r="AX472" s="2"/>
      <c r="AY472" s="2"/>
      <c r="AZ472" s="2"/>
      <c r="BA472" s="2"/>
      <c r="BB472" s="2"/>
      <c r="BC472" s="2"/>
      <c r="BD472" s="2"/>
      <c r="BE472" s="2"/>
      <c r="BF472" s="2"/>
      <c r="BG472" s="2"/>
      <c r="BH472" s="2"/>
      <c r="BI472" s="2"/>
      <c r="BJ472" s="2"/>
      <c r="BK472" s="2"/>
      <c r="BL472" s="2"/>
      <c r="BM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R473" s="2"/>
      <c r="AS473" s="2"/>
      <c r="AT473" s="2"/>
      <c r="AU473" s="2"/>
      <c r="AV473" s="2"/>
      <c r="AW473" s="2"/>
      <c r="AX473" s="2"/>
      <c r="AY473" s="2"/>
      <c r="AZ473" s="2"/>
      <c r="BA473" s="2"/>
      <c r="BB473" s="2"/>
      <c r="BC473" s="2"/>
      <c r="BD473" s="2"/>
      <c r="BE473" s="2"/>
      <c r="BF473" s="2"/>
      <c r="BG473" s="2"/>
      <c r="BH473" s="2"/>
      <c r="BI473" s="2"/>
      <c r="BJ473" s="2"/>
      <c r="BK473" s="2"/>
      <c r="BL473" s="2"/>
      <c r="BM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R474" s="2"/>
      <c r="AS474" s="2"/>
      <c r="AT474" s="2"/>
      <c r="AU474" s="2"/>
      <c r="AV474" s="2"/>
      <c r="AW474" s="2"/>
      <c r="AX474" s="2"/>
      <c r="AY474" s="2"/>
      <c r="AZ474" s="2"/>
      <c r="BA474" s="2"/>
      <c r="BB474" s="2"/>
      <c r="BC474" s="2"/>
      <c r="BD474" s="2"/>
      <c r="BE474" s="2"/>
      <c r="BF474" s="2"/>
      <c r="BG474" s="2"/>
      <c r="BH474" s="2"/>
      <c r="BI474" s="2"/>
      <c r="BJ474" s="2"/>
      <c r="BK474" s="2"/>
      <c r="BL474" s="2"/>
      <c r="BM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R475" s="2"/>
      <c r="AS475" s="2"/>
      <c r="AT475" s="2"/>
      <c r="AU475" s="2"/>
      <c r="AV475" s="2"/>
      <c r="AW475" s="2"/>
      <c r="AX475" s="2"/>
      <c r="AY475" s="2"/>
      <c r="AZ475" s="2"/>
      <c r="BA475" s="2"/>
      <c r="BB475" s="2"/>
      <c r="BC475" s="2"/>
      <c r="BD475" s="2"/>
      <c r="BE475" s="2"/>
      <c r="BF475" s="2"/>
      <c r="BG475" s="2"/>
      <c r="BH475" s="2"/>
      <c r="BI475" s="2"/>
      <c r="BJ475" s="2"/>
      <c r="BK475" s="2"/>
      <c r="BL475" s="2"/>
      <c r="BM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R476" s="2"/>
      <c r="AS476" s="2"/>
      <c r="AT476" s="2"/>
      <c r="AU476" s="2"/>
      <c r="AV476" s="2"/>
      <c r="AW476" s="2"/>
      <c r="AX476" s="2"/>
      <c r="AY476" s="2"/>
      <c r="AZ476" s="2"/>
      <c r="BA476" s="2"/>
      <c r="BB476" s="2"/>
      <c r="BC476" s="2"/>
      <c r="BD476" s="2"/>
      <c r="BE476" s="2"/>
      <c r="BF476" s="2"/>
      <c r="BG476" s="2"/>
      <c r="BH476" s="2"/>
      <c r="BI476" s="2"/>
      <c r="BJ476" s="2"/>
      <c r="BK476" s="2"/>
      <c r="BL476" s="2"/>
      <c r="BM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R477" s="2"/>
      <c r="AS477" s="2"/>
      <c r="AT477" s="2"/>
      <c r="AU477" s="2"/>
      <c r="AV477" s="2"/>
      <c r="AW477" s="2"/>
      <c r="AX477" s="2"/>
      <c r="AY477" s="2"/>
      <c r="AZ477" s="2"/>
      <c r="BA477" s="2"/>
      <c r="BB477" s="2"/>
      <c r="BC477" s="2"/>
      <c r="BD477" s="2"/>
      <c r="BE477" s="2"/>
      <c r="BF477" s="2"/>
      <c r="BG477" s="2"/>
      <c r="BH477" s="2"/>
      <c r="BI477" s="2"/>
      <c r="BJ477" s="2"/>
      <c r="BK477" s="2"/>
      <c r="BL477" s="2"/>
      <c r="BM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R478" s="2"/>
      <c r="AS478" s="2"/>
      <c r="AT478" s="2"/>
      <c r="AU478" s="2"/>
      <c r="AV478" s="2"/>
      <c r="AW478" s="2"/>
      <c r="AX478" s="2"/>
      <c r="AY478" s="2"/>
      <c r="AZ478" s="2"/>
      <c r="BA478" s="2"/>
      <c r="BB478" s="2"/>
      <c r="BC478" s="2"/>
      <c r="BD478" s="2"/>
      <c r="BE478" s="2"/>
      <c r="BF478" s="2"/>
      <c r="BG478" s="2"/>
      <c r="BH478" s="2"/>
      <c r="BI478" s="2"/>
      <c r="BJ478" s="2"/>
      <c r="BK478" s="2"/>
      <c r="BL478" s="2"/>
      <c r="BM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R479" s="2"/>
      <c r="AS479" s="2"/>
      <c r="AT479" s="2"/>
      <c r="AU479" s="2"/>
      <c r="AV479" s="2"/>
      <c r="AW479" s="2"/>
      <c r="AX479" s="2"/>
      <c r="AY479" s="2"/>
      <c r="AZ479" s="2"/>
      <c r="BA479" s="2"/>
      <c r="BB479" s="2"/>
      <c r="BC479" s="2"/>
      <c r="BD479" s="2"/>
      <c r="BE479" s="2"/>
      <c r="BF479" s="2"/>
      <c r="BG479" s="2"/>
      <c r="BH479" s="2"/>
      <c r="BI479" s="2"/>
      <c r="BJ479" s="2"/>
      <c r="BK479" s="2"/>
      <c r="BL479" s="2"/>
      <c r="BM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R480" s="2"/>
      <c r="AS480" s="2"/>
      <c r="AT480" s="2"/>
      <c r="AU480" s="2"/>
      <c r="AV480" s="2"/>
      <c r="AW480" s="2"/>
      <c r="AX480" s="2"/>
      <c r="AY480" s="2"/>
      <c r="AZ480" s="2"/>
      <c r="BA480" s="2"/>
      <c r="BB480" s="2"/>
      <c r="BC480" s="2"/>
      <c r="BD480" s="2"/>
      <c r="BE480" s="2"/>
      <c r="BF480" s="2"/>
      <c r="BG480" s="2"/>
      <c r="BH480" s="2"/>
      <c r="BI480" s="2"/>
      <c r="BJ480" s="2"/>
      <c r="BK480" s="2"/>
      <c r="BL480" s="2"/>
      <c r="BM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R481" s="2"/>
      <c r="AS481" s="2"/>
      <c r="AT481" s="2"/>
      <c r="AU481" s="2"/>
      <c r="AV481" s="2"/>
      <c r="AW481" s="2"/>
      <c r="AX481" s="2"/>
      <c r="AY481" s="2"/>
      <c r="AZ481" s="2"/>
      <c r="BA481" s="2"/>
      <c r="BB481" s="2"/>
      <c r="BC481" s="2"/>
      <c r="BD481" s="2"/>
      <c r="BE481" s="2"/>
      <c r="BF481" s="2"/>
      <c r="BG481" s="2"/>
      <c r="BH481" s="2"/>
      <c r="BI481" s="2"/>
      <c r="BJ481" s="2"/>
      <c r="BK481" s="2"/>
      <c r="BL481" s="2"/>
      <c r="BM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R482" s="2"/>
      <c r="AS482" s="2"/>
      <c r="AT482" s="2"/>
      <c r="AU482" s="2"/>
      <c r="AV482" s="2"/>
      <c r="AW482" s="2"/>
      <c r="AX482" s="2"/>
      <c r="AY482" s="2"/>
      <c r="AZ482" s="2"/>
      <c r="BA482" s="2"/>
      <c r="BB482" s="2"/>
      <c r="BC482" s="2"/>
      <c r="BD482" s="2"/>
      <c r="BE482" s="2"/>
      <c r="BF482" s="2"/>
      <c r="BG482" s="2"/>
      <c r="BH482" s="2"/>
      <c r="BI482" s="2"/>
      <c r="BJ482" s="2"/>
      <c r="BK482" s="2"/>
      <c r="BL482" s="2"/>
      <c r="BM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R483" s="2"/>
      <c r="AS483" s="2"/>
      <c r="AT483" s="2"/>
      <c r="AU483" s="2"/>
      <c r="AV483" s="2"/>
      <c r="AW483" s="2"/>
      <c r="AX483" s="2"/>
      <c r="AY483" s="2"/>
      <c r="AZ483" s="2"/>
      <c r="BA483" s="2"/>
      <c r="BB483" s="2"/>
      <c r="BC483" s="2"/>
      <c r="BD483" s="2"/>
      <c r="BE483" s="2"/>
      <c r="BF483" s="2"/>
      <c r="BG483" s="2"/>
      <c r="BH483" s="2"/>
      <c r="BI483" s="2"/>
      <c r="BJ483" s="2"/>
      <c r="BK483" s="2"/>
      <c r="BL483" s="2"/>
      <c r="BM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R484" s="2"/>
      <c r="AS484" s="2"/>
      <c r="AT484" s="2"/>
      <c r="AU484" s="2"/>
      <c r="AV484" s="2"/>
      <c r="AW484" s="2"/>
      <c r="AX484" s="2"/>
      <c r="AY484" s="2"/>
      <c r="AZ484" s="2"/>
      <c r="BA484" s="2"/>
      <c r="BB484" s="2"/>
      <c r="BC484" s="2"/>
      <c r="BD484" s="2"/>
      <c r="BE484" s="2"/>
      <c r="BF484" s="2"/>
      <c r="BG484" s="2"/>
      <c r="BH484" s="2"/>
      <c r="BI484" s="2"/>
      <c r="BJ484" s="2"/>
      <c r="BK484" s="2"/>
      <c r="BL484" s="2"/>
      <c r="BM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R485" s="2"/>
      <c r="AS485" s="2"/>
      <c r="AT485" s="2"/>
      <c r="AU485" s="2"/>
      <c r="AV485" s="2"/>
      <c r="AW485" s="2"/>
      <c r="AX485" s="2"/>
      <c r="AY485" s="2"/>
      <c r="AZ485" s="2"/>
      <c r="BA485" s="2"/>
      <c r="BB485" s="2"/>
      <c r="BC485" s="2"/>
      <c r="BD485" s="2"/>
      <c r="BE485" s="2"/>
      <c r="BF485" s="2"/>
      <c r="BG485" s="2"/>
      <c r="BH485" s="2"/>
      <c r="BI485" s="2"/>
      <c r="BJ485" s="2"/>
      <c r="BK485" s="2"/>
      <c r="BL485" s="2"/>
      <c r="BM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R486" s="2"/>
      <c r="AS486" s="2"/>
      <c r="AT486" s="2"/>
      <c r="AU486" s="2"/>
      <c r="AV486" s="2"/>
      <c r="AW486" s="2"/>
      <c r="AX486" s="2"/>
      <c r="AY486" s="2"/>
      <c r="AZ486" s="2"/>
      <c r="BA486" s="2"/>
      <c r="BB486" s="2"/>
      <c r="BC486" s="2"/>
      <c r="BD486" s="2"/>
      <c r="BE486" s="2"/>
      <c r="BF486" s="2"/>
      <c r="BG486" s="2"/>
      <c r="BH486" s="2"/>
      <c r="BI486" s="2"/>
      <c r="BJ486" s="2"/>
      <c r="BK486" s="2"/>
      <c r="BL486" s="2"/>
      <c r="BM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R487" s="2"/>
      <c r="AS487" s="2"/>
      <c r="AT487" s="2"/>
      <c r="AU487" s="2"/>
      <c r="AV487" s="2"/>
      <c r="AW487" s="2"/>
      <c r="AX487" s="2"/>
      <c r="AY487" s="2"/>
      <c r="AZ487" s="2"/>
      <c r="BA487" s="2"/>
      <c r="BB487" s="2"/>
      <c r="BC487" s="2"/>
      <c r="BD487" s="2"/>
      <c r="BE487" s="2"/>
      <c r="BF487" s="2"/>
      <c r="BG487" s="2"/>
      <c r="BH487" s="2"/>
      <c r="BI487" s="2"/>
      <c r="BJ487" s="2"/>
      <c r="BK487" s="2"/>
      <c r="BL487" s="2"/>
      <c r="BM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R488" s="2"/>
      <c r="AS488" s="2"/>
      <c r="AT488" s="2"/>
      <c r="AU488" s="2"/>
      <c r="AV488" s="2"/>
      <c r="AW488" s="2"/>
      <c r="AX488" s="2"/>
      <c r="AY488" s="2"/>
      <c r="AZ488" s="2"/>
      <c r="BA488" s="2"/>
      <c r="BB488" s="2"/>
      <c r="BC488" s="2"/>
      <c r="BD488" s="2"/>
      <c r="BE488" s="2"/>
      <c r="BF488" s="2"/>
      <c r="BG488" s="2"/>
      <c r="BH488" s="2"/>
      <c r="BI488" s="2"/>
      <c r="BJ488" s="2"/>
      <c r="BK488" s="2"/>
      <c r="BL488" s="2"/>
      <c r="BM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R489" s="2"/>
      <c r="AS489" s="2"/>
      <c r="AT489" s="2"/>
      <c r="AU489" s="2"/>
      <c r="AV489" s="2"/>
      <c r="AW489" s="2"/>
      <c r="AX489" s="2"/>
      <c r="AY489" s="2"/>
      <c r="AZ489" s="2"/>
      <c r="BA489" s="2"/>
      <c r="BB489" s="2"/>
      <c r="BC489" s="2"/>
      <c r="BD489" s="2"/>
      <c r="BE489" s="2"/>
      <c r="BF489" s="2"/>
      <c r="BG489" s="2"/>
      <c r="BH489" s="2"/>
      <c r="BI489" s="2"/>
      <c r="BJ489" s="2"/>
      <c r="BK489" s="2"/>
      <c r="BL489" s="2"/>
      <c r="BM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R490" s="2"/>
      <c r="AS490" s="2"/>
      <c r="AT490" s="2"/>
      <c r="AU490" s="2"/>
      <c r="AV490" s="2"/>
      <c r="AW490" s="2"/>
      <c r="AX490" s="2"/>
      <c r="AY490" s="2"/>
      <c r="AZ490" s="2"/>
      <c r="BA490" s="2"/>
      <c r="BB490" s="2"/>
      <c r="BC490" s="2"/>
      <c r="BD490" s="2"/>
      <c r="BE490" s="2"/>
      <c r="BF490" s="2"/>
      <c r="BG490" s="2"/>
      <c r="BH490" s="2"/>
      <c r="BI490" s="2"/>
      <c r="BJ490" s="2"/>
      <c r="BK490" s="2"/>
      <c r="BL490" s="2"/>
      <c r="BM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R491" s="2"/>
      <c r="AS491" s="2"/>
      <c r="AT491" s="2"/>
      <c r="AU491" s="2"/>
      <c r="AV491" s="2"/>
      <c r="AW491" s="2"/>
      <c r="AX491" s="2"/>
      <c r="AY491" s="2"/>
      <c r="AZ491" s="2"/>
      <c r="BA491" s="2"/>
      <c r="BB491" s="2"/>
      <c r="BC491" s="2"/>
      <c r="BD491" s="2"/>
      <c r="BE491" s="2"/>
      <c r="BF491" s="2"/>
      <c r="BG491" s="2"/>
      <c r="BH491" s="2"/>
      <c r="BI491" s="2"/>
      <c r="BJ491" s="2"/>
      <c r="BK491" s="2"/>
      <c r="BL491" s="2"/>
      <c r="BM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R492" s="2"/>
      <c r="AS492" s="2"/>
      <c r="AT492" s="2"/>
      <c r="AU492" s="2"/>
      <c r="AV492" s="2"/>
      <c r="AW492" s="2"/>
      <c r="AX492" s="2"/>
      <c r="AY492" s="2"/>
      <c r="AZ492" s="2"/>
      <c r="BA492" s="2"/>
      <c r="BB492" s="2"/>
      <c r="BC492" s="2"/>
      <c r="BD492" s="2"/>
      <c r="BE492" s="2"/>
      <c r="BF492" s="2"/>
      <c r="BG492" s="2"/>
      <c r="BH492" s="2"/>
      <c r="BI492" s="2"/>
      <c r="BJ492" s="2"/>
      <c r="BK492" s="2"/>
      <c r="BL492" s="2"/>
      <c r="BM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R493" s="2"/>
      <c r="AS493" s="2"/>
      <c r="AT493" s="2"/>
      <c r="AU493" s="2"/>
      <c r="AV493" s="2"/>
      <c r="AW493" s="2"/>
      <c r="AX493" s="2"/>
      <c r="AY493" s="2"/>
      <c r="AZ493" s="2"/>
      <c r="BA493" s="2"/>
      <c r="BB493" s="2"/>
      <c r="BC493" s="2"/>
      <c r="BD493" s="2"/>
      <c r="BE493" s="2"/>
      <c r="BF493" s="2"/>
      <c r="BG493" s="2"/>
      <c r="BH493" s="2"/>
      <c r="BI493" s="2"/>
      <c r="BJ493" s="2"/>
      <c r="BK493" s="2"/>
      <c r="BL493" s="2"/>
      <c r="BM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R494" s="2"/>
      <c r="AS494" s="2"/>
      <c r="AT494" s="2"/>
      <c r="AU494" s="2"/>
      <c r="AV494" s="2"/>
      <c r="AW494" s="2"/>
      <c r="AX494" s="2"/>
      <c r="AY494" s="2"/>
      <c r="AZ494" s="2"/>
      <c r="BA494" s="2"/>
      <c r="BB494" s="2"/>
      <c r="BC494" s="2"/>
      <c r="BD494" s="2"/>
      <c r="BE494" s="2"/>
      <c r="BF494" s="2"/>
      <c r="BG494" s="2"/>
      <c r="BH494" s="2"/>
      <c r="BI494" s="2"/>
      <c r="BJ494" s="2"/>
      <c r="BK494" s="2"/>
      <c r="BL494" s="2"/>
      <c r="BM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R495" s="2"/>
      <c r="AS495" s="2"/>
      <c r="AT495" s="2"/>
      <c r="AU495" s="2"/>
      <c r="AV495" s="2"/>
      <c r="AW495" s="2"/>
      <c r="AX495" s="2"/>
      <c r="AY495" s="2"/>
      <c r="AZ495" s="2"/>
      <c r="BA495" s="2"/>
      <c r="BB495" s="2"/>
      <c r="BC495" s="2"/>
      <c r="BD495" s="2"/>
      <c r="BE495" s="2"/>
      <c r="BF495" s="2"/>
      <c r="BG495" s="2"/>
      <c r="BH495" s="2"/>
      <c r="BI495" s="2"/>
      <c r="BJ495" s="2"/>
      <c r="BK495" s="2"/>
      <c r="BL495" s="2"/>
      <c r="BM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R496" s="2"/>
      <c r="AS496" s="2"/>
      <c r="AT496" s="2"/>
      <c r="AU496" s="2"/>
      <c r="AV496" s="2"/>
      <c r="AW496" s="2"/>
      <c r="AX496" s="2"/>
      <c r="AY496" s="2"/>
      <c r="AZ496" s="2"/>
      <c r="BA496" s="2"/>
      <c r="BB496" s="2"/>
      <c r="BC496" s="2"/>
      <c r="BD496" s="2"/>
      <c r="BE496" s="2"/>
      <c r="BF496" s="2"/>
      <c r="BG496" s="2"/>
      <c r="BH496" s="2"/>
      <c r="BI496" s="2"/>
      <c r="BJ496" s="2"/>
      <c r="BK496" s="2"/>
      <c r="BL496" s="2"/>
      <c r="BM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R497" s="2"/>
      <c r="AS497" s="2"/>
      <c r="AT497" s="2"/>
      <c r="AU497" s="2"/>
      <c r="AV497" s="2"/>
      <c r="AW497" s="2"/>
      <c r="AX497" s="2"/>
      <c r="AY497" s="2"/>
      <c r="AZ497" s="2"/>
      <c r="BA497" s="2"/>
      <c r="BB497" s="2"/>
      <c r="BC497" s="2"/>
      <c r="BD497" s="2"/>
      <c r="BE497" s="2"/>
      <c r="BF497" s="2"/>
      <c r="BG497" s="2"/>
      <c r="BH497" s="2"/>
      <c r="BI497" s="2"/>
      <c r="BJ497" s="2"/>
      <c r="BK497" s="2"/>
      <c r="BL497" s="2"/>
      <c r="BM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R498" s="2"/>
      <c r="AS498" s="2"/>
      <c r="AT498" s="2"/>
      <c r="AU498" s="2"/>
      <c r="AV498" s="2"/>
      <c r="AW498" s="2"/>
      <c r="AX498" s="2"/>
      <c r="AY498" s="2"/>
      <c r="AZ498" s="2"/>
      <c r="BA498" s="2"/>
      <c r="BB498" s="2"/>
      <c r="BC498" s="2"/>
      <c r="BD498" s="2"/>
      <c r="BE498" s="2"/>
      <c r="BF498" s="2"/>
      <c r="BG498" s="2"/>
      <c r="BH498" s="2"/>
      <c r="BI498" s="2"/>
      <c r="BJ498" s="2"/>
      <c r="BK498" s="2"/>
      <c r="BL498" s="2"/>
      <c r="BM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R499" s="2"/>
      <c r="AS499" s="2"/>
      <c r="AT499" s="2"/>
      <c r="AU499" s="2"/>
      <c r="AV499" s="2"/>
      <c r="AW499" s="2"/>
      <c r="AX499" s="2"/>
      <c r="AY499" s="2"/>
      <c r="AZ499" s="2"/>
      <c r="BA499" s="2"/>
      <c r="BB499" s="2"/>
      <c r="BC499" s="2"/>
      <c r="BD499" s="2"/>
      <c r="BE499" s="2"/>
      <c r="BF499" s="2"/>
      <c r="BG499" s="2"/>
      <c r="BH499" s="2"/>
      <c r="BI499" s="2"/>
      <c r="BJ499" s="2"/>
      <c r="BK499" s="2"/>
      <c r="BL499" s="2"/>
      <c r="BM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R500" s="2"/>
      <c r="AS500" s="2"/>
      <c r="AT500" s="2"/>
      <c r="AU500" s="2"/>
      <c r="AV500" s="2"/>
      <c r="AW500" s="2"/>
      <c r="AX500" s="2"/>
      <c r="AY500" s="2"/>
      <c r="AZ500" s="2"/>
      <c r="BA500" s="2"/>
      <c r="BB500" s="2"/>
      <c r="BC500" s="2"/>
      <c r="BD500" s="2"/>
      <c r="BE500" s="2"/>
      <c r="BF500" s="2"/>
      <c r="BG500" s="2"/>
      <c r="BH500" s="2"/>
      <c r="BI500" s="2"/>
      <c r="BJ500" s="2"/>
      <c r="BK500" s="2"/>
      <c r="BL500" s="2"/>
      <c r="BM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R501" s="2"/>
      <c r="AS501" s="2"/>
      <c r="AT501" s="2"/>
      <c r="AU501" s="2"/>
      <c r="AV501" s="2"/>
      <c r="AW501" s="2"/>
      <c r="AX501" s="2"/>
      <c r="AY501" s="2"/>
      <c r="AZ501" s="2"/>
      <c r="BA501" s="2"/>
      <c r="BB501" s="2"/>
      <c r="BC501" s="2"/>
      <c r="BD501" s="2"/>
      <c r="BE501" s="2"/>
      <c r="BF501" s="2"/>
      <c r="BG501" s="2"/>
      <c r="BH501" s="2"/>
      <c r="BI501" s="2"/>
      <c r="BJ501" s="2"/>
      <c r="BK501" s="2"/>
      <c r="BL501" s="2"/>
      <c r="BM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R502" s="2"/>
      <c r="AS502" s="2"/>
      <c r="AT502" s="2"/>
      <c r="AU502" s="2"/>
      <c r="AV502" s="2"/>
      <c r="AW502" s="2"/>
      <c r="AX502" s="2"/>
      <c r="AY502" s="2"/>
      <c r="AZ502" s="2"/>
      <c r="BA502" s="2"/>
      <c r="BB502" s="2"/>
      <c r="BC502" s="2"/>
      <c r="BD502" s="2"/>
      <c r="BE502" s="2"/>
      <c r="BF502" s="2"/>
      <c r="BG502" s="2"/>
      <c r="BH502" s="2"/>
      <c r="BI502" s="2"/>
      <c r="BJ502" s="2"/>
      <c r="BK502" s="2"/>
      <c r="BL502" s="2"/>
      <c r="BM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R503" s="2"/>
      <c r="AS503" s="2"/>
      <c r="AT503" s="2"/>
      <c r="AU503" s="2"/>
      <c r="AV503" s="2"/>
      <c r="AW503" s="2"/>
      <c r="AX503" s="2"/>
      <c r="AY503" s="2"/>
      <c r="AZ503" s="2"/>
      <c r="BA503" s="2"/>
      <c r="BB503" s="2"/>
      <c r="BC503" s="2"/>
      <c r="BD503" s="2"/>
      <c r="BE503" s="2"/>
      <c r="BF503" s="2"/>
      <c r="BG503" s="2"/>
      <c r="BH503" s="2"/>
      <c r="BI503" s="2"/>
      <c r="BJ503" s="2"/>
      <c r="BK503" s="2"/>
      <c r="BL503" s="2"/>
      <c r="BM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R504" s="2"/>
      <c r="AS504" s="2"/>
      <c r="AT504" s="2"/>
      <c r="AU504" s="2"/>
      <c r="AV504" s="2"/>
      <c r="AW504" s="2"/>
      <c r="AX504" s="2"/>
      <c r="AY504" s="2"/>
      <c r="AZ504" s="2"/>
      <c r="BA504" s="2"/>
      <c r="BB504" s="2"/>
      <c r="BC504" s="2"/>
      <c r="BD504" s="2"/>
      <c r="BE504" s="2"/>
      <c r="BF504" s="2"/>
      <c r="BG504" s="2"/>
      <c r="BH504" s="2"/>
      <c r="BI504" s="2"/>
      <c r="BJ504" s="2"/>
      <c r="BK504" s="2"/>
      <c r="BL504" s="2"/>
      <c r="BM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R505" s="2"/>
      <c r="AS505" s="2"/>
      <c r="AT505" s="2"/>
      <c r="AU505" s="2"/>
      <c r="AV505" s="2"/>
      <c r="AW505" s="2"/>
      <c r="AX505" s="2"/>
      <c r="AY505" s="2"/>
      <c r="AZ505" s="2"/>
      <c r="BA505" s="2"/>
      <c r="BB505" s="2"/>
      <c r="BC505" s="2"/>
      <c r="BD505" s="2"/>
      <c r="BE505" s="2"/>
      <c r="BF505" s="2"/>
      <c r="BG505" s="2"/>
      <c r="BH505" s="2"/>
      <c r="BI505" s="2"/>
      <c r="BJ505" s="2"/>
      <c r="BK505" s="2"/>
      <c r="BL505" s="2"/>
      <c r="BM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R506" s="2"/>
      <c r="AS506" s="2"/>
      <c r="AT506" s="2"/>
      <c r="AU506" s="2"/>
      <c r="AV506" s="2"/>
      <c r="AW506" s="2"/>
      <c r="AX506" s="2"/>
      <c r="AY506" s="2"/>
      <c r="AZ506" s="2"/>
      <c r="BA506" s="2"/>
      <c r="BB506" s="2"/>
      <c r="BC506" s="2"/>
      <c r="BD506" s="2"/>
      <c r="BE506" s="2"/>
      <c r="BF506" s="2"/>
      <c r="BG506" s="2"/>
      <c r="BH506" s="2"/>
      <c r="BI506" s="2"/>
      <c r="BJ506" s="2"/>
      <c r="BK506" s="2"/>
      <c r="BL506" s="2"/>
      <c r="BM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R507" s="2"/>
      <c r="AS507" s="2"/>
      <c r="AT507" s="2"/>
      <c r="AU507" s="2"/>
      <c r="AV507" s="2"/>
      <c r="AW507" s="2"/>
      <c r="AX507" s="2"/>
      <c r="AY507" s="2"/>
      <c r="AZ507" s="2"/>
      <c r="BA507" s="2"/>
      <c r="BB507" s="2"/>
      <c r="BC507" s="2"/>
      <c r="BD507" s="2"/>
      <c r="BE507" s="2"/>
      <c r="BF507" s="2"/>
      <c r="BG507" s="2"/>
      <c r="BH507" s="2"/>
      <c r="BI507" s="2"/>
      <c r="BJ507" s="2"/>
      <c r="BK507" s="2"/>
      <c r="BL507" s="2"/>
      <c r="BM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R508" s="2"/>
      <c r="AS508" s="2"/>
      <c r="AT508" s="2"/>
      <c r="AU508" s="2"/>
      <c r="AV508" s="2"/>
      <c r="AW508" s="2"/>
      <c r="AX508" s="2"/>
      <c r="AY508" s="2"/>
      <c r="AZ508" s="2"/>
      <c r="BA508" s="2"/>
      <c r="BB508" s="2"/>
      <c r="BC508" s="2"/>
      <c r="BD508" s="2"/>
      <c r="BE508" s="2"/>
      <c r="BF508" s="2"/>
      <c r="BG508" s="2"/>
      <c r="BH508" s="2"/>
      <c r="BI508" s="2"/>
      <c r="BJ508" s="2"/>
      <c r="BK508" s="2"/>
      <c r="BL508" s="2"/>
      <c r="BM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R509" s="2"/>
      <c r="AS509" s="2"/>
      <c r="AT509" s="2"/>
      <c r="AU509" s="2"/>
      <c r="AV509" s="2"/>
      <c r="AW509" s="2"/>
      <c r="AX509" s="2"/>
      <c r="AY509" s="2"/>
      <c r="AZ509" s="2"/>
      <c r="BA509" s="2"/>
      <c r="BB509" s="2"/>
      <c r="BC509" s="2"/>
      <c r="BD509" s="2"/>
      <c r="BE509" s="2"/>
      <c r="BF509" s="2"/>
      <c r="BG509" s="2"/>
      <c r="BH509" s="2"/>
      <c r="BI509" s="2"/>
      <c r="BJ509" s="2"/>
      <c r="BK509" s="2"/>
      <c r="BL509" s="2"/>
      <c r="BM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R510" s="2"/>
      <c r="AS510" s="2"/>
      <c r="AT510" s="2"/>
      <c r="AU510" s="2"/>
      <c r="AV510" s="2"/>
      <c r="AW510" s="2"/>
      <c r="AX510" s="2"/>
      <c r="AY510" s="2"/>
      <c r="AZ510" s="2"/>
      <c r="BA510" s="2"/>
      <c r="BB510" s="2"/>
      <c r="BC510" s="2"/>
      <c r="BD510" s="2"/>
      <c r="BE510" s="2"/>
      <c r="BF510" s="2"/>
      <c r="BG510" s="2"/>
      <c r="BH510" s="2"/>
      <c r="BI510" s="2"/>
      <c r="BJ510" s="2"/>
      <c r="BK510" s="2"/>
      <c r="BL510" s="2"/>
      <c r="BM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R511" s="2"/>
      <c r="AS511" s="2"/>
      <c r="AT511" s="2"/>
      <c r="AU511" s="2"/>
      <c r="AV511" s="2"/>
      <c r="AW511" s="2"/>
      <c r="AX511" s="2"/>
      <c r="AY511" s="2"/>
      <c r="AZ511" s="2"/>
      <c r="BA511" s="2"/>
      <c r="BB511" s="2"/>
      <c r="BC511" s="2"/>
      <c r="BD511" s="2"/>
      <c r="BE511" s="2"/>
      <c r="BF511" s="2"/>
      <c r="BG511" s="2"/>
      <c r="BH511" s="2"/>
      <c r="BI511" s="2"/>
      <c r="BJ511" s="2"/>
      <c r="BK511" s="2"/>
      <c r="BL511" s="2"/>
      <c r="BM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R512" s="2"/>
      <c r="AS512" s="2"/>
      <c r="AT512" s="2"/>
      <c r="AU512" s="2"/>
      <c r="AV512" s="2"/>
      <c r="AW512" s="2"/>
      <c r="AX512" s="2"/>
      <c r="AY512" s="2"/>
      <c r="AZ512" s="2"/>
      <c r="BA512" s="2"/>
      <c r="BB512" s="2"/>
      <c r="BC512" s="2"/>
      <c r="BD512" s="2"/>
      <c r="BE512" s="2"/>
      <c r="BF512" s="2"/>
      <c r="BG512" s="2"/>
      <c r="BH512" s="2"/>
      <c r="BI512" s="2"/>
      <c r="BJ512" s="2"/>
      <c r="BK512" s="2"/>
      <c r="BL512" s="2"/>
      <c r="BM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R513" s="2"/>
      <c r="AS513" s="2"/>
      <c r="AT513" s="2"/>
      <c r="AU513" s="2"/>
      <c r="AV513" s="2"/>
      <c r="AW513" s="2"/>
      <c r="AX513" s="2"/>
      <c r="AY513" s="2"/>
      <c r="AZ513" s="2"/>
      <c r="BA513" s="2"/>
      <c r="BB513" s="2"/>
      <c r="BC513" s="2"/>
      <c r="BD513" s="2"/>
      <c r="BE513" s="2"/>
      <c r="BF513" s="2"/>
      <c r="BG513" s="2"/>
      <c r="BH513" s="2"/>
      <c r="BI513" s="2"/>
      <c r="BJ513" s="2"/>
      <c r="BK513" s="2"/>
      <c r="BL513" s="2"/>
      <c r="BM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R514" s="2"/>
      <c r="AS514" s="2"/>
      <c r="AT514" s="2"/>
      <c r="AU514" s="2"/>
      <c r="AV514" s="2"/>
      <c r="AW514" s="2"/>
      <c r="AX514" s="2"/>
      <c r="AY514" s="2"/>
      <c r="AZ514" s="2"/>
      <c r="BA514" s="2"/>
      <c r="BB514" s="2"/>
      <c r="BC514" s="2"/>
      <c r="BD514" s="2"/>
      <c r="BE514" s="2"/>
      <c r="BF514" s="2"/>
      <c r="BG514" s="2"/>
      <c r="BH514" s="2"/>
      <c r="BI514" s="2"/>
      <c r="BJ514" s="2"/>
      <c r="BK514" s="2"/>
      <c r="BL514" s="2"/>
      <c r="BM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R515" s="2"/>
      <c r="AS515" s="2"/>
      <c r="AT515" s="2"/>
      <c r="AU515" s="2"/>
      <c r="AV515" s="2"/>
      <c r="AW515" s="2"/>
      <c r="AX515" s="2"/>
      <c r="AY515" s="2"/>
      <c r="AZ515" s="2"/>
      <c r="BA515" s="2"/>
      <c r="BB515" s="2"/>
      <c r="BC515" s="2"/>
      <c r="BD515" s="2"/>
      <c r="BE515" s="2"/>
      <c r="BF515" s="2"/>
      <c r="BG515" s="2"/>
      <c r="BH515" s="2"/>
      <c r="BI515" s="2"/>
      <c r="BJ515" s="2"/>
      <c r="BK515" s="2"/>
      <c r="BL515" s="2"/>
      <c r="BM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R516" s="2"/>
      <c r="AS516" s="2"/>
      <c r="AT516" s="2"/>
      <c r="AU516" s="2"/>
      <c r="AV516" s="2"/>
      <c r="AW516" s="2"/>
      <c r="AX516" s="2"/>
      <c r="AY516" s="2"/>
      <c r="AZ516" s="2"/>
      <c r="BA516" s="2"/>
      <c r="BB516" s="2"/>
      <c r="BC516" s="2"/>
      <c r="BD516" s="2"/>
      <c r="BE516" s="2"/>
      <c r="BF516" s="2"/>
      <c r="BG516" s="2"/>
      <c r="BH516" s="2"/>
      <c r="BI516" s="2"/>
      <c r="BJ516" s="2"/>
      <c r="BK516" s="2"/>
      <c r="BL516" s="2"/>
      <c r="BM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R517" s="2"/>
      <c r="AS517" s="2"/>
      <c r="AT517" s="2"/>
      <c r="AU517" s="2"/>
      <c r="AV517" s="2"/>
      <c r="AW517" s="2"/>
      <c r="AX517" s="2"/>
      <c r="AY517" s="2"/>
      <c r="AZ517" s="2"/>
      <c r="BA517" s="2"/>
      <c r="BB517" s="2"/>
      <c r="BC517" s="2"/>
      <c r="BD517" s="2"/>
      <c r="BE517" s="2"/>
      <c r="BF517" s="2"/>
      <c r="BG517" s="2"/>
      <c r="BH517" s="2"/>
      <c r="BI517" s="2"/>
      <c r="BJ517" s="2"/>
      <c r="BK517" s="2"/>
      <c r="BL517" s="2"/>
      <c r="BM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R518" s="2"/>
      <c r="AS518" s="2"/>
      <c r="AT518" s="2"/>
      <c r="AU518" s="2"/>
      <c r="AV518" s="2"/>
      <c r="AW518" s="2"/>
      <c r="AX518" s="2"/>
      <c r="AY518" s="2"/>
      <c r="AZ518" s="2"/>
      <c r="BA518" s="2"/>
      <c r="BB518" s="2"/>
      <c r="BC518" s="2"/>
      <c r="BD518" s="2"/>
      <c r="BE518" s="2"/>
      <c r="BF518" s="2"/>
      <c r="BG518" s="2"/>
      <c r="BH518" s="2"/>
      <c r="BI518" s="2"/>
      <c r="BJ518" s="2"/>
      <c r="BK518" s="2"/>
      <c r="BL518" s="2"/>
      <c r="BM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R519" s="2"/>
      <c r="AS519" s="2"/>
      <c r="AT519" s="2"/>
      <c r="AU519" s="2"/>
      <c r="AV519" s="2"/>
      <c r="AW519" s="2"/>
      <c r="AX519" s="2"/>
      <c r="AY519" s="2"/>
      <c r="AZ519" s="2"/>
      <c r="BA519" s="2"/>
      <c r="BB519" s="2"/>
      <c r="BC519" s="2"/>
      <c r="BD519" s="2"/>
      <c r="BE519" s="2"/>
      <c r="BF519" s="2"/>
      <c r="BG519" s="2"/>
      <c r="BH519" s="2"/>
      <c r="BI519" s="2"/>
      <c r="BJ519" s="2"/>
      <c r="BK519" s="2"/>
      <c r="BL519" s="2"/>
      <c r="BM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R520" s="2"/>
      <c r="AS520" s="2"/>
      <c r="AT520" s="2"/>
      <c r="AU520" s="2"/>
      <c r="AV520" s="2"/>
      <c r="AW520" s="2"/>
      <c r="AX520" s="2"/>
      <c r="AY520" s="2"/>
      <c r="AZ520" s="2"/>
      <c r="BA520" s="2"/>
      <c r="BB520" s="2"/>
      <c r="BC520" s="2"/>
      <c r="BD520" s="2"/>
      <c r="BE520" s="2"/>
      <c r="BF520" s="2"/>
      <c r="BG520" s="2"/>
      <c r="BH520" s="2"/>
      <c r="BI520" s="2"/>
      <c r="BJ520" s="2"/>
      <c r="BK520" s="2"/>
      <c r="BL520" s="2"/>
      <c r="BM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R521" s="2"/>
      <c r="AS521" s="2"/>
      <c r="AT521" s="2"/>
      <c r="AU521" s="2"/>
      <c r="AV521" s="2"/>
      <c r="AW521" s="2"/>
      <c r="AX521" s="2"/>
      <c r="AY521" s="2"/>
      <c r="AZ521" s="2"/>
      <c r="BA521" s="2"/>
      <c r="BB521" s="2"/>
      <c r="BC521" s="2"/>
      <c r="BD521" s="2"/>
      <c r="BE521" s="2"/>
      <c r="BF521" s="2"/>
      <c r="BG521" s="2"/>
      <c r="BH521" s="2"/>
      <c r="BI521" s="2"/>
      <c r="BJ521" s="2"/>
      <c r="BK521" s="2"/>
      <c r="BL521" s="2"/>
      <c r="BM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R522" s="2"/>
      <c r="AS522" s="2"/>
      <c r="AT522" s="2"/>
      <c r="AU522" s="2"/>
      <c r="AV522" s="2"/>
      <c r="AW522" s="2"/>
      <c r="AX522" s="2"/>
      <c r="AY522" s="2"/>
      <c r="AZ522" s="2"/>
      <c r="BA522" s="2"/>
      <c r="BB522" s="2"/>
      <c r="BC522" s="2"/>
      <c r="BD522" s="2"/>
      <c r="BE522" s="2"/>
      <c r="BF522" s="2"/>
      <c r="BG522" s="2"/>
      <c r="BH522" s="2"/>
      <c r="BI522" s="2"/>
      <c r="BJ522" s="2"/>
      <c r="BK522" s="2"/>
      <c r="BL522" s="2"/>
      <c r="BM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R523" s="2"/>
      <c r="AS523" s="2"/>
      <c r="AT523" s="2"/>
      <c r="AU523" s="2"/>
      <c r="AV523" s="2"/>
      <c r="AW523" s="2"/>
      <c r="AX523" s="2"/>
      <c r="AY523" s="2"/>
      <c r="AZ523" s="2"/>
      <c r="BA523" s="2"/>
      <c r="BB523" s="2"/>
      <c r="BC523" s="2"/>
      <c r="BD523" s="2"/>
      <c r="BE523" s="2"/>
      <c r="BF523" s="2"/>
      <c r="BG523" s="2"/>
      <c r="BH523" s="2"/>
      <c r="BI523" s="2"/>
      <c r="BJ523" s="2"/>
      <c r="BK523" s="2"/>
      <c r="BL523" s="2"/>
      <c r="BM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R524" s="2"/>
      <c r="AS524" s="2"/>
      <c r="AT524" s="2"/>
      <c r="AU524" s="2"/>
      <c r="AV524" s="2"/>
      <c r="AW524" s="2"/>
      <c r="AX524" s="2"/>
      <c r="AY524" s="2"/>
      <c r="AZ524" s="2"/>
      <c r="BA524" s="2"/>
      <c r="BB524" s="2"/>
      <c r="BC524" s="2"/>
      <c r="BD524" s="2"/>
      <c r="BE524" s="2"/>
      <c r="BF524" s="2"/>
      <c r="BG524" s="2"/>
      <c r="BH524" s="2"/>
      <c r="BI524" s="2"/>
      <c r="BJ524" s="2"/>
      <c r="BK524" s="2"/>
      <c r="BL524" s="2"/>
      <c r="BM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R525" s="2"/>
      <c r="AS525" s="2"/>
      <c r="AT525" s="2"/>
      <c r="AU525" s="2"/>
      <c r="AV525" s="2"/>
      <c r="AW525" s="2"/>
      <c r="AX525" s="2"/>
      <c r="AY525" s="2"/>
      <c r="AZ525" s="2"/>
      <c r="BA525" s="2"/>
      <c r="BB525" s="2"/>
      <c r="BC525" s="2"/>
      <c r="BD525" s="2"/>
      <c r="BE525" s="2"/>
      <c r="BF525" s="2"/>
      <c r="BG525" s="2"/>
      <c r="BH525" s="2"/>
      <c r="BI525" s="2"/>
      <c r="BJ525" s="2"/>
      <c r="BK525" s="2"/>
      <c r="BL525" s="2"/>
      <c r="BM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R526" s="2"/>
      <c r="AS526" s="2"/>
      <c r="AT526" s="2"/>
      <c r="AU526" s="2"/>
      <c r="AV526" s="2"/>
      <c r="AW526" s="2"/>
      <c r="AX526" s="2"/>
      <c r="AY526" s="2"/>
      <c r="AZ526" s="2"/>
      <c r="BA526" s="2"/>
      <c r="BB526" s="2"/>
      <c r="BC526" s="2"/>
      <c r="BD526" s="2"/>
      <c r="BE526" s="2"/>
      <c r="BF526" s="2"/>
      <c r="BG526" s="2"/>
      <c r="BH526" s="2"/>
      <c r="BI526" s="2"/>
      <c r="BJ526" s="2"/>
      <c r="BK526" s="2"/>
      <c r="BL526" s="2"/>
      <c r="BM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R527" s="2"/>
      <c r="AS527" s="2"/>
      <c r="AT527" s="2"/>
      <c r="AU527" s="2"/>
      <c r="AV527" s="2"/>
      <c r="AW527" s="2"/>
      <c r="AX527" s="2"/>
      <c r="AY527" s="2"/>
      <c r="AZ527" s="2"/>
      <c r="BA527" s="2"/>
      <c r="BB527" s="2"/>
      <c r="BC527" s="2"/>
      <c r="BD527" s="2"/>
      <c r="BE527" s="2"/>
      <c r="BF527" s="2"/>
      <c r="BG527" s="2"/>
      <c r="BH527" s="2"/>
      <c r="BI527" s="2"/>
      <c r="BJ527" s="2"/>
      <c r="BK527" s="2"/>
      <c r="BL527" s="2"/>
      <c r="BM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R528" s="2"/>
      <c r="AS528" s="2"/>
      <c r="AT528" s="2"/>
      <c r="AU528" s="2"/>
      <c r="AV528" s="2"/>
      <c r="AW528" s="2"/>
      <c r="AX528" s="2"/>
      <c r="AY528" s="2"/>
      <c r="AZ528" s="2"/>
      <c r="BA528" s="2"/>
      <c r="BB528" s="2"/>
      <c r="BC528" s="2"/>
      <c r="BD528" s="2"/>
      <c r="BE528" s="2"/>
      <c r="BF528" s="2"/>
      <c r="BG528" s="2"/>
      <c r="BH528" s="2"/>
      <c r="BI528" s="2"/>
      <c r="BJ528" s="2"/>
      <c r="BK528" s="2"/>
      <c r="BL528" s="2"/>
      <c r="BM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R529" s="2"/>
      <c r="AS529" s="2"/>
      <c r="AT529" s="2"/>
      <c r="AU529" s="2"/>
      <c r="AV529" s="2"/>
      <c r="AW529" s="2"/>
      <c r="AX529" s="2"/>
      <c r="AY529" s="2"/>
      <c r="AZ529" s="2"/>
      <c r="BA529" s="2"/>
      <c r="BB529" s="2"/>
      <c r="BC529" s="2"/>
      <c r="BD529" s="2"/>
      <c r="BE529" s="2"/>
      <c r="BF529" s="2"/>
      <c r="BG529" s="2"/>
      <c r="BH529" s="2"/>
      <c r="BI529" s="2"/>
      <c r="BJ529" s="2"/>
      <c r="BK529" s="2"/>
      <c r="BL529" s="2"/>
      <c r="BM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R530" s="2"/>
      <c r="AS530" s="2"/>
      <c r="AT530" s="2"/>
      <c r="AU530" s="2"/>
      <c r="AV530" s="2"/>
      <c r="AW530" s="2"/>
      <c r="AX530" s="2"/>
      <c r="AY530" s="2"/>
      <c r="AZ530" s="2"/>
      <c r="BA530" s="2"/>
      <c r="BB530" s="2"/>
      <c r="BC530" s="2"/>
      <c r="BD530" s="2"/>
      <c r="BE530" s="2"/>
      <c r="BF530" s="2"/>
      <c r="BG530" s="2"/>
      <c r="BH530" s="2"/>
      <c r="BI530" s="2"/>
      <c r="BJ530" s="2"/>
      <c r="BK530" s="2"/>
      <c r="BL530" s="2"/>
      <c r="BM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R531" s="2"/>
      <c r="AS531" s="2"/>
      <c r="AT531" s="2"/>
      <c r="AU531" s="2"/>
      <c r="AV531" s="2"/>
      <c r="AW531" s="2"/>
      <c r="AX531" s="2"/>
      <c r="AY531" s="2"/>
      <c r="AZ531" s="2"/>
      <c r="BA531" s="2"/>
      <c r="BB531" s="2"/>
      <c r="BC531" s="2"/>
      <c r="BD531" s="2"/>
      <c r="BE531" s="2"/>
      <c r="BF531" s="2"/>
      <c r="BG531" s="2"/>
      <c r="BH531" s="2"/>
      <c r="BI531" s="2"/>
      <c r="BJ531" s="2"/>
      <c r="BK531" s="2"/>
      <c r="BL531" s="2"/>
      <c r="BM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R532" s="2"/>
      <c r="AS532" s="2"/>
      <c r="AT532" s="2"/>
      <c r="AU532" s="2"/>
      <c r="AV532" s="2"/>
      <c r="AW532" s="2"/>
      <c r="AX532" s="2"/>
      <c r="AY532" s="2"/>
      <c r="AZ532" s="2"/>
      <c r="BA532" s="2"/>
      <c r="BB532" s="2"/>
      <c r="BC532" s="2"/>
      <c r="BD532" s="2"/>
      <c r="BE532" s="2"/>
      <c r="BF532" s="2"/>
      <c r="BG532" s="2"/>
      <c r="BH532" s="2"/>
      <c r="BI532" s="2"/>
      <c r="BJ532" s="2"/>
      <c r="BK532" s="2"/>
      <c r="BL532" s="2"/>
      <c r="BM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R533" s="2"/>
      <c r="AS533" s="2"/>
      <c r="AT533" s="2"/>
      <c r="AU533" s="2"/>
      <c r="AV533" s="2"/>
      <c r="AW533" s="2"/>
      <c r="AX533" s="2"/>
      <c r="AY533" s="2"/>
      <c r="AZ533" s="2"/>
      <c r="BA533" s="2"/>
      <c r="BB533" s="2"/>
      <c r="BC533" s="2"/>
      <c r="BD533" s="2"/>
      <c r="BE533" s="2"/>
      <c r="BF533" s="2"/>
      <c r="BG533" s="2"/>
      <c r="BH533" s="2"/>
      <c r="BI533" s="2"/>
      <c r="BJ533" s="2"/>
      <c r="BK533" s="2"/>
      <c r="BL533" s="2"/>
      <c r="BM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R534" s="2"/>
      <c r="AS534" s="2"/>
      <c r="AT534" s="2"/>
      <c r="AU534" s="2"/>
      <c r="AV534" s="2"/>
      <c r="AW534" s="2"/>
      <c r="AX534" s="2"/>
      <c r="AY534" s="2"/>
      <c r="AZ534" s="2"/>
      <c r="BA534" s="2"/>
      <c r="BB534" s="2"/>
      <c r="BC534" s="2"/>
      <c r="BD534" s="2"/>
      <c r="BE534" s="2"/>
      <c r="BF534" s="2"/>
      <c r="BG534" s="2"/>
      <c r="BH534" s="2"/>
      <c r="BI534" s="2"/>
      <c r="BJ534" s="2"/>
      <c r="BK534" s="2"/>
      <c r="BL534" s="2"/>
      <c r="BM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R535" s="2"/>
      <c r="AS535" s="2"/>
      <c r="AT535" s="2"/>
      <c r="AU535" s="2"/>
      <c r="AV535" s="2"/>
      <c r="AW535" s="2"/>
      <c r="AX535" s="2"/>
      <c r="AY535" s="2"/>
      <c r="AZ535" s="2"/>
      <c r="BA535" s="2"/>
      <c r="BB535" s="2"/>
      <c r="BC535" s="2"/>
      <c r="BD535" s="2"/>
      <c r="BE535" s="2"/>
      <c r="BF535" s="2"/>
      <c r="BG535" s="2"/>
      <c r="BH535" s="2"/>
      <c r="BI535" s="2"/>
      <c r="BJ535" s="2"/>
      <c r="BK535" s="2"/>
      <c r="BL535" s="2"/>
      <c r="BM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R536" s="2"/>
      <c r="AS536" s="2"/>
      <c r="AT536" s="2"/>
      <c r="AU536" s="2"/>
      <c r="AV536" s="2"/>
      <c r="AW536" s="2"/>
      <c r="AX536" s="2"/>
      <c r="AY536" s="2"/>
      <c r="AZ536" s="2"/>
      <c r="BA536" s="2"/>
      <c r="BB536" s="2"/>
      <c r="BC536" s="2"/>
      <c r="BD536" s="2"/>
      <c r="BE536" s="2"/>
      <c r="BF536" s="2"/>
      <c r="BG536" s="2"/>
      <c r="BH536" s="2"/>
      <c r="BI536" s="2"/>
      <c r="BJ536" s="2"/>
      <c r="BK536" s="2"/>
      <c r="BL536" s="2"/>
      <c r="BM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R537" s="2"/>
      <c r="AS537" s="2"/>
      <c r="AT537" s="2"/>
      <c r="AU537" s="2"/>
      <c r="AV537" s="2"/>
      <c r="AW537" s="2"/>
      <c r="AX537" s="2"/>
      <c r="AY537" s="2"/>
      <c r="AZ537" s="2"/>
      <c r="BA537" s="2"/>
      <c r="BB537" s="2"/>
      <c r="BC537" s="2"/>
      <c r="BD537" s="2"/>
      <c r="BE537" s="2"/>
      <c r="BF537" s="2"/>
      <c r="BG537" s="2"/>
      <c r="BH537" s="2"/>
      <c r="BI537" s="2"/>
      <c r="BJ537" s="2"/>
      <c r="BK537" s="2"/>
      <c r="BL537" s="2"/>
      <c r="BM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R538" s="2"/>
      <c r="AS538" s="2"/>
      <c r="AT538" s="2"/>
      <c r="AU538" s="2"/>
      <c r="AV538" s="2"/>
      <c r="AW538" s="2"/>
      <c r="AX538" s="2"/>
      <c r="AY538" s="2"/>
      <c r="AZ538" s="2"/>
      <c r="BA538" s="2"/>
      <c r="BB538" s="2"/>
      <c r="BC538" s="2"/>
      <c r="BD538" s="2"/>
      <c r="BE538" s="2"/>
      <c r="BF538" s="2"/>
      <c r="BG538" s="2"/>
      <c r="BH538" s="2"/>
      <c r="BI538" s="2"/>
      <c r="BJ538" s="2"/>
      <c r="BK538" s="2"/>
      <c r="BL538" s="2"/>
      <c r="BM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R539" s="2"/>
      <c r="AS539" s="2"/>
      <c r="AT539" s="2"/>
      <c r="AU539" s="2"/>
      <c r="AV539" s="2"/>
      <c r="AW539" s="2"/>
      <c r="AX539" s="2"/>
      <c r="AY539" s="2"/>
      <c r="AZ539" s="2"/>
      <c r="BA539" s="2"/>
      <c r="BB539" s="2"/>
      <c r="BC539" s="2"/>
      <c r="BD539" s="2"/>
      <c r="BE539" s="2"/>
      <c r="BF539" s="2"/>
      <c r="BG539" s="2"/>
      <c r="BH539" s="2"/>
      <c r="BI539" s="2"/>
      <c r="BJ539" s="2"/>
      <c r="BK539" s="2"/>
      <c r="BL539" s="2"/>
      <c r="BM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R540" s="2"/>
      <c r="AS540" s="2"/>
      <c r="AT540" s="2"/>
      <c r="AU540" s="2"/>
      <c r="AV540" s="2"/>
      <c r="AW540" s="2"/>
      <c r="AX540" s="2"/>
      <c r="AY540" s="2"/>
      <c r="AZ540" s="2"/>
      <c r="BA540" s="2"/>
      <c r="BB540" s="2"/>
      <c r="BC540" s="2"/>
      <c r="BD540" s="2"/>
      <c r="BE540" s="2"/>
      <c r="BF540" s="2"/>
      <c r="BG540" s="2"/>
      <c r="BH540" s="2"/>
      <c r="BI540" s="2"/>
      <c r="BJ540" s="2"/>
      <c r="BK540" s="2"/>
      <c r="BL540" s="2"/>
      <c r="BM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R541" s="2"/>
      <c r="AS541" s="2"/>
      <c r="AT541" s="2"/>
      <c r="AU541" s="2"/>
      <c r="AV541" s="2"/>
      <c r="AW541" s="2"/>
      <c r="AX541" s="2"/>
      <c r="AY541" s="2"/>
      <c r="AZ541" s="2"/>
      <c r="BA541" s="2"/>
      <c r="BB541" s="2"/>
      <c r="BC541" s="2"/>
      <c r="BD541" s="2"/>
      <c r="BE541" s="2"/>
      <c r="BF541" s="2"/>
      <c r="BG541" s="2"/>
      <c r="BH541" s="2"/>
      <c r="BI541" s="2"/>
      <c r="BJ541" s="2"/>
      <c r="BK541" s="2"/>
      <c r="BL541" s="2"/>
      <c r="BM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R542" s="2"/>
      <c r="AS542" s="2"/>
      <c r="AT542" s="2"/>
      <c r="AU542" s="2"/>
      <c r="AV542" s="2"/>
      <c r="AW542" s="2"/>
      <c r="AX542" s="2"/>
      <c r="AY542" s="2"/>
      <c r="AZ542" s="2"/>
      <c r="BA542" s="2"/>
      <c r="BB542" s="2"/>
      <c r="BC542" s="2"/>
      <c r="BD542" s="2"/>
      <c r="BE542" s="2"/>
      <c r="BF542" s="2"/>
      <c r="BG542" s="2"/>
      <c r="BH542" s="2"/>
      <c r="BI542" s="2"/>
      <c r="BJ542" s="2"/>
      <c r="BK542" s="2"/>
      <c r="BL542" s="2"/>
      <c r="BM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R543" s="2"/>
      <c r="AS543" s="2"/>
      <c r="AT543" s="2"/>
      <c r="AU543" s="2"/>
      <c r="AV543" s="2"/>
      <c r="AW543" s="2"/>
      <c r="AX543" s="2"/>
      <c r="AY543" s="2"/>
      <c r="AZ543" s="2"/>
      <c r="BA543" s="2"/>
      <c r="BB543" s="2"/>
      <c r="BC543" s="2"/>
      <c r="BD543" s="2"/>
      <c r="BE543" s="2"/>
      <c r="BF543" s="2"/>
      <c r="BG543" s="2"/>
      <c r="BH543" s="2"/>
      <c r="BI543" s="2"/>
      <c r="BJ543" s="2"/>
      <c r="BK543" s="2"/>
      <c r="BL543" s="2"/>
      <c r="BM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R544" s="2"/>
      <c r="AS544" s="2"/>
      <c r="AT544" s="2"/>
      <c r="AU544" s="2"/>
      <c r="AV544" s="2"/>
      <c r="AW544" s="2"/>
      <c r="AX544" s="2"/>
      <c r="AY544" s="2"/>
      <c r="AZ544" s="2"/>
      <c r="BA544" s="2"/>
      <c r="BB544" s="2"/>
      <c r="BC544" s="2"/>
      <c r="BD544" s="2"/>
      <c r="BE544" s="2"/>
      <c r="BF544" s="2"/>
      <c r="BG544" s="2"/>
      <c r="BH544" s="2"/>
      <c r="BI544" s="2"/>
      <c r="BJ544" s="2"/>
      <c r="BK544" s="2"/>
      <c r="BL544" s="2"/>
      <c r="BM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R545" s="2"/>
      <c r="AS545" s="2"/>
      <c r="AT545" s="2"/>
      <c r="AU545" s="2"/>
      <c r="AV545" s="2"/>
      <c r="AW545" s="2"/>
      <c r="AX545" s="2"/>
      <c r="AY545" s="2"/>
      <c r="AZ545" s="2"/>
      <c r="BA545" s="2"/>
      <c r="BB545" s="2"/>
      <c r="BC545" s="2"/>
      <c r="BD545" s="2"/>
      <c r="BE545" s="2"/>
      <c r="BF545" s="2"/>
      <c r="BG545" s="2"/>
      <c r="BH545" s="2"/>
      <c r="BI545" s="2"/>
      <c r="BJ545" s="2"/>
      <c r="BK545" s="2"/>
      <c r="BL545" s="2"/>
      <c r="BM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R546" s="2"/>
      <c r="AS546" s="2"/>
      <c r="AT546" s="2"/>
      <c r="AU546" s="2"/>
      <c r="AV546" s="2"/>
      <c r="AW546" s="2"/>
      <c r="AX546" s="2"/>
      <c r="AY546" s="2"/>
      <c r="AZ546" s="2"/>
      <c r="BA546" s="2"/>
      <c r="BB546" s="2"/>
      <c r="BC546" s="2"/>
      <c r="BD546" s="2"/>
      <c r="BE546" s="2"/>
      <c r="BF546" s="2"/>
      <c r="BG546" s="2"/>
      <c r="BH546" s="2"/>
      <c r="BI546" s="2"/>
      <c r="BJ546" s="2"/>
      <c r="BK546" s="2"/>
      <c r="BL546" s="2"/>
      <c r="BM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R547" s="2"/>
      <c r="AS547" s="2"/>
      <c r="AT547" s="2"/>
      <c r="AU547" s="2"/>
      <c r="AV547" s="2"/>
      <c r="AW547" s="2"/>
      <c r="AX547" s="2"/>
      <c r="AY547" s="2"/>
      <c r="AZ547" s="2"/>
      <c r="BA547" s="2"/>
      <c r="BB547" s="2"/>
      <c r="BC547" s="2"/>
      <c r="BD547" s="2"/>
      <c r="BE547" s="2"/>
      <c r="BF547" s="2"/>
      <c r="BG547" s="2"/>
      <c r="BH547" s="2"/>
      <c r="BI547" s="2"/>
      <c r="BJ547" s="2"/>
      <c r="BK547" s="2"/>
      <c r="BL547" s="2"/>
      <c r="BM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R548" s="2"/>
      <c r="AS548" s="2"/>
      <c r="AT548" s="2"/>
      <c r="AU548" s="2"/>
      <c r="AV548" s="2"/>
      <c r="AW548" s="2"/>
      <c r="AX548" s="2"/>
      <c r="AY548" s="2"/>
      <c r="AZ548" s="2"/>
      <c r="BA548" s="2"/>
      <c r="BB548" s="2"/>
      <c r="BC548" s="2"/>
      <c r="BD548" s="2"/>
      <c r="BE548" s="2"/>
      <c r="BF548" s="2"/>
      <c r="BG548" s="2"/>
      <c r="BH548" s="2"/>
      <c r="BI548" s="2"/>
      <c r="BJ548" s="2"/>
      <c r="BK548" s="2"/>
      <c r="BL548" s="2"/>
      <c r="BM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R549" s="2"/>
      <c r="AS549" s="2"/>
      <c r="AT549" s="2"/>
      <c r="AU549" s="2"/>
      <c r="AV549" s="2"/>
      <c r="AW549" s="2"/>
      <c r="AX549" s="2"/>
      <c r="AY549" s="2"/>
      <c r="AZ549" s="2"/>
      <c r="BA549" s="2"/>
      <c r="BB549" s="2"/>
      <c r="BC549" s="2"/>
      <c r="BD549" s="2"/>
      <c r="BE549" s="2"/>
      <c r="BF549" s="2"/>
      <c r="BG549" s="2"/>
      <c r="BH549" s="2"/>
      <c r="BI549" s="2"/>
      <c r="BJ549" s="2"/>
      <c r="BK549" s="2"/>
      <c r="BL549" s="2"/>
      <c r="BM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R550" s="2"/>
      <c r="AS550" s="2"/>
      <c r="AT550" s="2"/>
      <c r="AU550" s="2"/>
      <c r="AV550" s="2"/>
      <c r="AW550" s="2"/>
      <c r="AX550" s="2"/>
      <c r="AY550" s="2"/>
      <c r="AZ550" s="2"/>
      <c r="BA550" s="2"/>
      <c r="BB550" s="2"/>
      <c r="BC550" s="2"/>
      <c r="BD550" s="2"/>
      <c r="BE550" s="2"/>
      <c r="BF550" s="2"/>
      <c r="BG550" s="2"/>
      <c r="BH550" s="2"/>
      <c r="BI550" s="2"/>
      <c r="BJ550" s="2"/>
      <c r="BK550" s="2"/>
      <c r="BL550" s="2"/>
      <c r="BM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R551" s="2"/>
      <c r="AS551" s="2"/>
      <c r="AT551" s="2"/>
      <c r="AU551" s="2"/>
      <c r="AV551" s="2"/>
      <c r="AW551" s="2"/>
      <c r="AX551" s="2"/>
      <c r="AY551" s="2"/>
      <c r="AZ551" s="2"/>
      <c r="BA551" s="2"/>
      <c r="BB551" s="2"/>
      <c r="BC551" s="2"/>
      <c r="BD551" s="2"/>
      <c r="BE551" s="2"/>
      <c r="BF551" s="2"/>
      <c r="BG551" s="2"/>
      <c r="BH551" s="2"/>
      <c r="BI551" s="2"/>
      <c r="BJ551" s="2"/>
      <c r="BK551" s="2"/>
      <c r="BL551" s="2"/>
      <c r="BM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R552" s="2"/>
      <c r="AS552" s="2"/>
      <c r="AT552" s="2"/>
      <c r="AU552" s="2"/>
      <c r="AV552" s="2"/>
      <c r="AW552" s="2"/>
      <c r="AX552" s="2"/>
      <c r="AY552" s="2"/>
      <c r="AZ552" s="2"/>
      <c r="BA552" s="2"/>
      <c r="BB552" s="2"/>
      <c r="BC552" s="2"/>
      <c r="BD552" s="2"/>
      <c r="BE552" s="2"/>
      <c r="BF552" s="2"/>
      <c r="BG552" s="2"/>
      <c r="BH552" s="2"/>
      <c r="BI552" s="2"/>
      <c r="BJ552" s="2"/>
      <c r="BK552" s="2"/>
      <c r="BL552" s="2"/>
      <c r="BM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R553" s="2"/>
      <c r="AS553" s="2"/>
      <c r="AT553" s="2"/>
      <c r="AU553" s="2"/>
      <c r="AV553" s="2"/>
      <c r="AW553" s="2"/>
      <c r="AX553" s="2"/>
      <c r="AY553" s="2"/>
      <c r="AZ553" s="2"/>
      <c r="BA553" s="2"/>
      <c r="BB553" s="2"/>
      <c r="BC553" s="2"/>
      <c r="BD553" s="2"/>
      <c r="BE553" s="2"/>
      <c r="BF553" s="2"/>
      <c r="BG553" s="2"/>
      <c r="BH553" s="2"/>
      <c r="BI553" s="2"/>
      <c r="BJ553" s="2"/>
      <c r="BK553" s="2"/>
      <c r="BL553" s="2"/>
      <c r="BM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R554" s="2"/>
      <c r="AS554" s="2"/>
      <c r="AT554" s="2"/>
      <c r="AU554" s="2"/>
      <c r="AV554" s="2"/>
      <c r="AW554" s="2"/>
      <c r="AX554" s="2"/>
      <c r="AY554" s="2"/>
      <c r="AZ554" s="2"/>
      <c r="BA554" s="2"/>
      <c r="BB554" s="2"/>
      <c r="BC554" s="2"/>
      <c r="BD554" s="2"/>
      <c r="BE554" s="2"/>
      <c r="BF554" s="2"/>
      <c r="BG554" s="2"/>
      <c r="BH554" s="2"/>
      <c r="BI554" s="2"/>
      <c r="BJ554" s="2"/>
      <c r="BK554" s="2"/>
      <c r="BL554" s="2"/>
      <c r="BM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R555" s="2"/>
      <c r="AS555" s="2"/>
      <c r="AT555" s="2"/>
      <c r="AU555" s="2"/>
      <c r="AV555" s="2"/>
      <c r="AW555" s="2"/>
      <c r="AX555" s="2"/>
      <c r="AY555" s="2"/>
      <c r="AZ555" s="2"/>
      <c r="BA555" s="2"/>
      <c r="BB555" s="2"/>
      <c r="BC555" s="2"/>
      <c r="BD555" s="2"/>
      <c r="BE555" s="2"/>
      <c r="BF555" s="2"/>
      <c r="BG555" s="2"/>
      <c r="BH555" s="2"/>
      <c r="BI555" s="2"/>
      <c r="BJ555" s="2"/>
      <c r="BK555" s="2"/>
      <c r="BL555" s="2"/>
      <c r="BM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R556" s="2"/>
      <c r="AS556" s="2"/>
      <c r="AT556" s="2"/>
      <c r="AU556" s="2"/>
      <c r="AV556" s="2"/>
      <c r="AW556" s="2"/>
      <c r="AX556" s="2"/>
      <c r="AY556" s="2"/>
      <c r="AZ556" s="2"/>
      <c r="BA556" s="2"/>
      <c r="BB556" s="2"/>
      <c r="BC556" s="2"/>
      <c r="BD556" s="2"/>
      <c r="BE556" s="2"/>
      <c r="BF556" s="2"/>
      <c r="BG556" s="2"/>
      <c r="BH556" s="2"/>
      <c r="BI556" s="2"/>
      <c r="BJ556" s="2"/>
      <c r="BK556" s="2"/>
      <c r="BL556" s="2"/>
      <c r="BM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R557" s="2"/>
      <c r="AS557" s="2"/>
      <c r="AT557" s="2"/>
      <c r="AU557" s="2"/>
      <c r="AV557" s="2"/>
      <c r="AW557" s="2"/>
      <c r="AX557" s="2"/>
      <c r="AY557" s="2"/>
      <c r="AZ557" s="2"/>
      <c r="BA557" s="2"/>
      <c r="BB557" s="2"/>
      <c r="BC557" s="2"/>
      <c r="BD557" s="2"/>
      <c r="BE557" s="2"/>
      <c r="BF557" s="2"/>
      <c r="BG557" s="2"/>
      <c r="BH557" s="2"/>
      <c r="BI557" s="2"/>
      <c r="BJ557" s="2"/>
      <c r="BK557" s="2"/>
      <c r="BL557" s="2"/>
      <c r="BM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R558" s="2"/>
      <c r="AS558" s="2"/>
      <c r="AT558" s="2"/>
      <c r="AU558" s="2"/>
      <c r="AV558" s="2"/>
      <c r="AW558" s="2"/>
      <c r="AX558" s="2"/>
      <c r="AY558" s="2"/>
      <c r="AZ558" s="2"/>
      <c r="BA558" s="2"/>
      <c r="BB558" s="2"/>
      <c r="BC558" s="2"/>
      <c r="BD558" s="2"/>
      <c r="BE558" s="2"/>
      <c r="BF558" s="2"/>
      <c r="BG558" s="2"/>
      <c r="BH558" s="2"/>
      <c r="BI558" s="2"/>
      <c r="BJ558" s="2"/>
      <c r="BK558" s="2"/>
      <c r="BL558" s="2"/>
      <c r="BM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R559" s="2"/>
      <c r="AS559" s="2"/>
      <c r="AT559" s="2"/>
      <c r="AU559" s="2"/>
      <c r="AV559" s="2"/>
      <c r="AW559" s="2"/>
      <c r="AX559" s="2"/>
      <c r="AY559" s="2"/>
      <c r="AZ559" s="2"/>
      <c r="BA559" s="2"/>
      <c r="BB559" s="2"/>
      <c r="BC559" s="2"/>
      <c r="BD559" s="2"/>
      <c r="BE559" s="2"/>
      <c r="BF559" s="2"/>
      <c r="BG559" s="2"/>
      <c r="BH559" s="2"/>
      <c r="BI559" s="2"/>
      <c r="BJ559" s="2"/>
      <c r="BK559" s="2"/>
      <c r="BL559" s="2"/>
      <c r="BM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R560" s="2"/>
      <c r="AS560" s="2"/>
      <c r="AT560" s="2"/>
      <c r="AU560" s="2"/>
      <c r="AV560" s="2"/>
      <c r="AW560" s="2"/>
      <c r="AX560" s="2"/>
      <c r="AY560" s="2"/>
      <c r="AZ560" s="2"/>
      <c r="BA560" s="2"/>
      <c r="BB560" s="2"/>
      <c r="BC560" s="2"/>
      <c r="BD560" s="2"/>
      <c r="BE560" s="2"/>
      <c r="BF560" s="2"/>
      <c r="BG560" s="2"/>
      <c r="BH560" s="2"/>
      <c r="BI560" s="2"/>
      <c r="BJ560" s="2"/>
      <c r="BK560" s="2"/>
      <c r="BL560" s="2"/>
      <c r="BM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R561" s="2"/>
      <c r="AS561" s="2"/>
      <c r="AT561" s="2"/>
      <c r="AU561" s="2"/>
      <c r="AV561" s="2"/>
      <c r="AW561" s="2"/>
      <c r="AX561" s="2"/>
      <c r="AY561" s="2"/>
      <c r="AZ561" s="2"/>
      <c r="BA561" s="2"/>
      <c r="BB561" s="2"/>
      <c r="BC561" s="2"/>
      <c r="BD561" s="2"/>
      <c r="BE561" s="2"/>
      <c r="BF561" s="2"/>
      <c r="BG561" s="2"/>
      <c r="BH561" s="2"/>
      <c r="BI561" s="2"/>
      <c r="BJ561" s="2"/>
      <c r="BK561" s="2"/>
      <c r="BL561" s="2"/>
      <c r="BM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R562" s="2"/>
      <c r="AS562" s="2"/>
      <c r="AT562" s="2"/>
      <c r="AU562" s="2"/>
      <c r="AV562" s="2"/>
      <c r="AW562" s="2"/>
      <c r="AX562" s="2"/>
      <c r="AY562" s="2"/>
      <c r="AZ562" s="2"/>
      <c r="BA562" s="2"/>
      <c r="BB562" s="2"/>
      <c r="BC562" s="2"/>
      <c r="BD562" s="2"/>
      <c r="BE562" s="2"/>
      <c r="BF562" s="2"/>
      <c r="BG562" s="2"/>
      <c r="BH562" s="2"/>
      <c r="BI562" s="2"/>
      <c r="BJ562" s="2"/>
      <c r="BK562" s="2"/>
      <c r="BL562" s="2"/>
      <c r="BM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R563" s="2"/>
      <c r="AS563" s="2"/>
      <c r="AT563" s="2"/>
      <c r="AU563" s="2"/>
      <c r="AV563" s="2"/>
      <c r="AW563" s="2"/>
      <c r="AX563" s="2"/>
      <c r="AY563" s="2"/>
      <c r="AZ563" s="2"/>
      <c r="BA563" s="2"/>
      <c r="BB563" s="2"/>
      <c r="BC563" s="2"/>
      <c r="BD563" s="2"/>
      <c r="BE563" s="2"/>
      <c r="BF563" s="2"/>
      <c r="BG563" s="2"/>
      <c r="BH563" s="2"/>
      <c r="BI563" s="2"/>
      <c r="BJ563" s="2"/>
      <c r="BK563" s="2"/>
      <c r="BL563" s="2"/>
      <c r="BM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R564" s="2"/>
      <c r="AS564" s="2"/>
      <c r="AT564" s="2"/>
      <c r="AU564" s="2"/>
      <c r="AV564" s="2"/>
      <c r="AW564" s="2"/>
      <c r="AX564" s="2"/>
      <c r="AY564" s="2"/>
      <c r="AZ564" s="2"/>
      <c r="BA564" s="2"/>
      <c r="BB564" s="2"/>
      <c r="BC564" s="2"/>
      <c r="BD564" s="2"/>
      <c r="BE564" s="2"/>
      <c r="BF564" s="2"/>
      <c r="BG564" s="2"/>
      <c r="BH564" s="2"/>
      <c r="BI564" s="2"/>
      <c r="BJ564" s="2"/>
      <c r="BK564" s="2"/>
      <c r="BL564" s="2"/>
      <c r="BM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R565" s="2"/>
      <c r="AS565" s="2"/>
      <c r="AT565" s="2"/>
      <c r="AU565" s="2"/>
      <c r="AV565" s="2"/>
      <c r="AW565" s="2"/>
      <c r="AX565" s="2"/>
      <c r="AY565" s="2"/>
      <c r="AZ565" s="2"/>
      <c r="BA565" s="2"/>
      <c r="BB565" s="2"/>
      <c r="BC565" s="2"/>
      <c r="BD565" s="2"/>
      <c r="BE565" s="2"/>
      <c r="BF565" s="2"/>
      <c r="BG565" s="2"/>
      <c r="BH565" s="2"/>
      <c r="BI565" s="2"/>
      <c r="BJ565" s="2"/>
      <c r="BK565" s="2"/>
      <c r="BL565" s="2"/>
      <c r="BM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R566" s="2"/>
      <c r="AS566" s="2"/>
      <c r="AT566" s="2"/>
      <c r="AU566" s="2"/>
      <c r="AV566" s="2"/>
      <c r="AW566" s="2"/>
      <c r="AX566" s="2"/>
      <c r="AY566" s="2"/>
      <c r="AZ566" s="2"/>
      <c r="BA566" s="2"/>
      <c r="BB566" s="2"/>
      <c r="BC566" s="2"/>
      <c r="BD566" s="2"/>
      <c r="BE566" s="2"/>
      <c r="BF566" s="2"/>
      <c r="BG566" s="2"/>
      <c r="BH566" s="2"/>
      <c r="BI566" s="2"/>
      <c r="BJ566" s="2"/>
      <c r="BK566" s="2"/>
      <c r="BL566" s="2"/>
      <c r="BM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R567" s="2"/>
      <c r="AS567" s="2"/>
      <c r="AT567" s="2"/>
      <c r="AU567" s="2"/>
      <c r="AV567" s="2"/>
      <c r="AW567" s="2"/>
      <c r="AX567" s="2"/>
      <c r="AY567" s="2"/>
      <c r="AZ567" s="2"/>
      <c r="BA567" s="2"/>
      <c r="BB567" s="2"/>
      <c r="BC567" s="2"/>
      <c r="BD567" s="2"/>
      <c r="BE567" s="2"/>
      <c r="BF567" s="2"/>
      <c r="BG567" s="2"/>
      <c r="BH567" s="2"/>
      <c r="BI567" s="2"/>
      <c r="BJ567" s="2"/>
      <c r="BK567" s="2"/>
      <c r="BL567" s="2"/>
      <c r="BM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R568" s="2"/>
      <c r="AS568" s="2"/>
      <c r="AT568" s="2"/>
      <c r="AU568" s="2"/>
      <c r="AV568" s="2"/>
      <c r="AW568" s="2"/>
      <c r="AX568" s="2"/>
      <c r="AY568" s="2"/>
      <c r="AZ568" s="2"/>
      <c r="BA568" s="2"/>
      <c r="BB568" s="2"/>
      <c r="BC568" s="2"/>
      <c r="BD568" s="2"/>
      <c r="BE568" s="2"/>
      <c r="BF568" s="2"/>
      <c r="BG568" s="2"/>
      <c r="BH568" s="2"/>
      <c r="BI568" s="2"/>
      <c r="BJ568" s="2"/>
      <c r="BK568" s="2"/>
      <c r="BL568" s="2"/>
      <c r="BM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R569" s="2"/>
      <c r="AS569" s="2"/>
      <c r="AT569" s="2"/>
      <c r="AU569" s="2"/>
      <c r="AV569" s="2"/>
      <c r="AW569" s="2"/>
      <c r="AX569" s="2"/>
      <c r="AY569" s="2"/>
      <c r="AZ569" s="2"/>
      <c r="BA569" s="2"/>
      <c r="BB569" s="2"/>
      <c r="BC569" s="2"/>
      <c r="BD569" s="2"/>
      <c r="BE569" s="2"/>
      <c r="BF569" s="2"/>
      <c r="BG569" s="2"/>
      <c r="BH569" s="2"/>
      <c r="BI569" s="2"/>
      <c r="BJ569" s="2"/>
      <c r="BK569" s="2"/>
      <c r="BL569" s="2"/>
      <c r="BM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R570" s="2"/>
      <c r="AS570" s="2"/>
      <c r="AT570" s="2"/>
      <c r="AU570" s="2"/>
      <c r="AV570" s="2"/>
      <c r="AW570" s="2"/>
      <c r="AX570" s="2"/>
      <c r="AY570" s="2"/>
      <c r="AZ570" s="2"/>
      <c r="BA570" s="2"/>
      <c r="BB570" s="2"/>
      <c r="BC570" s="2"/>
      <c r="BD570" s="2"/>
      <c r="BE570" s="2"/>
      <c r="BF570" s="2"/>
      <c r="BG570" s="2"/>
      <c r="BH570" s="2"/>
      <c r="BI570" s="2"/>
      <c r="BJ570" s="2"/>
      <c r="BK570" s="2"/>
      <c r="BL570" s="2"/>
      <c r="BM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R571" s="2"/>
      <c r="AS571" s="2"/>
      <c r="AT571" s="2"/>
      <c r="AU571" s="2"/>
      <c r="AV571" s="2"/>
      <c r="AW571" s="2"/>
      <c r="AX571" s="2"/>
      <c r="AY571" s="2"/>
      <c r="AZ571" s="2"/>
      <c r="BA571" s="2"/>
      <c r="BB571" s="2"/>
      <c r="BC571" s="2"/>
      <c r="BD571" s="2"/>
      <c r="BE571" s="2"/>
      <c r="BF571" s="2"/>
      <c r="BG571" s="2"/>
      <c r="BH571" s="2"/>
      <c r="BI571" s="2"/>
      <c r="BJ571" s="2"/>
      <c r="BK571" s="2"/>
      <c r="BL571" s="2"/>
      <c r="BM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R572" s="2"/>
      <c r="AS572" s="2"/>
      <c r="AT572" s="2"/>
      <c r="AU572" s="2"/>
      <c r="AV572" s="2"/>
      <c r="AW572" s="2"/>
      <c r="AX572" s="2"/>
      <c r="AY572" s="2"/>
      <c r="AZ572" s="2"/>
      <c r="BA572" s="2"/>
      <c r="BB572" s="2"/>
      <c r="BC572" s="2"/>
      <c r="BD572" s="2"/>
      <c r="BE572" s="2"/>
      <c r="BF572" s="2"/>
      <c r="BG572" s="2"/>
      <c r="BH572" s="2"/>
      <c r="BI572" s="2"/>
      <c r="BJ572" s="2"/>
      <c r="BK572" s="2"/>
      <c r="BL572" s="2"/>
      <c r="BM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R573" s="2"/>
      <c r="AS573" s="2"/>
      <c r="AT573" s="2"/>
      <c r="AU573" s="2"/>
      <c r="AV573" s="2"/>
      <c r="AW573" s="2"/>
      <c r="AX573" s="2"/>
      <c r="AY573" s="2"/>
      <c r="AZ573" s="2"/>
      <c r="BA573" s="2"/>
      <c r="BB573" s="2"/>
      <c r="BC573" s="2"/>
      <c r="BD573" s="2"/>
      <c r="BE573" s="2"/>
      <c r="BF573" s="2"/>
      <c r="BG573" s="2"/>
      <c r="BH573" s="2"/>
      <c r="BI573" s="2"/>
      <c r="BJ573" s="2"/>
      <c r="BK573" s="2"/>
      <c r="BL573" s="2"/>
      <c r="BM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R574" s="2"/>
      <c r="AS574" s="2"/>
      <c r="AT574" s="2"/>
      <c r="AU574" s="2"/>
      <c r="AV574" s="2"/>
      <c r="AW574" s="2"/>
      <c r="AX574" s="2"/>
      <c r="AY574" s="2"/>
      <c r="AZ574" s="2"/>
      <c r="BA574" s="2"/>
      <c r="BB574" s="2"/>
      <c r="BC574" s="2"/>
      <c r="BD574" s="2"/>
      <c r="BE574" s="2"/>
      <c r="BF574" s="2"/>
      <c r="BG574" s="2"/>
      <c r="BH574" s="2"/>
      <c r="BI574" s="2"/>
      <c r="BJ574" s="2"/>
      <c r="BK574" s="2"/>
      <c r="BL574" s="2"/>
      <c r="BM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R575" s="2"/>
      <c r="AS575" s="2"/>
      <c r="AT575" s="2"/>
      <c r="AU575" s="2"/>
      <c r="AV575" s="2"/>
      <c r="AW575" s="2"/>
      <c r="AX575" s="2"/>
      <c r="AY575" s="2"/>
      <c r="AZ575" s="2"/>
      <c r="BA575" s="2"/>
      <c r="BB575" s="2"/>
      <c r="BC575" s="2"/>
      <c r="BD575" s="2"/>
      <c r="BE575" s="2"/>
      <c r="BF575" s="2"/>
      <c r="BG575" s="2"/>
      <c r="BH575" s="2"/>
      <c r="BI575" s="2"/>
      <c r="BJ575" s="2"/>
      <c r="BK575" s="2"/>
      <c r="BL575" s="2"/>
      <c r="BM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R576" s="2"/>
      <c r="AS576" s="2"/>
      <c r="AT576" s="2"/>
      <c r="AU576" s="2"/>
      <c r="AV576" s="2"/>
      <c r="AW576" s="2"/>
      <c r="AX576" s="2"/>
      <c r="AY576" s="2"/>
      <c r="AZ576" s="2"/>
      <c r="BA576" s="2"/>
      <c r="BB576" s="2"/>
      <c r="BC576" s="2"/>
      <c r="BD576" s="2"/>
      <c r="BE576" s="2"/>
      <c r="BF576" s="2"/>
      <c r="BG576" s="2"/>
      <c r="BH576" s="2"/>
      <c r="BI576" s="2"/>
      <c r="BJ576" s="2"/>
      <c r="BK576" s="2"/>
      <c r="BL576" s="2"/>
      <c r="BM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R577" s="2"/>
      <c r="AS577" s="2"/>
      <c r="AT577" s="2"/>
      <c r="AU577" s="2"/>
      <c r="AV577" s="2"/>
      <c r="AW577" s="2"/>
      <c r="AX577" s="2"/>
      <c r="AY577" s="2"/>
      <c r="AZ577" s="2"/>
      <c r="BA577" s="2"/>
      <c r="BB577" s="2"/>
      <c r="BC577" s="2"/>
      <c r="BD577" s="2"/>
      <c r="BE577" s="2"/>
      <c r="BF577" s="2"/>
      <c r="BG577" s="2"/>
      <c r="BH577" s="2"/>
      <c r="BI577" s="2"/>
      <c r="BJ577" s="2"/>
      <c r="BK577" s="2"/>
      <c r="BL577" s="2"/>
      <c r="BM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R578" s="2"/>
      <c r="AS578" s="2"/>
      <c r="AT578" s="2"/>
      <c r="AU578" s="2"/>
      <c r="AV578" s="2"/>
      <c r="AW578" s="2"/>
      <c r="AX578" s="2"/>
      <c r="AY578" s="2"/>
      <c r="AZ578" s="2"/>
      <c r="BA578" s="2"/>
      <c r="BB578" s="2"/>
      <c r="BC578" s="2"/>
      <c r="BD578" s="2"/>
      <c r="BE578" s="2"/>
      <c r="BF578" s="2"/>
      <c r="BG578" s="2"/>
      <c r="BH578" s="2"/>
      <c r="BI578" s="2"/>
      <c r="BJ578" s="2"/>
      <c r="BK578" s="2"/>
      <c r="BL578" s="2"/>
      <c r="BM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R579" s="2"/>
      <c r="AS579" s="2"/>
      <c r="AT579" s="2"/>
      <c r="AU579" s="2"/>
      <c r="AV579" s="2"/>
      <c r="AW579" s="2"/>
      <c r="AX579" s="2"/>
      <c r="AY579" s="2"/>
      <c r="AZ579" s="2"/>
      <c r="BA579" s="2"/>
      <c r="BB579" s="2"/>
      <c r="BC579" s="2"/>
      <c r="BD579" s="2"/>
      <c r="BE579" s="2"/>
      <c r="BF579" s="2"/>
      <c r="BG579" s="2"/>
      <c r="BH579" s="2"/>
      <c r="BI579" s="2"/>
      <c r="BJ579" s="2"/>
      <c r="BK579" s="2"/>
      <c r="BL579" s="2"/>
      <c r="BM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R580" s="2"/>
      <c r="AS580" s="2"/>
      <c r="AT580" s="2"/>
      <c r="AU580" s="2"/>
      <c r="AV580" s="2"/>
      <c r="AW580" s="2"/>
      <c r="AX580" s="2"/>
      <c r="AY580" s="2"/>
      <c r="AZ580" s="2"/>
      <c r="BA580" s="2"/>
      <c r="BB580" s="2"/>
      <c r="BC580" s="2"/>
      <c r="BD580" s="2"/>
      <c r="BE580" s="2"/>
      <c r="BF580" s="2"/>
      <c r="BG580" s="2"/>
      <c r="BH580" s="2"/>
      <c r="BI580" s="2"/>
      <c r="BJ580" s="2"/>
      <c r="BK580" s="2"/>
      <c r="BL580" s="2"/>
      <c r="BM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R581" s="2"/>
      <c r="AS581" s="2"/>
      <c r="AT581" s="2"/>
      <c r="AU581" s="2"/>
      <c r="AV581" s="2"/>
      <c r="AW581" s="2"/>
      <c r="AX581" s="2"/>
      <c r="AY581" s="2"/>
      <c r="AZ581" s="2"/>
      <c r="BA581" s="2"/>
      <c r="BB581" s="2"/>
      <c r="BC581" s="2"/>
      <c r="BD581" s="2"/>
      <c r="BE581" s="2"/>
      <c r="BF581" s="2"/>
      <c r="BG581" s="2"/>
      <c r="BH581" s="2"/>
      <c r="BI581" s="2"/>
      <c r="BJ581" s="2"/>
      <c r="BK581" s="2"/>
      <c r="BL581" s="2"/>
      <c r="BM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R582" s="2"/>
      <c r="AS582" s="2"/>
      <c r="AT582" s="2"/>
      <c r="AU582" s="2"/>
      <c r="AV582" s="2"/>
      <c r="AW582" s="2"/>
      <c r="AX582" s="2"/>
      <c r="AY582" s="2"/>
      <c r="AZ582" s="2"/>
      <c r="BA582" s="2"/>
      <c r="BB582" s="2"/>
      <c r="BC582" s="2"/>
      <c r="BD582" s="2"/>
      <c r="BE582" s="2"/>
      <c r="BF582" s="2"/>
      <c r="BG582" s="2"/>
      <c r="BH582" s="2"/>
      <c r="BI582" s="2"/>
      <c r="BJ582" s="2"/>
      <c r="BK582" s="2"/>
      <c r="BL582" s="2"/>
      <c r="BM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R583" s="2"/>
      <c r="AS583" s="2"/>
      <c r="AT583" s="2"/>
      <c r="AU583" s="2"/>
      <c r="AV583" s="2"/>
      <c r="AW583" s="2"/>
      <c r="AX583" s="2"/>
      <c r="AY583" s="2"/>
      <c r="AZ583" s="2"/>
      <c r="BA583" s="2"/>
      <c r="BB583" s="2"/>
      <c r="BC583" s="2"/>
      <c r="BD583" s="2"/>
      <c r="BE583" s="2"/>
      <c r="BF583" s="2"/>
      <c r="BG583" s="2"/>
      <c r="BH583" s="2"/>
      <c r="BI583" s="2"/>
      <c r="BJ583" s="2"/>
      <c r="BK583" s="2"/>
      <c r="BL583" s="2"/>
      <c r="BM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R584" s="2"/>
      <c r="AS584" s="2"/>
      <c r="AT584" s="2"/>
      <c r="AU584" s="2"/>
      <c r="AV584" s="2"/>
      <c r="AW584" s="2"/>
      <c r="AX584" s="2"/>
      <c r="AY584" s="2"/>
      <c r="AZ584" s="2"/>
      <c r="BA584" s="2"/>
      <c r="BB584" s="2"/>
      <c r="BC584" s="2"/>
      <c r="BD584" s="2"/>
      <c r="BE584" s="2"/>
      <c r="BF584" s="2"/>
      <c r="BG584" s="2"/>
      <c r="BH584" s="2"/>
      <c r="BI584" s="2"/>
      <c r="BJ584" s="2"/>
      <c r="BK584" s="2"/>
      <c r="BL584" s="2"/>
      <c r="BM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R585" s="2"/>
      <c r="AS585" s="2"/>
      <c r="AT585" s="2"/>
      <c r="AU585" s="2"/>
      <c r="AV585" s="2"/>
      <c r="AW585" s="2"/>
      <c r="AX585" s="2"/>
      <c r="AY585" s="2"/>
      <c r="AZ585" s="2"/>
      <c r="BA585" s="2"/>
      <c r="BB585" s="2"/>
      <c r="BC585" s="2"/>
      <c r="BD585" s="2"/>
      <c r="BE585" s="2"/>
      <c r="BF585" s="2"/>
      <c r="BG585" s="2"/>
      <c r="BH585" s="2"/>
      <c r="BI585" s="2"/>
      <c r="BJ585" s="2"/>
      <c r="BK585" s="2"/>
      <c r="BL585" s="2"/>
      <c r="BM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R586" s="2"/>
      <c r="AS586" s="2"/>
      <c r="AT586" s="2"/>
      <c r="AU586" s="2"/>
      <c r="AV586" s="2"/>
      <c r="AW586" s="2"/>
      <c r="AX586" s="2"/>
      <c r="AY586" s="2"/>
      <c r="AZ586" s="2"/>
      <c r="BA586" s="2"/>
      <c r="BB586" s="2"/>
      <c r="BC586" s="2"/>
      <c r="BD586" s="2"/>
      <c r="BE586" s="2"/>
      <c r="BF586" s="2"/>
      <c r="BG586" s="2"/>
      <c r="BH586" s="2"/>
      <c r="BI586" s="2"/>
      <c r="BJ586" s="2"/>
      <c r="BK586" s="2"/>
      <c r="BL586" s="2"/>
      <c r="BM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R587" s="2"/>
      <c r="AS587" s="2"/>
      <c r="AT587" s="2"/>
      <c r="AU587" s="2"/>
      <c r="AV587" s="2"/>
      <c r="AW587" s="2"/>
      <c r="AX587" s="2"/>
      <c r="AY587" s="2"/>
      <c r="AZ587" s="2"/>
      <c r="BA587" s="2"/>
      <c r="BB587" s="2"/>
      <c r="BC587" s="2"/>
      <c r="BD587" s="2"/>
      <c r="BE587" s="2"/>
      <c r="BF587" s="2"/>
      <c r="BG587" s="2"/>
      <c r="BH587" s="2"/>
      <c r="BI587" s="2"/>
      <c r="BJ587" s="2"/>
      <c r="BK587" s="2"/>
      <c r="BL587" s="2"/>
      <c r="BM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R588" s="2"/>
      <c r="AS588" s="2"/>
      <c r="AT588" s="2"/>
      <c r="AU588" s="2"/>
      <c r="AV588" s="2"/>
      <c r="AW588" s="2"/>
      <c r="AX588" s="2"/>
      <c r="AY588" s="2"/>
      <c r="AZ588" s="2"/>
      <c r="BA588" s="2"/>
      <c r="BB588" s="2"/>
      <c r="BC588" s="2"/>
      <c r="BD588" s="2"/>
      <c r="BE588" s="2"/>
      <c r="BF588" s="2"/>
      <c r="BG588" s="2"/>
      <c r="BH588" s="2"/>
      <c r="BI588" s="2"/>
      <c r="BJ588" s="2"/>
      <c r="BK588" s="2"/>
      <c r="BL588" s="2"/>
      <c r="BM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R589" s="2"/>
      <c r="AS589" s="2"/>
      <c r="AT589" s="2"/>
      <c r="AU589" s="2"/>
      <c r="AV589" s="2"/>
      <c r="AW589" s="2"/>
      <c r="AX589" s="2"/>
      <c r="AY589" s="2"/>
      <c r="AZ589" s="2"/>
      <c r="BA589" s="2"/>
      <c r="BB589" s="2"/>
      <c r="BC589" s="2"/>
      <c r="BD589" s="2"/>
      <c r="BE589" s="2"/>
      <c r="BF589" s="2"/>
      <c r="BG589" s="2"/>
      <c r="BH589" s="2"/>
      <c r="BI589" s="2"/>
      <c r="BJ589" s="2"/>
      <c r="BK589" s="2"/>
      <c r="BL589" s="2"/>
      <c r="BM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R590" s="2"/>
      <c r="AS590" s="2"/>
      <c r="AT590" s="2"/>
      <c r="AU590" s="2"/>
      <c r="AV590" s="2"/>
      <c r="AW590" s="2"/>
      <c r="AX590" s="2"/>
      <c r="AY590" s="2"/>
      <c r="AZ590" s="2"/>
      <c r="BA590" s="2"/>
      <c r="BB590" s="2"/>
      <c r="BC590" s="2"/>
      <c r="BD590" s="2"/>
      <c r="BE590" s="2"/>
      <c r="BF590" s="2"/>
      <c r="BG590" s="2"/>
      <c r="BH590" s="2"/>
      <c r="BI590" s="2"/>
      <c r="BJ590" s="2"/>
      <c r="BK590" s="2"/>
      <c r="BL590" s="2"/>
      <c r="BM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R591" s="2"/>
      <c r="AS591" s="2"/>
      <c r="AT591" s="2"/>
      <c r="AU591" s="2"/>
      <c r="AV591" s="2"/>
      <c r="AW591" s="2"/>
      <c r="AX591" s="2"/>
      <c r="AY591" s="2"/>
      <c r="AZ591" s="2"/>
      <c r="BA591" s="2"/>
      <c r="BB591" s="2"/>
      <c r="BC591" s="2"/>
      <c r="BD591" s="2"/>
      <c r="BE591" s="2"/>
      <c r="BF591" s="2"/>
      <c r="BG591" s="2"/>
      <c r="BH591" s="2"/>
      <c r="BI591" s="2"/>
      <c r="BJ591" s="2"/>
      <c r="BK591" s="2"/>
      <c r="BL591" s="2"/>
      <c r="BM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R592" s="2"/>
      <c r="AS592" s="2"/>
      <c r="AT592" s="2"/>
      <c r="AU592" s="2"/>
      <c r="AV592" s="2"/>
      <c r="AW592" s="2"/>
      <c r="AX592" s="2"/>
      <c r="AY592" s="2"/>
      <c r="AZ592" s="2"/>
      <c r="BA592" s="2"/>
      <c r="BB592" s="2"/>
      <c r="BC592" s="2"/>
      <c r="BD592" s="2"/>
      <c r="BE592" s="2"/>
      <c r="BF592" s="2"/>
      <c r="BG592" s="2"/>
      <c r="BH592" s="2"/>
      <c r="BI592" s="2"/>
      <c r="BJ592" s="2"/>
      <c r="BK592" s="2"/>
      <c r="BL592" s="2"/>
      <c r="BM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R593" s="2"/>
      <c r="AS593" s="2"/>
      <c r="AT593" s="2"/>
      <c r="AU593" s="2"/>
      <c r="AV593" s="2"/>
      <c r="AW593" s="2"/>
      <c r="AX593" s="2"/>
      <c r="AY593" s="2"/>
      <c r="AZ593" s="2"/>
      <c r="BA593" s="2"/>
      <c r="BB593" s="2"/>
      <c r="BC593" s="2"/>
      <c r="BD593" s="2"/>
      <c r="BE593" s="2"/>
      <c r="BF593" s="2"/>
      <c r="BG593" s="2"/>
      <c r="BH593" s="2"/>
      <c r="BI593" s="2"/>
      <c r="BJ593" s="2"/>
      <c r="BK593" s="2"/>
      <c r="BL593" s="2"/>
      <c r="BM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R594" s="2"/>
      <c r="AS594" s="2"/>
      <c r="AT594" s="2"/>
      <c r="AU594" s="2"/>
      <c r="AV594" s="2"/>
      <c r="AW594" s="2"/>
      <c r="AX594" s="2"/>
      <c r="AY594" s="2"/>
      <c r="AZ594" s="2"/>
      <c r="BA594" s="2"/>
      <c r="BB594" s="2"/>
      <c r="BC594" s="2"/>
      <c r="BD594" s="2"/>
      <c r="BE594" s="2"/>
      <c r="BF594" s="2"/>
      <c r="BG594" s="2"/>
      <c r="BH594" s="2"/>
      <c r="BI594" s="2"/>
      <c r="BJ594" s="2"/>
      <c r="BK594" s="2"/>
      <c r="BL594" s="2"/>
      <c r="BM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R595" s="2"/>
      <c r="AS595" s="2"/>
      <c r="AT595" s="2"/>
      <c r="AU595" s="2"/>
      <c r="AV595" s="2"/>
      <c r="AW595" s="2"/>
      <c r="AX595" s="2"/>
      <c r="AY595" s="2"/>
      <c r="AZ595" s="2"/>
      <c r="BA595" s="2"/>
      <c r="BB595" s="2"/>
      <c r="BC595" s="2"/>
      <c r="BD595" s="2"/>
      <c r="BE595" s="2"/>
      <c r="BF595" s="2"/>
      <c r="BG595" s="2"/>
      <c r="BH595" s="2"/>
      <c r="BI595" s="2"/>
      <c r="BJ595" s="2"/>
      <c r="BK595" s="2"/>
      <c r="BL595" s="2"/>
      <c r="BM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R596" s="2"/>
      <c r="AS596" s="2"/>
      <c r="AT596" s="2"/>
      <c r="AU596" s="2"/>
      <c r="AV596" s="2"/>
      <c r="AW596" s="2"/>
      <c r="AX596" s="2"/>
      <c r="AY596" s="2"/>
      <c r="AZ596" s="2"/>
      <c r="BA596" s="2"/>
      <c r="BB596" s="2"/>
      <c r="BC596" s="2"/>
      <c r="BD596" s="2"/>
      <c r="BE596" s="2"/>
      <c r="BF596" s="2"/>
      <c r="BG596" s="2"/>
      <c r="BH596" s="2"/>
      <c r="BI596" s="2"/>
      <c r="BJ596" s="2"/>
      <c r="BK596" s="2"/>
      <c r="BL596" s="2"/>
      <c r="BM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R597" s="2"/>
      <c r="AS597" s="2"/>
      <c r="AT597" s="2"/>
      <c r="AU597" s="2"/>
      <c r="AV597" s="2"/>
      <c r="AW597" s="2"/>
      <c r="AX597" s="2"/>
      <c r="AY597" s="2"/>
      <c r="AZ597" s="2"/>
      <c r="BA597" s="2"/>
      <c r="BB597" s="2"/>
      <c r="BC597" s="2"/>
      <c r="BD597" s="2"/>
      <c r="BE597" s="2"/>
      <c r="BF597" s="2"/>
      <c r="BG597" s="2"/>
      <c r="BH597" s="2"/>
      <c r="BI597" s="2"/>
      <c r="BJ597" s="2"/>
      <c r="BK597" s="2"/>
      <c r="BL597" s="2"/>
      <c r="BM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R598" s="2"/>
      <c r="AS598" s="2"/>
      <c r="AT598" s="2"/>
      <c r="AU598" s="2"/>
      <c r="AV598" s="2"/>
      <c r="AW598" s="2"/>
      <c r="AX598" s="2"/>
      <c r="AY598" s="2"/>
      <c r="AZ598" s="2"/>
      <c r="BA598" s="2"/>
      <c r="BB598" s="2"/>
      <c r="BC598" s="2"/>
      <c r="BD598" s="2"/>
      <c r="BE598" s="2"/>
      <c r="BF598" s="2"/>
      <c r="BG598" s="2"/>
      <c r="BH598" s="2"/>
      <c r="BI598" s="2"/>
      <c r="BJ598" s="2"/>
      <c r="BK598" s="2"/>
      <c r="BL598" s="2"/>
      <c r="BM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R599" s="2"/>
      <c r="AS599" s="2"/>
      <c r="AT599" s="2"/>
      <c r="AU599" s="2"/>
      <c r="AV599" s="2"/>
      <c r="AW599" s="2"/>
      <c r="AX599" s="2"/>
      <c r="AY599" s="2"/>
      <c r="AZ599" s="2"/>
      <c r="BA599" s="2"/>
      <c r="BB599" s="2"/>
      <c r="BC599" s="2"/>
      <c r="BD599" s="2"/>
      <c r="BE599" s="2"/>
      <c r="BF599" s="2"/>
      <c r="BG599" s="2"/>
      <c r="BH599" s="2"/>
      <c r="BI599" s="2"/>
      <c r="BJ599" s="2"/>
      <c r="BK599" s="2"/>
      <c r="BL599" s="2"/>
      <c r="BM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R600" s="2"/>
      <c r="AS600" s="2"/>
      <c r="AT600" s="2"/>
      <c r="AU600" s="2"/>
      <c r="AV600" s="2"/>
      <c r="AW600" s="2"/>
      <c r="AX600" s="2"/>
      <c r="AY600" s="2"/>
      <c r="AZ600" s="2"/>
      <c r="BA600" s="2"/>
      <c r="BB600" s="2"/>
      <c r="BC600" s="2"/>
      <c r="BD600" s="2"/>
      <c r="BE600" s="2"/>
      <c r="BF600" s="2"/>
      <c r="BG600" s="2"/>
      <c r="BH600" s="2"/>
      <c r="BI600" s="2"/>
      <c r="BJ600" s="2"/>
      <c r="BK600" s="2"/>
      <c r="BL600" s="2"/>
      <c r="BM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R601" s="2"/>
      <c r="AS601" s="2"/>
      <c r="AT601" s="2"/>
      <c r="AU601" s="2"/>
      <c r="AV601" s="2"/>
      <c r="AW601" s="2"/>
      <c r="AX601" s="2"/>
      <c r="AY601" s="2"/>
      <c r="AZ601" s="2"/>
      <c r="BA601" s="2"/>
      <c r="BB601" s="2"/>
      <c r="BC601" s="2"/>
      <c r="BD601" s="2"/>
      <c r="BE601" s="2"/>
      <c r="BF601" s="2"/>
      <c r="BG601" s="2"/>
      <c r="BH601" s="2"/>
      <c r="BI601" s="2"/>
      <c r="BJ601" s="2"/>
      <c r="BK601" s="2"/>
      <c r="BL601" s="2"/>
      <c r="BM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R602" s="2"/>
      <c r="AS602" s="2"/>
      <c r="AT602" s="2"/>
      <c r="AU602" s="2"/>
      <c r="AV602" s="2"/>
      <c r="AW602" s="2"/>
      <c r="AX602" s="2"/>
      <c r="AY602" s="2"/>
      <c r="AZ602" s="2"/>
      <c r="BA602" s="2"/>
      <c r="BB602" s="2"/>
      <c r="BC602" s="2"/>
      <c r="BD602" s="2"/>
      <c r="BE602" s="2"/>
      <c r="BF602" s="2"/>
      <c r="BG602" s="2"/>
      <c r="BH602" s="2"/>
      <c r="BI602" s="2"/>
      <c r="BJ602" s="2"/>
      <c r="BK602" s="2"/>
      <c r="BL602" s="2"/>
      <c r="BM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R603" s="2"/>
      <c r="AS603" s="2"/>
      <c r="AT603" s="2"/>
      <c r="AU603" s="2"/>
      <c r="AV603" s="2"/>
      <c r="AW603" s="2"/>
      <c r="AX603" s="2"/>
      <c r="AY603" s="2"/>
      <c r="AZ603" s="2"/>
      <c r="BA603" s="2"/>
      <c r="BB603" s="2"/>
      <c r="BC603" s="2"/>
      <c r="BD603" s="2"/>
      <c r="BE603" s="2"/>
      <c r="BF603" s="2"/>
      <c r="BG603" s="2"/>
      <c r="BH603" s="2"/>
      <c r="BI603" s="2"/>
      <c r="BJ603" s="2"/>
      <c r="BK603" s="2"/>
      <c r="BL603" s="2"/>
      <c r="BM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R604" s="2"/>
      <c r="AS604" s="2"/>
      <c r="AT604" s="2"/>
      <c r="AU604" s="2"/>
      <c r="AV604" s="2"/>
      <c r="AW604" s="2"/>
      <c r="AX604" s="2"/>
      <c r="AY604" s="2"/>
      <c r="AZ604" s="2"/>
      <c r="BA604" s="2"/>
      <c r="BB604" s="2"/>
      <c r="BC604" s="2"/>
      <c r="BD604" s="2"/>
      <c r="BE604" s="2"/>
      <c r="BF604" s="2"/>
      <c r="BG604" s="2"/>
      <c r="BH604" s="2"/>
      <c r="BI604" s="2"/>
      <c r="BJ604" s="2"/>
      <c r="BK604" s="2"/>
      <c r="BL604" s="2"/>
      <c r="BM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R605" s="2"/>
      <c r="AS605" s="2"/>
      <c r="AT605" s="2"/>
      <c r="AU605" s="2"/>
      <c r="AV605" s="2"/>
      <c r="AW605" s="2"/>
      <c r="AX605" s="2"/>
      <c r="AY605" s="2"/>
      <c r="AZ605" s="2"/>
      <c r="BA605" s="2"/>
      <c r="BB605" s="2"/>
      <c r="BC605" s="2"/>
      <c r="BD605" s="2"/>
      <c r="BE605" s="2"/>
      <c r="BF605" s="2"/>
      <c r="BG605" s="2"/>
      <c r="BH605" s="2"/>
      <c r="BI605" s="2"/>
      <c r="BJ605" s="2"/>
      <c r="BK605" s="2"/>
      <c r="BL605" s="2"/>
      <c r="BM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R606" s="2"/>
      <c r="AS606" s="2"/>
      <c r="AT606" s="2"/>
      <c r="AU606" s="2"/>
      <c r="AV606" s="2"/>
      <c r="AW606" s="2"/>
      <c r="AX606" s="2"/>
      <c r="AY606" s="2"/>
      <c r="AZ606" s="2"/>
      <c r="BA606" s="2"/>
      <c r="BB606" s="2"/>
      <c r="BC606" s="2"/>
      <c r="BD606" s="2"/>
      <c r="BE606" s="2"/>
      <c r="BF606" s="2"/>
      <c r="BG606" s="2"/>
      <c r="BH606" s="2"/>
      <c r="BI606" s="2"/>
      <c r="BJ606" s="2"/>
      <c r="BK606" s="2"/>
      <c r="BL606" s="2"/>
      <c r="BM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R607" s="2"/>
      <c r="AS607" s="2"/>
      <c r="AT607" s="2"/>
      <c r="AU607" s="2"/>
      <c r="AV607" s="2"/>
      <c r="AW607" s="2"/>
      <c r="AX607" s="2"/>
      <c r="AY607" s="2"/>
      <c r="AZ607" s="2"/>
      <c r="BA607" s="2"/>
      <c r="BB607" s="2"/>
      <c r="BC607" s="2"/>
      <c r="BD607" s="2"/>
      <c r="BE607" s="2"/>
      <c r="BF607" s="2"/>
      <c r="BG607" s="2"/>
      <c r="BH607" s="2"/>
      <c r="BI607" s="2"/>
      <c r="BJ607" s="2"/>
      <c r="BK607" s="2"/>
      <c r="BL607" s="2"/>
      <c r="BM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R608" s="2"/>
      <c r="AS608" s="2"/>
      <c r="AT608" s="2"/>
      <c r="AU608" s="2"/>
      <c r="AV608" s="2"/>
      <c r="AW608" s="2"/>
      <c r="AX608" s="2"/>
      <c r="AY608" s="2"/>
      <c r="AZ608" s="2"/>
      <c r="BA608" s="2"/>
      <c r="BB608" s="2"/>
      <c r="BC608" s="2"/>
      <c r="BD608" s="2"/>
      <c r="BE608" s="2"/>
      <c r="BF608" s="2"/>
      <c r="BG608" s="2"/>
      <c r="BH608" s="2"/>
      <c r="BI608" s="2"/>
      <c r="BJ608" s="2"/>
      <c r="BK608" s="2"/>
      <c r="BL608" s="2"/>
      <c r="BM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R609" s="2"/>
      <c r="AS609" s="2"/>
      <c r="AT609" s="2"/>
      <c r="AU609" s="2"/>
      <c r="AV609" s="2"/>
      <c r="AW609" s="2"/>
      <c r="AX609" s="2"/>
      <c r="AY609" s="2"/>
      <c r="AZ609" s="2"/>
      <c r="BA609" s="2"/>
      <c r="BB609" s="2"/>
      <c r="BC609" s="2"/>
      <c r="BD609" s="2"/>
      <c r="BE609" s="2"/>
      <c r="BF609" s="2"/>
      <c r="BG609" s="2"/>
      <c r="BH609" s="2"/>
      <c r="BI609" s="2"/>
      <c r="BJ609" s="2"/>
      <c r="BK609" s="2"/>
      <c r="BL609" s="2"/>
      <c r="BM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R610" s="2"/>
      <c r="AS610" s="2"/>
      <c r="AT610" s="2"/>
      <c r="AU610" s="2"/>
      <c r="AV610" s="2"/>
      <c r="AW610" s="2"/>
      <c r="AX610" s="2"/>
      <c r="AY610" s="2"/>
      <c r="AZ610" s="2"/>
      <c r="BA610" s="2"/>
      <c r="BB610" s="2"/>
      <c r="BC610" s="2"/>
      <c r="BD610" s="2"/>
      <c r="BE610" s="2"/>
      <c r="BF610" s="2"/>
      <c r="BG610" s="2"/>
      <c r="BH610" s="2"/>
      <c r="BI610" s="2"/>
      <c r="BJ610" s="2"/>
      <c r="BK610" s="2"/>
      <c r="BL610" s="2"/>
      <c r="BM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R611" s="2"/>
      <c r="AS611" s="2"/>
      <c r="AT611" s="2"/>
      <c r="AU611" s="2"/>
      <c r="AV611" s="2"/>
      <c r="AW611" s="2"/>
      <c r="AX611" s="2"/>
      <c r="AY611" s="2"/>
      <c r="AZ611" s="2"/>
      <c r="BA611" s="2"/>
      <c r="BB611" s="2"/>
      <c r="BC611" s="2"/>
      <c r="BD611" s="2"/>
      <c r="BE611" s="2"/>
      <c r="BF611" s="2"/>
      <c r="BG611" s="2"/>
      <c r="BH611" s="2"/>
      <c r="BI611" s="2"/>
      <c r="BJ611" s="2"/>
      <c r="BK611" s="2"/>
      <c r="BL611" s="2"/>
      <c r="BM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R612" s="2"/>
      <c r="AS612" s="2"/>
      <c r="AT612" s="2"/>
      <c r="AU612" s="2"/>
      <c r="AV612" s="2"/>
      <c r="AW612" s="2"/>
      <c r="AX612" s="2"/>
      <c r="AY612" s="2"/>
      <c r="AZ612" s="2"/>
      <c r="BA612" s="2"/>
      <c r="BB612" s="2"/>
      <c r="BC612" s="2"/>
      <c r="BD612" s="2"/>
      <c r="BE612" s="2"/>
      <c r="BF612" s="2"/>
      <c r="BG612" s="2"/>
      <c r="BH612" s="2"/>
      <c r="BI612" s="2"/>
      <c r="BJ612" s="2"/>
      <c r="BK612" s="2"/>
      <c r="BL612" s="2"/>
      <c r="BM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R613" s="2"/>
      <c r="AS613" s="2"/>
      <c r="AT613" s="2"/>
      <c r="AU613" s="2"/>
      <c r="AV613" s="2"/>
      <c r="AW613" s="2"/>
      <c r="AX613" s="2"/>
      <c r="AY613" s="2"/>
      <c r="AZ613" s="2"/>
      <c r="BA613" s="2"/>
      <c r="BB613" s="2"/>
      <c r="BC613" s="2"/>
      <c r="BD613" s="2"/>
      <c r="BE613" s="2"/>
      <c r="BF613" s="2"/>
      <c r="BG613" s="2"/>
      <c r="BH613" s="2"/>
      <c r="BI613" s="2"/>
      <c r="BJ613" s="2"/>
      <c r="BK613" s="2"/>
      <c r="BL613" s="2"/>
      <c r="BM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R614" s="2"/>
      <c r="AS614" s="2"/>
      <c r="AT614" s="2"/>
      <c r="AU614" s="2"/>
      <c r="AV614" s="2"/>
      <c r="AW614" s="2"/>
      <c r="AX614" s="2"/>
      <c r="AY614" s="2"/>
      <c r="AZ614" s="2"/>
      <c r="BA614" s="2"/>
      <c r="BB614" s="2"/>
      <c r="BC614" s="2"/>
      <c r="BD614" s="2"/>
      <c r="BE614" s="2"/>
      <c r="BF614" s="2"/>
      <c r="BG614" s="2"/>
      <c r="BH614" s="2"/>
      <c r="BI614" s="2"/>
      <c r="BJ614" s="2"/>
      <c r="BK614" s="2"/>
      <c r="BL614" s="2"/>
      <c r="BM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R615" s="2"/>
      <c r="AS615" s="2"/>
      <c r="AT615" s="2"/>
      <c r="AU615" s="2"/>
      <c r="AV615" s="2"/>
      <c r="AW615" s="2"/>
      <c r="AX615" s="2"/>
      <c r="AY615" s="2"/>
      <c r="AZ615" s="2"/>
      <c r="BA615" s="2"/>
      <c r="BB615" s="2"/>
      <c r="BC615" s="2"/>
      <c r="BD615" s="2"/>
      <c r="BE615" s="2"/>
      <c r="BF615" s="2"/>
      <c r="BG615" s="2"/>
      <c r="BH615" s="2"/>
      <c r="BI615" s="2"/>
      <c r="BJ615" s="2"/>
      <c r="BK615" s="2"/>
      <c r="BL615" s="2"/>
      <c r="BM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R616" s="2"/>
      <c r="AS616" s="2"/>
      <c r="AT616" s="2"/>
      <c r="AU616" s="2"/>
      <c r="AV616" s="2"/>
      <c r="AW616" s="2"/>
      <c r="AX616" s="2"/>
      <c r="AY616" s="2"/>
      <c r="AZ616" s="2"/>
      <c r="BA616" s="2"/>
      <c r="BB616" s="2"/>
      <c r="BC616" s="2"/>
      <c r="BD616" s="2"/>
      <c r="BE616" s="2"/>
      <c r="BF616" s="2"/>
      <c r="BG616" s="2"/>
      <c r="BH616" s="2"/>
      <c r="BI616" s="2"/>
      <c r="BJ616" s="2"/>
      <c r="BK616" s="2"/>
      <c r="BL616" s="2"/>
      <c r="BM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R617" s="2"/>
      <c r="AS617" s="2"/>
      <c r="AT617" s="2"/>
      <c r="AU617" s="2"/>
      <c r="AV617" s="2"/>
      <c r="AW617" s="2"/>
      <c r="AX617" s="2"/>
      <c r="AY617" s="2"/>
      <c r="AZ617" s="2"/>
      <c r="BA617" s="2"/>
      <c r="BB617" s="2"/>
      <c r="BC617" s="2"/>
      <c r="BD617" s="2"/>
      <c r="BE617" s="2"/>
      <c r="BF617" s="2"/>
      <c r="BG617" s="2"/>
      <c r="BH617" s="2"/>
      <c r="BI617" s="2"/>
      <c r="BJ617" s="2"/>
      <c r="BK617" s="2"/>
      <c r="BL617" s="2"/>
      <c r="BM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R618" s="2"/>
      <c r="AS618" s="2"/>
      <c r="AT618" s="2"/>
      <c r="AU618" s="2"/>
      <c r="AV618" s="2"/>
      <c r="AW618" s="2"/>
      <c r="AX618" s="2"/>
      <c r="AY618" s="2"/>
      <c r="AZ618" s="2"/>
      <c r="BA618" s="2"/>
      <c r="BB618" s="2"/>
      <c r="BC618" s="2"/>
      <c r="BD618" s="2"/>
      <c r="BE618" s="2"/>
      <c r="BF618" s="2"/>
      <c r="BG618" s="2"/>
      <c r="BH618" s="2"/>
      <c r="BI618" s="2"/>
      <c r="BJ618" s="2"/>
      <c r="BK618" s="2"/>
      <c r="BL618" s="2"/>
      <c r="BM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R619" s="2"/>
      <c r="AS619" s="2"/>
      <c r="AT619" s="2"/>
      <c r="AU619" s="2"/>
      <c r="AV619" s="2"/>
      <c r="AW619" s="2"/>
      <c r="AX619" s="2"/>
      <c r="AY619" s="2"/>
      <c r="AZ619" s="2"/>
      <c r="BA619" s="2"/>
      <c r="BB619" s="2"/>
      <c r="BC619" s="2"/>
      <c r="BD619" s="2"/>
      <c r="BE619" s="2"/>
      <c r="BF619" s="2"/>
      <c r="BG619" s="2"/>
      <c r="BH619" s="2"/>
      <c r="BI619" s="2"/>
      <c r="BJ619" s="2"/>
      <c r="BK619" s="2"/>
      <c r="BL619" s="2"/>
      <c r="BM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R620" s="2"/>
      <c r="AS620" s="2"/>
      <c r="AT620" s="2"/>
      <c r="AU620" s="2"/>
      <c r="AV620" s="2"/>
      <c r="AW620" s="2"/>
      <c r="AX620" s="2"/>
      <c r="AY620" s="2"/>
      <c r="AZ620" s="2"/>
      <c r="BA620" s="2"/>
      <c r="BB620" s="2"/>
      <c r="BC620" s="2"/>
      <c r="BD620" s="2"/>
      <c r="BE620" s="2"/>
      <c r="BF620" s="2"/>
      <c r="BG620" s="2"/>
      <c r="BH620" s="2"/>
      <c r="BI620" s="2"/>
      <c r="BJ620" s="2"/>
      <c r="BK620" s="2"/>
      <c r="BL620" s="2"/>
      <c r="BM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R621" s="2"/>
      <c r="AS621" s="2"/>
      <c r="AT621" s="2"/>
      <c r="AU621" s="2"/>
      <c r="AV621" s="2"/>
      <c r="AW621" s="2"/>
      <c r="AX621" s="2"/>
      <c r="AY621" s="2"/>
      <c r="AZ621" s="2"/>
      <c r="BA621" s="2"/>
      <c r="BB621" s="2"/>
      <c r="BC621" s="2"/>
      <c r="BD621" s="2"/>
      <c r="BE621" s="2"/>
      <c r="BF621" s="2"/>
      <c r="BG621" s="2"/>
      <c r="BH621" s="2"/>
      <c r="BI621" s="2"/>
      <c r="BJ621" s="2"/>
      <c r="BK621" s="2"/>
      <c r="BL621" s="2"/>
      <c r="BM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R622" s="2"/>
      <c r="AS622" s="2"/>
      <c r="AT622" s="2"/>
      <c r="AU622" s="2"/>
      <c r="AV622" s="2"/>
      <c r="AW622" s="2"/>
      <c r="AX622" s="2"/>
      <c r="AY622" s="2"/>
      <c r="AZ622" s="2"/>
      <c r="BA622" s="2"/>
      <c r="BB622" s="2"/>
      <c r="BC622" s="2"/>
      <c r="BD622" s="2"/>
      <c r="BE622" s="2"/>
      <c r="BF622" s="2"/>
      <c r="BG622" s="2"/>
      <c r="BH622" s="2"/>
      <c r="BI622" s="2"/>
      <c r="BJ622" s="2"/>
      <c r="BK622" s="2"/>
      <c r="BL622" s="2"/>
      <c r="BM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R623" s="2"/>
      <c r="AS623" s="2"/>
      <c r="AT623" s="2"/>
      <c r="AU623" s="2"/>
      <c r="AV623" s="2"/>
      <c r="AW623" s="2"/>
      <c r="AX623" s="2"/>
      <c r="AY623" s="2"/>
      <c r="AZ623" s="2"/>
      <c r="BA623" s="2"/>
      <c r="BB623" s="2"/>
      <c r="BC623" s="2"/>
      <c r="BD623" s="2"/>
      <c r="BE623" s="2"/>
      <c r="BF623" s="2"/>
      <c r="BG623" s="2"/>
      <c r="BH623" s="2"/>
      <c r="BI623" s="2"/>
      <c r="BJ623" s="2"/>
      <c r="BK623" s="2"/>
      <c r="BL623" s="2"/>
      <c r="BM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R624" s="2"/>
      <c r="AS624" s="2"/>
      <c r="AT624" s="2"/>
      <c r="AU624" s="2"/>
      <c r="AV624" s="2"/>
      <c r="AW624" s="2"/>
      <c r="AX624" s="2"/>
      <c r="AY624" s="2"/>
      <c r="AZ624" s="2"/>
      <c r="BA624" s="2"/>
      <c r="BB624" s="2"/>
      <c r="BC624" s="2"/>
      <c r="BD624" s="2"/>
      <c r="BE624" s="2"/>
      <c r="BF624" s="2"/>
      <c r="BG624" s="2"/>
      <c r="BH624" s="2"/>
      <c r="BI624" s="2"/>
      <c r="BJ624" s="2"/>
      <c r="BK624" s="2"/>
      <c r="BL624" s="2"/>
      <c r="BM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R625" s="2"/>
      <c r="AS625" s="2"/>
      <c r="AT625" s="2"/>
      <c r="AU625" s="2"/>
      <c r="AV625" s="2"/>
      <c r="AW625" s="2"/>
      <c r="AX625" s="2"/>
      <c r="AY625" s="2"/>
      <c r="AZ625" s="2"/>
      <c r="BA625" s="2"/>
      <c r="BB625" s="2"/>
      <c r="BC625" s="2"/>
      <c r="BD625" s="2"/>
      <c r="BE625" s="2"/>
      <c r="BF625" s="2"/>
      <c r="BG625" s="2"/>
      <c r="BH625" s="2"/>
      <c r="BI625" s="2"/>
      <c r="BJ625" s="2"/>
      <c r="BK625" s="2"/>
      <c r="BL625" s="2"/>
      <c r="BM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R626" s="2"/>
      <c r="AS626" s="2"/>
      <c r="AT626" s="2"/>
      <c r="AU626" s="2"/>
      <c r="AV626" s="2"/>
      <c r="AW626" s="2"/>
      <c r="AX626" s="2"/>
      <c r="AY626" s="2"/>
      <c r="AZ626" s="2"/>
      <c r="BA626" s="2"/>
      <c r="BB626" s="2"/>
      <c r="BC626" s="2"/>
      <c r="BD626" s="2"/>
      <c r="BE626" s="2"/>
      <c r="BF626" s="2"/>
      <c r="BG626" s="2"/>
      <c r="BH626" s="2"/>
      <c r="BI626" s="2"/>
      <c r="BJ626" s="2"/>
      <c r="BK626" s="2"/>
      <c r="BL626" s="2"/>
      <c r="BM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R627" s="2"/>
      <c r="AS627" s="2"/>
      <c r="AT627" s="2"/>
      <c r="AU627" s="2"/>
      <c r="AV627" s="2"/>
      <c r="AW627" s="2"/>
      <c r="AX627" s="2"/>
      <c r="AY627" s="2"/>
      <c r="AZ627" s="2"/>
      <c r="BA627" s="2"/>
      <c r="BB627" s="2"/>
      <c r="BC627" s="2"/>
      <c r="BD627" s="2"/>
      <c r="BE627" s="2"/>
      <c r="BF627" s="2"/>
      <c r="BG627" s="2"/>
      <c r="BH627" s="2"/>
      <c r="BI627" s="2"/>
      <c r="BJ627" s="2"/>
      <c r="BK627" s="2"/>
      <c r="BL627" s="2"/>
      <c r="BM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R628" s="2"/>
      <c r="AS628" s="2"/>
      <c r="AT628" s="2"/>
      <c r="AU628" s="2"/>
      <c r="AV628" s="2"/>
      <c r="AW628" s="2"/>
      <c r="AX628" s="2"/>
      <c r="AY628" s="2"/>
      <c r="AZ628" s="2"/>
      <c r="BA628" s="2"/>
      <c r="BB628" s="2"/>
      <c r="BC628" s="2"/>
      <c r="BD628" s="2"/>
      <c r="BE628" s="2"/>
      <c r="BF628" s="2"/>
      <c r="BG628" s="2"/>
      <c r="BH628" s="2"/>
      <c r="BI628" s="2"/>
      <c r="BJ628" s="2"/>
      <c r="BK628" s="2"/>
      <c r="BL628" s="2"/>
      <c r="BM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R629" s="2"/>
      <c r="AS629" s="2"/>
      <c r="AT629" s="2"/>
      <c r="AU629" s="2"/>
      <c r="AV629" s="2"/>
      <c r="AW629" s="2"/>
      <c r="AX629" s="2"/>
      <c r="AY629" s="2"/>
      <c r="AZ629" s="2"/>
      <c r="BA629" s="2"/>
      <c r="BB629" s="2"/>
      <c r="BC629" s="2"/>
      <c r="BD629" s="2"/>
      <c r="BE629" s="2"/>
      <c r="BF629" s="2"/>
      <c r="BG629" s="2"/>
      <c r="BH629" s="2"/>
      <c r="BI629" s="2"/>
      <c r="BJ629" s="2"/>
      <c r="BK629" s="2"/>
      <c r="BL629" s="2"/>
      <c r="BM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R630" s="2"/>
      <c r="AS630" s="2"/>
      <c r="AT630" s="2"/>
      <c r="AU630" s="2"/>
      <c r="AV630" s="2"/>
      <c r="AW630" s="2"/>
      <c r="AX630" s="2"/>
      <c r="AY630" s="2"/>
      <c r="AZ630" s="2"/>
      <c r="BA630" s="2"/>
      <c r="BB630" s="2"/>
      <c r="BC630" s="2"/>
      <c r="BD630" s="2"/>
      <c r="BE630" s="2"/>
      <c r="BF630" s="2"/>
      <c r="BG630" s="2"/>
      <c r="BH630" s="2"/>
      <c r="BI630" s="2"/>
      <c r="BJ630" s="2"/>
      <c r="BK630" s="2"/>
      <c r="BL630" s="2"/>
      <c r="BM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R631" s="2"/>
      <c r="AS631" s="2"/>
      <c r="AT631" s="2"/>
      <c r="AU631" s="2"/>
      <c r="AV631" s="2"/>
      <c r="AW631" s="2"/>
      <c r="AX631" s="2"/>
      <c r="AY631" s="2"/>
      <c r="AZ631" s="2"/>
      <c r="BA631" s="2"/>
      <c r="BB631" s="2"/>
      <c r="BC631" s="2"/>
      <c r="BD631" s="2"/>
      <c r="BE631" s="2"/>
      <c r="BF631" s="2"/>
      <c r="BG631" s="2"/>
      <c r="BH631" s="2"/>
      <c r="BI631" s="2"/>
      <c r="BJ631" s="2"/>
      <c r="BK631" s="2"/>
      <c r="BL631" s="2"/>
      <c r="BM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R632" s="2"/>
      <c r="AS632" s="2"/>
      <c r="AT632" s="2"/>
      <c r="AU632" s="2"/>
      <c r="AV632" s="2"/>
      <c r="AW632" s="2"/>
      <c r="AX632" s="2"/>
      <c r="AY632" s="2"/>
      <c r="AZ632" s="2"/>
      <c r="BA632" s="2"/>
      <c r="BB632" s="2"/>
      <c r="BC632" s="2"/>
      <c r="BD632" s="2"/>
      <c r="BE632" s="2"/>
      <c r="BF632" s="2"/>
      <c r="BG632" s="2"/>
      <c r="BH632" s="2"/>
      <c r="BI632" s="2"/>
      <c r="BJ632" s="2"/>
      <c r="BK632" s="2"/>
      <c r="BL632" s="2"/>
      <c r="BM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R633" s="2"/>
      <c r="AS633" s="2"/>
      <c r="AT633" s="2"/>
      <c r="AU633" s="2"/>
      <c r="AV633" s="2"/>
      <c r="AW633" s="2"/>
      <c r="AX633" s="2"/>
      <c r="AY633" s="2"/>
      <c r="AZ633" s="2"/>
      <c r="BA633" s="2"/>
      <c r="BB633" s="2"/>
      <c r="BC633" s="2"/>
      <c r="BD633" s="2"/>
      <c r="BE633" s="2"/>
      <c r="BF633" s="2"/>
      <c r="BG633" s="2"/>
      <c r="BH633" s="2"/>
      <c r="BI633" s="2"/>
      <c r="BJ633" s="2"/>
      <c r="BK633" s="2"/>
      <c r="BL633" s="2"/>
      <c r="BM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R634" s="2"/>
      <c r="AS634" s="2"/>
      <c r="AT634" s="2"/>
      <c r="AU634" s="2"/>
      <c r="AV634" s="2"/>
      <c r="AW634" s="2"/>
      <c r="AX634" s="2"/>
      <c r="AY634" s="2"/>
      <c r="AZ634" s="2"/>
      <c r="BA634" s="2"/>
      <c r="BB634" s="2"/>
      <c r="BC634" s="2"/>
      <c r="BD634" s="2"/>
      <c r="BE634" s="2"/>
      <c r="BF634" s="2"/>
      <c r="BG634" s="2"/>
      <c r="BH634" s="2"/>
      <c r="BI634" s="2"/>
      <c r="BJ634" s="2"/>
      <c r="BK634" s="2"/>
      <c r="BL634" s="2"/>
      <c r="BM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R635" s="2"/>
      <c r="AS635" s="2"/>
      <c r="AT635" s="2"/>
      <c r="AU635" s="2"/>
      <c r="AV635" s="2"/>
      <c r="AW635" s="2"/>
      <c r="AX635" s="2"/>
      <c r="AY635" s="2"/>
      <c r="AZ635" s="2"/>
      <c r="BA635" s="2"/>
      <c r="BB635" s="2"/>
      <c r="BC635" s="2"/>
      <c r="BD635" s="2"/>
      <c r="BE635" s="2"/>
      <c r="BF635" s="2"/>
      <c r="BG635" s="2"/>
      <c r="BH635" s="2"/>
      <c r="BI635" s="2"/>
      <c r="BJ635" s="2"/>
      <c r="BK635" s="2"/>
      <c r="BL635" s="2"/>
      <c r="BM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R636" s="2"/>
      <c r="AS636" s="2"/>
      <c r="AT636" s="2"/>
      <c r="AU636" s="2"/>
      <c r="AV636" s="2"/>
      <c r="AW636" s="2"/>
      <c r="AX636" s="2"/>
      <c r="AY636" s="2"/>
      <c r="AZ636" s="2"/>
      <c r="BA636" s="2"/>
      <c r="BB636" s="2"/>
      <c r="BC636" s="2"/>
      <c r="BD636" s="2"/>
      <c r="BE636" s="2"/>
      <c r="BF636" s="2"/>
      <c r="BG636" s="2"/>
      <c r="BH636" s="2"/>
      <c r="BI636" s="2"/>
      <c r="BJ636" s="2"/>
      <c r="BK636" s="2"/>
      <c r="BL636" s="2"/>
      <c r="BM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R637" s="2"/>
      <c r="AS637" s="2"/>
      <c r="AT637" s="2"/>
      <c r="AU637" s="2"/>
      <c r="AV637" s="2"/>
      <c r="AW637" s="2"/>
      <c r="AX637" s="2"/>
      <c r="AY637" s="2"/>
      <c r="AZ637" s="2"/>
      <c r="BA637" s="2"/>
      <c r="BB637" s="2"/>
      <c r="BC637" s="2"/>
      <c r="BD637" s="2"/>
      <c r="BE637" s="2"/>
      <c r="BF637" s="2"/>
      <c r="BG637" s="2"/>
      <c r="BH637" s="2"/>
      <c r="BI637" s="2"/>
      <c r="BJ637" s="2"/>
      <c r="BK637" s="2"/>
      <c r="BL637" s="2"/>
      <c r="BM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R638" s="2"/>
      <c r="AS638" s="2"/>
      <c r="AT638" s="2"/>
      <c r="AU638" s="2"/>
      <c r="AV638" s="2"/>
      <c r="AW638" s="2"/>
      <c r="AX638" s="2"/>
      <c r="AY638" s="2"/>
      <c r="AZ638" s="2"/>
      <c r="BA638" s="2"/>
      <c r="BB638" s="2"/>
      <c r="BC638" s="2"/>
      <c r="BD638" s="2"/>
      <c r="BE638" s="2"/>
      <c r="BF638" s="2"/>
      <c r="BG638" s="2"/>
      <c r="BH638" s="2"/>
      <c r="BI638" s="2"/>
      <c r="BJ638" s="2"/>
      <c r="BK638" s="2"/>
      <c r="BL638" s="2"/>
      <c r="BM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R639" s="2"/>
      <c r="AS639" s="2"/>
      <c r="AT639" s="2"/>
      <c r="AU639" s="2"/>
      <c r="AV639" s="2"/>
      <c r="AW639" s="2"/>
      <c r="AX639" s="2"/>
      <c r="AY639" s="2"/>
      <c r="AZ639" s="2"/>
      <c r="BA639" s="2"/>
      <c r="BB639" s="2"/>
      <c r="BC639" s="2"/>
      <c r="BD639" s="2"/>
      <c r="BE639" s="2"/>
      <c r="BF639" s="2"/>
      <c r="BG639" s="2"/>
      <c r="BH639" s="2"/>
      <c r="BI639" s="2"/>
      <c r="BJ639" s="2"/>
      <c r="BK639" s="2"/>
      <c r="BL639" s="2"/>
      <c r="BM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R640" s="2"/>
      <c r="AS640" s="2"/>
      <c r="AT640" s="2"/>
      <c r="AU640" s="2"/>
      <c r="AV640" s="2"/>
      <c r="AW640" s="2"/>
      <c r="AX640" s="2"/>
      <c r="AY640" s="2"/>
      <c r="AZ640" s="2"/>
      <c r="BA640" s="2"/>
      <c r="BB640" s="2"/>
      <c r="BC640" s="2"/>
      <c r="BD640" s="2"/>
      <c r="BE640" s="2"/>
      <c r="BF640" s="2"/>
      <c r="BG640" s="2"/>
      <c r="BH640" s="2"/>
      <c r="BI640" s="2"/>
      <c r="BJ640" s="2"/>
      <c r="BK640" s="2"/>
      <c r="BL640" s="2"/>
      <c r="BM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R641" s="2"/>
      <c r="AS641" s="2"/>
      <c r="AT641" s="2"/>
      <c r="AU641" s="2"/>
      <c r="AV641" s="2"/>
      <c r="AW641" s="2"/>
      <c r="AX641" s="2"/>
      <c r="AY641" s="2"/>
      <c r="AZ641" s="2"/>
      <c r="BA641" s="2"/>
      <c r="BB641" s="2"/>
      <c r="BC641" s="2"/>
      <c r="BD641" s="2"/>
      <c r="BE641" s="2"/>
      <c r="BF641" s="2"/>
      <c r="BG641" s="2"/>
      <c r="BH641" s="2"/>
      <c r="BI641" s="2"/>
      <c r="BJ641" s="2"/>
      <c r="BK641" s="2"/>
      <c r="BL641" s="2"/>
      <c r="BM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R642" s="2"/>
      <c r="AS642" s="2"/>
      <c r="AT642" s="2"/>
      <c r="AU642" s="2"/>
      <c r="AV642" s="2"/>
      <c r="AW642" s="2"/>
      <c r="AX642" s="2"/>
      <c r="AY642" s="2"/>
      <c r="AZ642" s="2"/>
      <c r="BA642" s="2"/>
      <c r="BB642" s="2"/>
      <c r="BC642" s="2"/>
      <c r="BD642" s="2"/>
      <c r="BE642" s="2"/>
      <c r="BF642" s="2"/>
      <c r="BG642" s="2"/>
      <c r="BH642" s="2"/>
      <c r="BI642" s="2"/>
      <c r="BJ642" s="2"/>
      <c r="BK642" s="2"/>
      <c r="BL642" s="2"/>
      <c r="BM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R643" s="2"/>
      <c r="AS643" s="2"/>
      <c r="AT643" s="2"/>
      <c r="AU643" s="2"/>
      <c r="AV643" s="2"/>
      <c r="AW643" s="2"/>
      <c r="AX643" s="2"/>
      <c r="AY643" s="2"/>
      <c r="AZ643" s="2"/>
      <c r="BA643" s="2"/>
      <c r="BB643" s="2"/>
      <c r="BC643" s="2"/>
      <c r="BD643" s="2"/>
      <c r="BE643" s="2"/>
      <c r="BF643" s="2"/>
      <c r="BG643" s="2"/>
      <c r="BH643" s="2"/>
      <c r="BI643" s="2"/>
      <c r="BJ643" s="2"/>
      <c r="BK643" s="2"/>
      <c r="BL643" s="2"/>
      <c r="BM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R644" s="2"/>
      <c r="AS644" s="2"/>
      <c r="AT644" s="2"/>
      <c r="AU644" s="2"/>
      <c r="AV644" s="2"/>
      <c r="AW644" s="2"/>
      <c r="AX644" s="2"/>
      <c r="AY644" s="2"/>
      <c r="AZ644" s="2"/>
      <c r="BA644" s="2"/>
      <c r="BB644" s="2"/>
      <c r="BC644" s="2"/>
      <c r="BD644" s="2"/>
      <c r="BE644" s="2"/>
      <c r="BF644" s="2"/>
      <c r="BG644" s="2"/>
      <c r="BH644" s="2"/>
      <c r="BI644" s="2"/>
      <c r="BJ644" s="2"/>
      <c r="BK644" s="2"/>
      <c r="BL644" s="2"/>
      <c r="BM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R645" s="2"/>
      <c r="AS645" s="2"/>
      <c r="AT645" s="2"/>
      <c r="AU645" s="2"/>
      <c r="AV645" s="2"/>
      <c r="AW645" s="2"/>
      <c r="AX645" s="2"/>
      <c r="AY645" s="2"/>
      <c r="AZ645" s="2"/>
      <c r="BA645" s="2"/>
      <c r="BB645" s="2"/>
      <c r="BC645" s="2"/>
      <c r="BD645" s="2"/>
      <c r="BE645" s="2"/>
      <c r="BF645" s="2"/>
      <c r="BG645" s="2"/>
      <c r="BH645" s="2"/>
      <c r="BI645" s="2"/>
      <c r="BJ645" s="2"/>
      <c r="BK645" s="2"/>
      <c r="BL645" s="2"/>
      <c r="BM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R646" s="2"/>
      <c r="AS646" s="2"/>
      <c r="AT646" s="2"/>
      <c r="AU646" s="2"/>
      <c r="AV646" s="2"/>
      <c r="AW646" s="2"/>
      <c r="AX646" s="2"/>
      <c r="AY646" s="2"/>
      <c r="AZ646" s="2"/>
      <c r="BA646" s="2"/>
      <c r="BB646" s="2"/>
      <c r="BC646" s="2"/>
      <c r="BD646" s="2"/>
      <c r="BE646" s="2"/>
      <c r="BF646" s="2"/>
      <c r="BG646" s="2"/>
      <c r="BH646" s="2"/>
      <c r="BI646" s="2"/>
      <c r="BJ646" s="2"/>
      <c r="BK646" s="2"/>
      <c r="BL646" s="2"/>
      <c r="BM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R647" s="2"/>
      <c r="AS647" s="2"/>
      <c r="AT647" s="2"/>
      <c r="AU647" s="2"/>
      <c r="AV647" s="2"/>
      <c r="AW647" s="2"/>
      <c r="AX647" s="2"/>
      <c r="AY647" s="2"/>
      <c r="AZ647" s="2"/>
      <c r="BA647" s="2"/>
      <c r="BB647" s="2"/>
      <c r="BC647" s="2"/>
      <c r="BD647" s="2"/>
      <c r="BE647" s="2"/>
      <c r="BF647" s="2"/>
      <c r="BG647" s="2"/>
      <c r="BH647" s="2"/>
      <c r="BI647" s="2"/>
      <c r="BJ647" s="2"/>
      <c r="BK647" s="2"/>
      <c r="BL647" s="2"/>
      <c r="BM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R648" s="2"/>
      <c r="AS648" s="2"/>
      <c r="AT648" s="2"/>
      <c r="AU648" s="2"/>
      <c r="AV648" s="2"/>
      <c r="AW648" s="2"/>
      <c r="AX648" s="2"/>
      <c r="AY648" s="2"/>
      <c r="AZ648" s="2"/>
      <c r="BA648" s="2"/>
      <c r="BB648" s="2"/>
      <c r="BC648" s="2"/>
      <c r="BD648" s="2"/>
      <c r="BE648" s="2"/>
      <c r="BF648" s="2"/>
      <c r="BG648" s="2"/>
      <c r="BH648" s="2"/>
      <c r="BI648" s="2"/>
      <c r="BJ648" s="2"/>
      <c r="BK648" s="2"/>
      <c r="BL648" s="2"/>
      <c r="BM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R649" s="2"/>
      <c r="AS649" s="2"/>
      <c r="AT649" s="2"/>
      <c r="AU649" s="2"/>
      <c r="AV649" s="2"/>
      <c r="AW649" s="2"/>
      <c r="AX649" s="2"/>
      <c r="AY649" s="2"/>
      <c r="AZ649" s="2"/>
      <c r="BA649" s="2"/>
      <c r="BB649" s="2"/>
      <c r="BC649" s="2"/>
      <c r="BD649" s="2"/>
      <c r="BE649" s="2"/>
      <c r="BF649" s="2"/>
      <c r="BG649" s="2"/>
      <c r="BH649" s="2"/>
      <c r="BI649" s="2"/>
      <c r="BJ649" s="2"/>
      <c r="BK649" s="2"/>
      <c r="BL649" s="2"/>
      <c r="BM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R650" s="2"/>
      <c r="AS650" s="2"/>
      <c r="AT650" s="2"/>
      <c r="AU650" s="2"/>
      <c r="AV650" s="2"/>
      <c r="AW650" s="2"/>
      <c r="AX650" s="2"/>
      <c r="AY650" s="2"/>
      <c r="AZ650" s="2"/>
      <c r="BA650" s="2"/>
      <c r="BB650" s="2"/>
      <c r="BC650" s="2"/>
      <c r="BD650" s="2"/>
      <c r="BE650" s="2"/>
      <c r="BF650" s="2"/>
      <c r="BG650" s="2"/>
      <c r="BH650" s="2"/>
      <c r="BI650" s="2"/>
      <c r="BJ650" s="2"/>
      <c r="BK650" s="2"/>
      <c r="BL650" s="2"/>
      <c r="BM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R651" s="2"/>
      <c r="AS651" s="2"/>
      <c r="AT651" s="2"/>
      <c r="AU651" s="2"/>
      <c r="AV651" s="2"/>
      <c r="AW651" s="2"/>
      <c r="AX651" s="2"/>
      <c r="AY651" s="2"/>
      <c r="AZ651" s="2"/>
      <c r="BA651" s="2"/>
      <c r="BB651" s="2"/>
      <c r="BC651" s="2"/>
      <c r="BD651" s="2"/>
      <c r="BE651" s="2"/>
      <c r="BF651" s="2"/>
      <c r="BG651" s="2"/>
      <c r="BH651" s="2"/>
      <c r="BI651" s="2"/>
      <c r="BJ651" s="2"/>
      <c r="BK651" s="2"/>
      <c r="BL651" s="2"/>
      <c r="BM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R652" s="2"/>
      <c r="AS652" s="2"/>
      <c r="AT652" s="2"/>
      <c r="AU652" s="2"/>
      <c r="AV652" s="2"/>
      <c r="AW652" s="2"/>
      <c r="AX652" s="2"/>
      <c r="AY652" s="2"/>
      <c r="AZ652" s="2"/>
      <c r="BA652" s="2"/>
      <c r="BB652" s="2"/>
      <c r="BC652" s="2"/>
      <c r="BD652" s="2"/>
      <c r="BE652" s="2"/>
      <c r="BF652" s="2"/>
      <c r="BG652" s="2"/>
      <c r="BH652" s="2"/>
      <c r="BI652" s="2"/>
      <c r="BJ652" s="2"/>
      <c r="BK652" s="2"/>
      <c r="BL652" s="2"/>
      <c r="BM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R653" s="2"/>
      <c r="AS653" s="2"/>
      <c r="AT653" s="2"/>
      <c r="AU653" s="2"/>
      <c r="AV653" s="2"/>
      <c r="AW653" s="2"/>
      <c r="AX653" s="2"/>
      <c r="AY653" s="2"/>
      <c r="AZ653" s="2"/>
      <c r="BA653" s="2"/>
      <c r="BB653" s="2"/>
      <c r="BC653" s="2"/>
      <c r="BD653" s="2"/>
      <c r="BE653" s="2"/>
      <c r="BF653" s="2"/>
      <c r="BG653" s="2"/>
      <c r="BH653" s="2"/>
      <c r="BI653" s="2"/>
      <c r="BJ653" s="2"/>
      <c r="BK653" s="2"/>
      <c r="BL653" s="2"/>
      <c r="BM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R654" s="2"/>
      <c r="AS654" s="2"/>
      <c r="AT654" s="2"/>
      <c r="AU654" s="2"/>
      <c r="AV654" s="2"/>
      <c r="AW654" s="2"/>
      <c r="AX654" s="2"/>
      <c r="AY654" s="2"/>
      <c r="AZ654" s="2"/>
      <c r="BA654" s="2"/>
      <c r="BB654" s="2"/>
      <c r="BC654" s="2"/>
      <c r="BD654" s="2"/>
      <c r="BE654" s="2"/>
      <c r="BF654" s="2"/>
      <c r="BG654" s="2"/>
      <c r="BH654" s="2"/>
      <c r="BI654" s="2"/>
      <c r="BJ654" s="2"/>
      <c r="BK654" s="2"/>
      <c r="BL654" s="2"/>
      <c r="BM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R655" s="2"/>
      <c r="AS655" s="2"/>
      <c r="AT655" s="2"/>
      <c r="AU655" s="2"/>
      <c r="AV655" s="2"/>
      <c r="AW655" s="2"/>
      <c r="AX655" s="2"/>
      <c r="AY655" s="2"/>
      <c r="AZ655" s="2"/>
      <c r="BA655" s="2"/>
      <c r="BB655" s="2"/>
      <c r="BC655" s="2"/>
      <c r="BD655" s="2"/>
      <c r="BE655" s="2"/>
      <c r="BF655" s="2"/>
      <c r="BG655" s="2"/>
      <c r="BH655" s="2"/>
      <c r="BI655" s="2"/>
      <c r="BJ655" s="2"/>
      <c r="BK655" s="2"/>
      <c r="BL655" s="2"/>
      <c r="BM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R656" s="2"/>
      <c r="AS656" s="2"/>
      <c r="AT656" s="2"/>
      <c r="AU656" s="2"/>
      <c r="AV656" s="2"/>
      <c r="AW656" s="2"/>
      <c r="AX656" s="2"/>
      <c r="AY656" s="2"/>
      <c r="AZ656" s="2"/>
      <c r="BA656" s="2"/>
      <c r="BB656" s="2"/>
      <c r="BC656" s="2"/>
      <c r="BD656" s="2"/>
      <c r="BE656" s="2"/>
      <c r="BF656" s="2"/>
      <c r="BG656" s="2"/>
      <c r="BH656" s="2"/>
      <c r="BI656" s="2"/>
      <c r="BJ656" s="2"/>
      <c r="BK656" s="2"/>
      <c r="BL656" s="2"/>
      <c r="BM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R657" s="2"/>
      <c r="AS657" s="2"/>
      <c r="AT657" s="2"/>
      <c r="AU657" s="2"/>
      <c r="AV657" s="2"/>
      <c r="AW657" s="2"/>
      <c r="AX657" s="2"/>
      <c r="AY657" s="2"/>
      <c r="AZ657" s="2"/>
      <c r="BA657" s="2"/>
      <c r="BB657" s="2"/>
      <c r="BC657" s="2"/>
      <c r="BD657" s="2"/>
      <c r="BE657" s="2"/>
      <c r="BF657" s="2"/>
      <c r="BG657" s="2"/>
      <c r="BH657" s="2"/>
      <c r="BI657" s="2"/>
      <c r="BJ657" s="2"/>
      <c r="BK657" s="2"/>
      <c r="BL657" s="2"/>
      <c r="BM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R658" s="2"/>
      <c r="AS658" s="2"/>
      <c r="AT658" s="2"/>
      <c r="AU658" s="2"/>
      <c r="AV658" s="2"/>
      <c r="AW658" s="2"/>
      <c r="AX658" s="2"/>
      <c r="AY658" s="2"/>
      <c r="AZ658" s="2"/>
      <c r="BA658" s="2"/>
      <c r="BB658" s="2"/>
      <c r="BC658" s="2"/>
      <c r="BD658" s="2"/>
      <c r="BE658" s="2"/>
      <c r="BF658" s="2"/>
      <c r="BG658" s="2"/>
      <c r="BH658" s="2"/>
      <c r="BI658" s="2"/>
      <c r="BJ658" s="2"/>
      <c r="BK658" s="2"/>
      <c r="BL658" s="2"/>
      <c r="BM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R659" s="2"/>
      <c r="AS659" s="2"/>
      <c r="AT659" s="2"/>
      <c r="AU659" s="2"/>
      <c r="AV659" s="2"/>
      <c r="AW659" s="2"/>
      <c r="AX659" s="2"/>
      <c r="AY659" s="2"/>
      <c r="AZ659" s="2"/>
      <c r="BA659" s="2"/>
      <c r="BB659" s="2"/>
      <c r="BC659" s="2"/>
      <c r="BD659" s="2"/>
      <c r="BE659" s="2"/>
      <c r="BF659" s="2"/>
      <c r="BG659" s="2"/>
      <c r="BH659" s="2"/>
      <c r="BI659" s="2"/>
      <c r="BJ659" s="2"/>
      <c r="BK659" s="2"/>
      <c r="BL659" s="2"/>
      <c r="BM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R660" s="2"/>
      <c r="AS660" s="2"/>
      <c r="AT660" s="2"/>
      <c r="AU660" s="2"/>
      <c r="AV660" s="2"/>
      <c r="AW660" s="2"/>
      <c r="AX660" s="2"/>
      <c r="AY660" s="2"/>
      <c r="AZ660" s="2"/>
      <c r="BA660" s="2"/>
      <c r="BB660" s="2"/>
      <c r="BC660" s="2"/>
      <c r="BD660" s="2"/>
      <c r="BE660" s="2"/>
      <c r="BF660" s="2"/>
      <c r="BG660" s="2"/>
      <c r="BH660" s="2"/>
      <c r="BI660" s="2"/>
      <c r="BJ660" s="2"/>
      <c r="BK660" s="2"/>
      <c r="BL660" s="2"/>
      <c r="BM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R661" s="2"/>
      <c r="AS661" s="2"/>
      <c r="AT661" s="2"/>
      <c r="AU661" s="2"/>
      <c r="AV661" s="2"/>
      <c r="AW661" s="2"/>
      <c r="AX661" s="2"/>
      <c r="AY661" s="2"/>
      <c r="AZ661" s="2"/>
      <c r="BA661" s="2"/>
      <c r="BB661" s="2"/>
      <c r="BC661" s="2"/>
      <c r="BD661" s="2"/>
      <c r="BE661" s="2"/>
      <c r="BF661" s="2"/>
      <c r="BG661" s="2"/>
      <c r="BH661" s="2"/>
      <c r="BI661" s="2"/>
      <c r="BJ661" s="2"/>
      <c r="BK661" s="2"/>
      <c r="BL661" s="2"/>
      <c r="BM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R662" s="2"/>
      <c r="AS662" s="2"/>
      <c r="AT662" s="2"/>
      <c r="AU662" s="2"/>
      <c r="AV662" s="2"/>
      <c r="AW662" s="2"/>
      <c r="AX662" s="2"/>
      <c r="AY662" s="2"/>
      <c r="AZ662" s="2"/>
      <c r="BA662" s="2"/>
      <c r="BB662" s="2"/>
      <c r="BC662" s="2"/>
      <c r="BD662" s="2"/>
      <c r="BE662" s="2"/>
      <c r="BF662" s="2"/>
      <c r="BG662" s="2"/>
      <c r="BH662" s="2"/>
      <c r="BI662" s="2"/>
      <c r="BJ662" s="2"/>
      <c r="BK662" s="2"/>
      <c r="BL662" s="2"/>
      <c r="BM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R663" s="2"/>
      <c r="AS663" s="2"/>
      <c r="AT663" s="2"/>
      <c r="AU663" s="2"/>
      <c r="AV663" s="2"/>
      <c r="AW663" s="2"/>
      <c r="AX663" s="2"/>
      <c r="AY663" s="2"/>
      <c r="AZ663" s="2"/>
      <c r="BA663" s="2"/>
      <c r="BB663" s="2"/>
      <c r="BC663" s="2"/>
      <c r="BD663" s="2"/>
      <c r="BE663" s="2"/>
      <c r="BF663" s="2"/>
      <c r="BG663" s="2"/>
      <c r="BH663" s="2"/>
      <c r="BI663" s="2"/>
      <c r="BJ663" s="2"/>
      <c r="BK663" s="2"/>
      <c r="BL663" s="2"/>
      <c r="BM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R664" s="2"/>
      <c r="AS664" s="2"/>
      <c r="AT664" s="2"/>
      <c r="AU664" s="2"/>
      <c r="AV664" s="2"/>
      <c r="AW664" s="2"/>
      <c r="AX664" s="2"/>
      <c r="AY664" s="2"/>
      <c r="AZ664" s="2"/>
      <c r="BA664" s="2"/>
      <c r="BB664" s="2"/>
      <c r="BC664" s="2"/>
      <c r="BD664" s="2"/>
      <c r="BE664" s="2"/>
      <c r="BF664" s="2"/>
      <c r="BG664" s="2"/>
      <c r="BH664" s="2"/>
      <c r="BI664" s="2"/>
      <c r="BJ664" s="2"/>
      <c r="BK664" s="2"/>
      <c r="BL664" s="2"/>
      <c r="BM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R665" s="2"/>
      <c r="AS665" s="2"/>
      <c r="AT665" s="2"/>
      <c r="AU665" s="2"/>
      <c r="AV665" s="2"/>
      <c r="AW665" s="2"/>
      <c r="AX665" s="2"/>
      <c r="AY665" s="2"/>
      <c r="AZ665" s="2"/>
      <c r="BA665" s="2"/>
      <c r="BB665" s="2"/>
      <c r="BC665" s="2"/>
      <c r="BD665" s="2"/>
      <c r="BE665" s="2"/>
      <c r="BF665" s="2"/>
      <c r="BG665" s="2"/>
      <c r="BH665" s="2"/>
      <c r="BI665" s="2"/>
      <c r="BJ665" s="2"/>
      <c r="BK665" s="2"/>
      <c r="BL665" s="2"/>
      <c r="BM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R666" s="2"/>
      <c r="AS666" s="2"/>
      <c r="AT666" s="2"/>
      <c r="AU666" s="2"/>
      <c r="AV666" s="2"/>
      <c r="AW666" s="2"/>
      <c r="AX666" s="2"/>
      <c r="AY666" s="2"/>
      <c r="AZ666" s="2"/>
      <c r="BA666" s="2"/>
      <c r="BB666" s="2"/>
      <c r="BC666" s="2"/>
      <c r="BD666" s="2"/>
      <c r="BE666" s="2"/>
      <c r="BF666" s="2"/>
      <c r="BG666" s="2"/>
      <c r="BH666" s="2"/>
      <c r="BI666" s="2"/>
      <c r="BJ666" s="2"/>
      <c r="BK666" s="2"/>
      <c r="BL666" s="2"/>
      <c r="BM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R667" s="2"/>
      <c r="AS667" s="2"/>
      <c r="AT667" s="2"/>
      <c r="AU667" s="2"/>
      <c r="AV667" s="2"/>
      <c r="AW667" s="2"/>
      <c r="AX667" s="2"/>
      <c r="AY667" s="2"/>
      <c r="AZ667" s="2"/>
      <c r="BA667" s="2"/>
      <c r="BB667" s="2"/>
      <c r="BC667" s="2"/>
      <c r="BD667" s="2"/>
      <c r="BE667" s="2"/>
      <c r="BF667" s="2"/>
      <c r="BG667" s="2"/>
      <c r="BH667" s="2"/>
      <c r="BI667" s="2"/>
      <c r="BJ667" s="2"/>
      <c r="BK667" s="2"/>
      <c r="BL667" s="2"/>
      <c r="BM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R668" s="2"/>
      <c r="AS668" s="2"/>
      <c r="AT668" s="2"/>
      <c r="AU668" s="2"/>
      <c r="AV668" s="2"/>
      <c r="AW668" s="2"/>
      <c r="AX668" s="2"/>
      <c r="AY668" s="2"/>
      <c r="AZ668" s="2"/>
      <c r="BA668" s="2"/>
      <c r="BB668" s="2"/>
      <c r="BC668" s="2"/>
      <c r="BD668" s="2"/>
      <c r="BE668" s="2"/>
      <c r="BF668" s="2"/>
      <c r="BG668" s="2"/>
      <c r="BH668" s="2"/>
      <c r="BI668" s="2"/>
      <c r="BJ668" s="2"/>
      <c r="BK668" s="2"/>
      <c r="BL668" s="2"/>
      <c r="BM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R669" s="2"/>
      <c r="AS669" s="2"/>
      <c r="AT669" s="2"/>
      <c r="AU669" s="2"/>
      <c r="AV669" s="2"/>
      <c r="AW669" s="2"/>
      <c r="AX669" s="2"/>
      <c r="AY669" s="2"/>
      <c r="AZ669" s="2"/>
      <c r="BA669" s="2"/>
      <c r="BB669" s="2"/>
      <c r="BC669" s="2"/>
      <c r="BD669" s="2"/>
      <c r="BE669" s="2"/>
      <c r="BF669" s="2"/>
      <c r="BG669" s="2"/>
      <c r="BH669" s="2"/>
      <c r="BI669" s="2"/>
      <c r="BJ669" s="2"/>
      <c r="BK669" s="2"/>
      <c r="BL669" s="2"/>
      <c r="BM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R670" s="2"/>
      <c r="AS670" s="2"/>
      <c r="AT670" s="2"/>
      <c r="AU670" s="2"/>
      <c r="AV670" s="2"/>
      <c r="AW670" s="2"/>
      <c r="AX670" s="2"/>
      <c r="AY670" s="2"/>
      <c r="AZ670" s="2"/>
      <c r="BA670" s="2"/>
      <c r="BB670" s="2"/>
      <c r="BC670" s="2"/>
      <c r="BD670" s="2"/>
      <c r="BE670" s="2"/>
      <c r="BF670" s="2"/>
      <c r="BG670" s="2"/>
      <c r="BH670" s="2"/>
      <c r="BI670" s="2"/>
      <c r="BJ670" s="2"/>
      <c r="BK670" s="2"/>
      <c r="BL670" s="2"/>
      <c r="BM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R671" s="2"/>
      <c r="AS671" s="2"/>
      <c r="AT671" s="2"/>
      <c r="AU671" s="2"/>
      <c r="AV671" s="2"/>
      <c r="AW671" s="2"/>
      <c r="AX671" s="2"/>
      <c r="AY671" s="2"/>
      <c r="AZ671" s="2"/>
      <c r="BA671" s="2"/>
      <c r="BB671" s="2"/>
      <c r="BC671" s="2"/>
      <c r="BD671" s="2"/>
      <c r="BE671" s="2"/>
      <c r="BF671" s="2"/>
      <c r="BG671" s="2"/>
      <c r="BH671" s="2"/>
      <c r="BI671" s="2"/>
      <c r="BJ671" s="2"/>
      <c r="BK671" s="2"/>
      <c r="BL671" s="2"/>
      <c r="BM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R672" s="2"/>
      <c r="AS672" s="2"/>
      <c r="AT672" s="2"/>
      <c r="AU672" s="2"/>
      <c r="AV672" s="2"/>
      <c r="AW672" s="2"/>
      <c r="AX672" s="2"/>
      <c r="AY672" s="2"/>
      <c r="AZ672" s="2"/>
      <c r="BA672" s="2"/>
      <c r="BB672" s="2"/>
      <c r="BC672" s="2"/>
      <c r="BD672" s="2"/>
      <c r="BE672" s="2"/>
      <c r="BF672" s="2"/>
      <c r="BG672" s="2"/>
      <c r="BH672" s="2"/>
      <c r="BI672" s="2"/>
      <c r="BJ672" s="2"/>
      <c r="BK672" s="2"/>
      <c r="BL672" s="2"/>
      <c r="BM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R673" s="2"/>
      <c r="AS673" s="2"/>
      <c r="AT673" s="2"/>
      <c r="AU673" s="2"/>
      <c r="AV673" s="2"/>
      <c r="AW673" s="2"/>
      <c r="AX673" s="2"/>
      <c r="AY673" s="2"/>
      <c r="AZ673" s="2"/>
      <c r="BA673" s="2"/>
      <c r="BB673" s="2"/>
      <c r="BC673" s="2"/>
      <c r="BD673" s="2"/>
      <c r="BE673" s="2"/>
      <c r="BF673" s="2"/>
      <c r="BG673" s="2"/>
      <c r="BH673" s="2"/>
      <c r="BI673" s="2"/>
      <c r="BJ673" s="2"/>
      <c r="BK673" s="2"/>
      <c r="BL673" s="2"/>
      <c r="BM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R674" s="2"/>
      <c r="AS674" s="2"/>
      <c r="AT674" s="2"/>
      <c r="AU674" s="2"/>
      <c r="AV674" s="2"/>
      <c r="AW674" s="2"/>
      <c r="AX674" s="2"/>
      <c r="AY674" s="2"/>
      <c r="AZ674" s="2"/>
      <c r="BA674" s="2"/>
      <c r="BB674" s="2"/>
      <c r="BC674" s="2"/>
      <c r="BD674" s="2"/>
      <c r="BE674" s="2"/>
      <c r="BF674" s="2"/>
      <c r="BG674" s="2"/>
      <c r="BH674" s="2"/>
      <c r="BI674" s="2"/>
      <c r="BJ674" s="2"/>
      <c r="BK674" s="2"/>
      <c r="BL674" s="2"/>
      <c r="BM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R675" s="2"/>
      <c r="AS675" s="2"/>
      <c r="AT675" s="2"/>
      <c r="AU675" s="2"/>
      <c r="AV675" s="2"/>
      <c r="AW675" s="2"/>
      <c r="AX675" s="2"/>
      <c r="AY675" s="2"/>
      <c r="AZ675" s="2"/>
      <c r="BA675" s="2"/>
      <c r="BB675" s="2"/>
      <c r="BC675" s="2"/>
      <c r="BD675" s="2"/>
      <c r="BE675" s="2"/>
      <c r="BF675" s="2"/>
      <c r="BG675" s="2"/>
      <c r="BH675" s="2"/>
      <c r="BI675" s="2"/>
      <c r="BJ675" s="2"/>
      <c r="BK675" s="2"/>
      <c r="BL675" s="2"/>
      <c r="BM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R676" s="2"/>
      <c r="AS676" s="2"/>
      <c r="AT676" s="2"/>
      <c r="AU676" s="2"/>
      <c r="AV676" s="2"/>
      <c r="AW676" s="2"/>
      <c r="AX676" s="2"/>
      <c r="AY676" s="2"/>
      <c r="AZ676" s="2"/>
      <c r="BA676" s="2"/>
      <c r="BB676" s="2"/>
      <c r="BC676" s="2"/>
      <c r="BD676" s="2"/>
      <c r="BE676" s="2"/>
      <c r="BF676" s="2"/>
      <c r="BG676" s="2"/>
      <c r="BH676" s="2"/>
      <c r="BI676" s="2"/>
      <c r="BJ676" s="2"/>
      <c r="BK676" s="2"/>
      <c r="BL676" s="2"/>
      <c r="BM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R677" s="2"/>
      <c r="AS677" s="2"/>
      <c r="AT677" s="2"/>
      <c r="AU677" s="2"/>
      <c r="AV677" s="2"/>
      <c r="AW677" s="2"/>
      <c r="AX677" s="2"/>
      <c r="AY677" s="2"/>
      <c r="AZ677" s="2"/>
      <c r="BA677" s="2"/>
      <c r="BB677" s="2"/>
      <c r="BC677" s="2"/>
      <c r="BD677" s="2"/>
      <c r="BE677" s="2"/>
      <c r="BF677" s="2"/>
      <c r="BG677" s="2"/>
      <c r="BH677" s="2"/>
      <c r="BI677" s="2"/>
      <c r="BJ677" s="2"/>
      <c r="BK677" s="2"/>
      <c r="BL677" s="2"/>
      <c r="BM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R678" s="2"/>
      <c r="AS678" s="2"/>
      <c r="AT678" s="2"/>
      <c r="AU678" s="2"/>
      <c r="AV678" s="2"/>
      <c r="AW678" s="2"/>
      <c r="AX678" s="2"/>
      <c r="AY678" s="2"/>
      <c r="AZ678" s="2"/>
      <c r="BA678" s="2"/>
      <c r="BB678" s="2"/>
      <c r="BC678" s="2"/>
      <c r="BD678" s="2"/>
      <c r="BE678" s="2"/>
      <c r="BF678" s="2"/>
      <c r="BG678" s="2"/>
      <c r="BH678" s="2"/>
      <c r="BI678" s="2"/>
      <c r="BJ678" s="2"/>
      <c r="BK678" s="2"/>
      <c r="BL678" s="2"/>
      <c r="BM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R679" s="2"/>
      <c r="AS679" s="2"/>
      <c r="AT679" s="2"/>
      <c r="AU679" s="2"/>
      <c r="AV679" s="2"/>
      <c r="AW679" s="2"/>
      <c r="AX679" s="2"/>
      <c r="AY679" s="2"/>
      <c r="AZ679" s="2"/>
      <c r="BA679" s="2"/>
      <c r="BB679" s="2"/>
      <c r="BC679" s="2"/>
      <c r="BD679" s="2"/>
      <c r="BE679" s="2"/>
      <c r="BF679" s="2"/>
      <c r="BG679" s="2"/>
      <c r="BH679" s="2"/>
      <c r="BI679" s="2"/>
      <c r="BJ679" s="2"/>
      <c r="BK679" s="2"/>
      <c r="BL679" s="2"/>
      <c r="BM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R680" s="2"/>
      <c r="AS680" s="2"/>
      <c r="AT680" s="2"/>
      <c r="AU680" s="2"/>
      <c r="AV680" s="2"/>
      <c r="AW680" s="2"/>
      <c r="AX680" s="2"/>
      <c r="AY680" s="2"/>
      <c r="AZ680" s="2"/>
      <c r="BA680" s="2"/>
      <c r="BB680" s="2"/>
      <c r="BC680" s="2"/>
      <c r="BD680" s="2"/>
      <c r="BE680" s="2"/>
      <c r="BF680" s="2"/>
      <c r="BG680" s="2"/>
      <c r="BH680" s="2"/>
      <c r="BI680" s="2"/>
      <c r="BJ680" s="2"/>
      <c r="BK680" s="2"/>
      <c r="BL680" s="2"/>
      <c r="BM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R681" s="2"/>
      <c r="AS681" s="2"/>
      <c r="AT681" s="2"/>
      <c r="AU681" s="2"/>
      <c r="AV681" s="2"/>
      <c r="AW681" s="2"/>
      <c r="AX681" s="2"/>
      <c r="AY681" s="2"/>
      <c r="AZ681" s="2"/>
      <c r="BA681" s="2"/>
      <c r="BB681" s="2"/>
      <c r="BC681" s="2"/>
      <c r="BD681" s="2"/>
      <c r="BE681" s="2"/>
      <c r="BF681" s="2"/>
      <c r="BG681" s="2"/>
      <c r="BH681" s="2"/>
      <c r="BI681" s="2"/>
      <c r="BJ681" s="2"/>
      <c r="BK681" s="2"/>
      <c r="BL681" s="2"/>
      <c r="BM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R682" s="2"/>
      <c r="AS682" s="2"/>
      <c r="AT682" s="2"/>
      <c r="AU682" s="2"/>
      <c r="AV682" s="2"/>
      <c r="AW682" s="2"/>
      <c r="AX682" s="2"/>
      <c r="AY682" s="2"/>
      <c r="AZ682" s="2"/>
      <c r="BA682" s="2"/>
      <c r="BB682" s="2"/>
      <c r="BC682" s="2"/>
      <c r="BD682" s="2"/>
      <c r="BE682" s="2"/>
      <c r="BF682" s="2"/>
      <c r="BG682" s="2"/>
      <c r="BH682" s="2"/>
      <c r="BI682" s="2"/>
      <c r="BJ682" s="2"/>
      <c r="BK682" s="2"/>
      <c r="BL682" s="2"/>
      <c r="BM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R683" s="2"/>
      <c r="AS683" s="2"/>
      <c r="AT683" s="2"/>
      <c r="AU683" s="2"/>
      <c r="AV683" s="2"/>
      <c r="AW683" s="2"/>
      <c r="AX683" s="2"/>
      <c r="AY683" s="2"/>
      <c r="AZ683" s="2"/>
      <c r="BA683" s="2"/>
      <c r="BB683" s="2"/>
      <c r="BC683" s="2"/>
      <c r="BD683" s="2"/>
      <c r="BE683" s="2"/>
      <c r="BF683" s="2"/>
      <c r="BG683" s="2"/>
      <c r="BH683" s="2"/>
      <c r="BI683" s="2"/>
      <c r="BJ683" s="2"/>
      <c r="BK683" s="2"/>
      <c r="BL683" s="2"/>
      <c r="BM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R684" s="2"/>
      <c r="AS684" s="2"/>
      <c r="AT684" s="2"/>
      <c r="AU684" s="2"/>
      <c r="AV684" s="2"/>
      <c r="AW684" s="2"/>
      <c r="AX684" s="2"/>
      <c r="AY684" s="2"/>
      <c r="AZ684" s="2"/>
      <c r="BA684" s="2"/>
      <c r="BB684" s="2"/>
      <c r="BC684" s="2"/>
      <c r="BD684" s="2"/>
      <c r="BE684" s="2"/>
      <c r="BF684" s="2"/>
      <c r="BG684" s="2"/>
      <c r="BH684" s="2"/>
      <c r="BI684" s="2"/>
      <c r="BJ684" s="2"/>
      <c r="BK684" s="2"/>
      <c r="BL684" s="2"/>
      <c r="BM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R685" s="2"/>
      <c r="AS685" s="2"/>
      <c r="AT685" s="2"/>
      <c r="AU685" s="2"/>
      <c r="AV685" s="2"/>
      <c r="AW685" s="2"/>
      <c r="AX685" s="2"/>
      <c r="AY685" s="2"/>
      <c r="AZ685" s="2"/>
      <c r="BA685" s="2"/>
      <c r="BB685" s="2"/>
      <c r="BC685" s="2"/>
      <c r="BD685" s="2"/>
      <c r="BE685" s="2"/>
      <c r="BF685" s="2"/>
      <c r="BG685" s="2"/>
      <c r="BH685" s="2"/>
      <c r="BI685" s="2"/>
      <c r="BJ685" s="2"/>
      <c r="BK685" s="2"/>
      <c r="BL685" s="2"/>
      <c r="BM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R686" s="2"/>
      <c r="AS686" s="2"/>
      <c r="AT686" s="2"/>
      <c r="AU686" s="2"/>
      <c r="AV686" s="2"/>
      <c r="AW686" s="2"/>
      <c r="AX686" s="2"/>
      <c r="AY686" s="2"/>
      <c r="AZ686" s="2"/>
      <c r="BA686" s="2"/>
      <c r="BB686" s="2"/>
      <c r="BC686" s="2"/>
      <c r="BD686" s="2"/>
      <c r="BE686" s="2"/>
      <c r="BF686" s="2"/>
      <c r="BG686" s="2"/>
      <c r="BH686" s="2"/>
      <c r="BI686" s="2"/>
      <c r="BJ686" s="2"/>
      <c r="BK686" s="2"/>
      <c r="BL686" s="2"/>
      <c r="BM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R687" s="2"/>
      <c r="AS687" s="2"/>
      <c r="AT687" s="2"/>
      <c r="AU687" s="2"/>
      <c r="AV687" s="2"/>
      <c r="AW687" s="2"/>
      <c r="AX687" s="2"/>
      <c r="AY687" s="2"/>
      <c r="AZ687" s="2"/>
      <c r="BA687" s="2"/>
      <c r="BB687" s="2"/>
      <c r="BC687" s="2"/>
      <c r="BD687" s="2"/>
      <c r="BE687" s="2"/>
      <c r="BF687" s="2"/>
      <c r="BG687" s="2"/>
      <c r="BH687" s="2"/>
      <c r="BI687" s="2"/>
      <c r="BJ687" s="2"/>
      <c r="BK687" s="2"/>
      <c r="BL687" s="2"/>
      <c r="BM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R688" s="2"/>
      <c r="AS688" s="2"/>
      <c r="AT688" s="2"/>
      <c r="AU688" s="2"/>
      <c r="AV688" s="2"/>
      <c r="AW688" s="2"/>
      <c r="AX688" s="2"/>
      <c r="AY688" s="2"/>
      <c r="AZ688" s="2"/>
      <c r="BA688" s="2"/>
      <c r="BB688" s="2"/>
      <c r="BC688" s="2"/>
      <c r="BD688" s="2"/>
      <c r="BE688" s="2"/>
      <c r="BF688" s="2"/>
      <c r="BG688" s="2"/>
      <c r="BH688" s="2"/>
      <c r="BI688" s="2"/>
      <c r="BJ688" s="2"/>
      <c r="BK688" s="2"/>
      <c r="BL688" s="2"/>
      <c r="BM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R689" s="2"/>
      <c r="AS689" s="2"/>
      <c r="AT689" s="2"/>
      <c r="AU689" s="2"/>
      <c r="AV689" s="2"/>
      <c r="AW689" s="2"/>
      <c r="AX689" s="2"/>
      <c r="AY689" s="2"/>
      <c r="AZ689" s="2"/>
      <c r="BA689" s="2"/>
      <c r="BB689" s="2"/>
      <c r="BC689" s="2"/>
      <c r="BD689" s="2"/>
      <c r="BE689" s="2"/>
      <c r="BF689" s="2"/>
      <c r="BG689" s="2"/>
      <c r="BH689" s="2"/>
      <c r="BI689" s="2"/>
      <c r="BJ689" s="2"/>
      <c r="BK689" s="2"/>
      <c r="BL689" s="2"/>
      <c r="BM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R690" s="2"/>
      <c r="AS690" s="2"/>
      <c r="AT690" s="2"/>
      <c r="AU690" s="2"/>
      <c r="AV690" s="2"/>
      <c r="AW690" s="2"/>
      <c r="AX690" s="2"/>
      <c r="AY690" s="2"/>
      <c r="AZ690" s="2"/>
      <c r="BA690" s="2"/>
      <c r="BB690" s="2"/>
      <c r="BC690" s="2"/>
      <c r="BD690" s="2"/>
      <c r="BE690" s="2"/>
      <c r="BF690" s="2"/>
      <c r="BG690" s="2"/>
      <c r="BH690" s="2"/>
      <c r="BI690" s="2"/>
      <c r="BJ690" s="2"/>
      <c r="BK690" s="2"/>
      <c r="BL690" s="2"/>
      <c r="BM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R691" s="2"/>
      <c r="AS691" s="2"/>
      <c r="AT691" s="2"/>
      <c r="AU691" s="2"/>
      <c r="AV691" s="2"/>
      <c r="AW691" s="2"/>
      <c r="AX691" s="2"/>
      <c r="AY691" s="2"/>
      <c r="AZ691" s="2"/>
      <c r="BA691" s="2"/>
      <c r="BB691" s="2"/>
      <c r="BC691" s="2"/>
      <c r="BD691" s="2"/>
      <c r="BE691" s="2"/>
      <c r="BF691" s="2"/>
      <c r="BG691" s="2"/>
      <c r="BH691" s="2"/>
      <c r="BI691" s="2"/>
      <c r="BJ691" s="2"/>
      <c r="BK691" s="2"/>
      <c r="BL691" s="2"/>
      <c r="BM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R692" s="2"/>
      <c r="AS692" s="2"/>
      <c r="AT692" s="2"/>
      <c r="AU692" s="2"/>
      <c r="AV692" s="2"/>
      <c r="AW692" s="2"/>
      <c r="AX692" s="2"/>
      <c r="AY692" s="2"/>
      <c r="AZ692" s="2"/>
      <c r="BA692" s="2"/>
      <c r="BB692" s="2"/>
      <c r="BC692" s="2"/>
      <c r="BD692" s="2"/>
      <c r="BE692" s="2"/>
      <c r="BF692" s="2"/>
      <c r="BG692" s="2"/>
      <c r="BH692" s="2"/>
      <c r="BI692" s="2"/>
      <c r="BJ692" s="2"/>
      <c r="BK692" s="2"/>
      <c r="BL692" s="2"/>
      <c r="BM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R693" s="2"/>
      <c r="AS693" s="2"/>
      <c r="AT693" s="2"/>
      <c r="AU693" s="2"/>
      <c r="AV693" s="2"/>
      <c r="AW693" s="2"/>
      <c r="AX693" s="2"/>
      <c r="AY693" s="2"/>
      <c r="AZ693" s="2"/>
      <c r="BA693" s="2"/>
      <c r="BB693" s="2"/>
      <c r="BC693" s="2"/>
      <c r="BD693" s="2"/>
      <c r="BE693" s="2"/>
      <c r="BF693" s="2"/>
      <c r="BG693" s="2"/>
      <c r="BH693" s="2"/>
      <c r="BI693" s="2"/>
      <c r="BJ693" s="2"/>
      <c r="BK693" s="2"/>
      <c r="BL693" s="2"/>
      <c r="BM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R694" s="2"/>
      <c r="AS694" s="2"/>
      <c r="AT694" s="2"/>
      <c r="AU694" s="2"/>
      <c r="AV694" s="2"/>
      <c r="AW694" s="2"/>
      <c r="AX694" s="2"/>
      <c r="AY694" s="2"/>
      <c r="AZ694" s="2"/>
      <c r="BA694" s="2"/>
      <c r="BB694" s="2"/>
      <c r="BC694" s="2"/>
      <c r="BD694" s="2"/>
      <c r="BE694" s="2"/>
      <c r="BF694" s="2"/>
      <c r="BG694" s="2"/>
      <c r="BH694" s="2"/>
      <c r="BI694" s="2"/>
      <c r="BJ694" s="2"/>
      <c r="BK694" s="2"/>
      <c r="BL694" s="2"/>
      <c r="BM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R695" s="2"/>
      <c r="AS695" s="2"/>
      <c r="AT695" s="2"/>
      <c r="AU695" s="2"/>
      <c r="AV695" s="2"/>
      <c r="AW695" s="2"/>
      <c r="AX695" s="2"/>
      <c r="AY695" s="2"/>
      <c r="AZ695" s="2"/>
      <c r="BA695" s="2"/>
      <c r="BB695" s="2"/>
      <c r="BC695" s="2"/>
      <c r="BD695" s="2"/>
      <c r="BE695" s="2"/>
      <c r="BF695" s="2"/>
      <c r="BG695" s="2"/>
      <c r="BH695" s="2"/>
      <c r="BI695" s="2"/>
      <c r="BJ695" s="2"/>
      <c r="BK695" s="2"/>
      <c r="BL695" s="2"/>
      <c r="BM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R696" s="2"/>
      <c r="AS696" s="2"/>
      <c r="AT696" s="2"/>
      <c r="AU696" s="2"/>
      <c r="AV696" s="2"/>
      <c r="AW696" s="2"/>
      <c r="AX696" s="2"/>
      <c r="AY696" s="2"/>
      <c r="AZ696" s="2"/>
      <c r="BA696" s="2"/>
      <c r="BB696" s="2"/>
      <c r="BC696" s="2"/>
      <c r="BD696" s="2"/>
      <c r="BE696" s="2"/>
      <c r="BF696" s="2"/>
      <c r="BG696" s="2"/>
      <c r="BH696" s="2"/>
      <c r="BI696" s="2"/>
      <c r="BJ696" s="2"/>
      <c r="BK696" s="2"/>
      <c r="BL696" s="2"/>
      <c r="BM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R697" s="2"/>
      <c r="AS697" s="2"/>
      <c r="AT697" s="2"/>
      <c r="AU697" s="2"/>
      <c r="AV697" s="2"/>
      <c r="AW697" s="2"/>
      <c r="AX697" s="2"/>
      <c r="AY697" s="2"/>
      <c r="AZ697" s="2"/>
      <c r="BA697" s="2"/>
      <c r="BB697" s="2"/>
      <c r="BC697" s="2"/>
      <c r="BD697" s="2"/>
      <c r="BE697" s="2"/>
      <c r="BF697" s="2"/>
      <c r="BG697" s="2"/>
      <c r="BH697" s="2"/>
      <c r="BI697" s="2"/>
      <c r="BJ697" s="2"/>
      <c r="BK697" s="2"/>
      <c r="BL697" s="2"/>
      <c r="BM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R698" s="2"/>
      <c r="AS698" s="2"/>
      <c r="AT698" s="2"/>
      <c r="AU698" s="2"/>
      <c r="AV698" s="2"/>
      <c r="AW698" s="2"/>
      <c r="AX698" s="2"/>
      <c r="AY698" s="2"/>
      <c r="AZ698" s="2"/>
      <c r="BA698" s="2"/>
      <c r="BB698" s="2"/>
      <c r="BC698" s="2"/>
      <c r="BD698" s="2"/>
      <c r="BE698" s="2"/>
      <c r="BF698" s="2"/>
      <c r="BG698" s="2"/>
      <c r="BH698" s="2"/>
      <c r="BI698" s="2"/>
      <c r="BJ698" s="2"/>
      <c r="BK698" s="2"/>
      <c r="BL698" s="2"/>
      <c r="BM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R699" s="2"/>
      <c r="AS699" s="2"/>
      <c r="AT699" s="2"/>
      <c r="AU699" s="2"/>
      <c r="AV699" s="2"/>
      <c r="AW699" s="2"/>
      <c r="AX699" s="2"/>
      <c r="AY699" s="2"/>
      <c r="AZ699" s="2"/>
      <c r="BA699" s="2"/>
      <c r="BB699" s="2"/>
      <c r="BC699" s="2"/>
      <c r="BD699" s="2"/>
      <c r="BE699" s="2"/>
      <c r="BF699" s="2"/>
      <c r="BG699" s="2"/>
      <c r="BH699" s="2"/>
      <c r="BI699" s="2"/>
      <c r="BJ699" s="2"/>
      <c r="BK699" s="2"/>
      <c r="BL699" s="2"/>
      <c r="BM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R700" s="2"/>
      <c r="AS700" s="2"/>
      <c r="AT700" s="2"/>
      <c r="AU700" s="2"/>
      <c r="AV700" s="2"/>
      <c r="AW700" s="2"/>
      <c r="AX700" s="2"/>
      <c r="AY700" s="2"/>
      <c r="AZ700" s="2"/>
      <c r="BA700" s="2"/>
      <c r="BB700" s="2"/>
      <c r="BC700" s="2"/>
      <c r="BD700" s="2"/>
      <c r="BE700" s="2"/>
      <c r="BF700" s="2"/>
      <c r="BG700" s="2"/>
      <c r="BH700" s="2"/>
      <c r="BI700" s="2"/>
      <c r="BJ700" s="2"/>
      <c r="BK700" s="2"/>
      <c r="BL700" s="2"/>
      <c r="BM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R701" s="2"/>
      <c r="AS701" s="2"/>
      <c r="AT701" s="2"/>
      <c r="AU701" s="2"/>
      <c r="AV701" s="2"/>
      <c r="AW701" s="2"/>
      <c r="AX701" s="2"/>
      <c r="AY701" s="2"/>
      <c r="AZ701" s="2"/>
      <c r="BA701" s="2"/>
      <c r="BB701" s="2"/>
      <c r="BC701" s="2"/>
      <c r="BD701" s="2"/>
      <c r="BE701" s="2"/>
      <c r="BF701" s="2"/>
      <c r="BG701" s="2"/>
      <c r="BH701" s="2"/>
      <c r="BI701" s="2"/>
      <c r="BJ701" s="2"/>
      <c r="BK701" s="2"/>
      <c r="BL701" s="2"/>
      <c r="BM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R702" s="2"/>
      <c r="AS702" s="2"/>
      <c r="AT702" s="2"/>
      <c r="AU702" s="2"/>
      <c r="AV702" s="2"/>
      <c r="AW702" s="2"/>
      <c r="AX702" s="2"/>
      <c r="AY702" s="2"/>
      <c r="AZ702" s="2"/>
      <c r="BA702" s="2"/>
      <c r="BB702" s="2"/>
      <c r="BC702" s="2"/>
      <c r="BD702" s="2"/>
      <c r="BE702" s="2"/>
      <c r="BF702" s="2"/>
      <c r="BG702" s="2"/>
      <c r="BH702" s="2"/>
      <c r="BI702" s="2"/>
      <c r="BJ702" s="2"/>
      <c r="BK702" s="2"/>
      <c r="BL702" s="2"/>
      <c r="BM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R703" s="2"/>
      <c r="AS703" s="2"/>
      <c r="AT703" s="2"/>
      <c r="AU703" s="2"/>
      <c r="AV703" s="2"/>
      <c r="AW703" s="2"/>
      <c r="AX703" s="2"/>
      <c r="AY703" s="2"/>
      <c r="AZ703" s="2"/>
      <c r="BA703" s="2"/>
      <c r="BB703" s="2"/>
      <c r="BC703" s="2"/>
      <c r="BD703" s="2"/>
      <c r="BE703" s="2"/>
      <c r="BF703" s="2"/>
      <c r="BG703" s="2"/>
      <c r="BH703" s="2"/>
      <c r="BI703" s="2"/>
      <c r="BJ703" s="2"/>
      <c r="BK703" s="2"/>
      <c r="BL703" s="2"/>
      <c r="BM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R704" s="2"/>
      <c r="AS704" s="2"/>
      <c r="AT704" s="2"/>
      <c r="AU704" s="2"/>
      <c r="AV704" s="2"/>
      <c r="AW704" s="2"/>
      <c r="AX704" s="2"/>
      <c r="AY704" s="2"/>
      <c r="AZ704" s="2"/>
      <c r="BA704" s="2"/>
      <c r="BB704" s="2"/>
      <c r="BC704" s="2"/>
      <c r="BD704" s="2"/>
      <c r="BE704" s="2"/>
      <c r="BF704" s="2"/>
      <c r="BG704" s="2"/>
      <c r="BH704" s="2"/>
      <c r="BI704" s="2"/>
      <c r="BJ704" s="2"/>
      <c r="BK704" s="2"/>
      <c r="BL704" s="2"/>
      <c r="BM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R705" s="2"/>
      <c r="AS705" s="2"/>
      <c r="AT705" s="2"/>
      <c r="AU705" s="2"/>
      <c r="AV705" s="2"/>
      <c r="AW705" s="2"/>
      <c r="AX705" s="2"/>
      <c r="AY705" s="2"/>
      <c r="AZ705" s="2"/>
      <c r="BA705" s="2"/>
      <c r="BB705" s="2"/>
      <c r="BC705" s="2"/>
      <c r="BD705" s="2"/>
      <c r="BE705" s="2"/>
      <c r="BF705" s="2"/>
      <c r="BG705" s="2"/>
      <c r="BH705" s="2"/>
      <c r="BI705" s="2"/>
      <c r="BJ705" s="2"/>
      <c r="BK705" s="2"/>
      <c r="BL705" s="2"/>
      <c r="BM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R706" s="2"/>
      <c r="AS706" s="2"/>
      <c r="AT706" s="2"/>
      <c r="AU706" s="2"/>
      <c r="AV706" s="2"/>
      <c r="AW706" s="2"/>
      <c r="AX706" s="2"/>
      <c r="AY706" s="2"/>
      <c r="AZ706" s="2"/>
      <c r="BA706" s="2"/>
      <c r="BB706" s="2"/>
      <c r="BC706" s="2"/>
      <c r="BD706" s="2"/>
      <c r="BE706" s="2"/>
      <c r="BF706" s="2"/>
      <c r="BG706" s="2"/>
      <c r="BH706" s="2"/>
      <c r="BI706" s="2"/>
      <c r="BJ706" s="2"/>
      <c r="BK706" s="2"/>
      <c r="BL706" s="2"/>
      <c r="BM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R707" s="2"/>
      <c r="AS707" s="2"/>
      <c r="AT707" s="2"/>
      <c r="AU707" s="2"/>
      <c r="AV707" s="2"/>
      <c r="AW707" s="2"/>
      <c r="AX707" s="2"/>
      <c r="AY707" s="2"/>
      <c r="AZ707" s="2"/>
      <c r="BA707" s="2"/>
      <c r="BB707" s="2"/>
      <c r="BC707" s="2"/>
      <c r="BD707" s="2"/>
      <c r="BE707" s="2"/>
      <c r="BF707" s="2"/>
      <c r="BG707" s="2"/>
      <c r="BH707" s="2"/>
      <c r="BI707" s="2"/>
      <c r="BJ707" s="2"/>
      <c r="BK707" s="2"/>
      <c r="BL707" s="2"/>
      <c r="BM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R708" s="2"/>
      <c r="AS708" s="2"/>
      <c r="AT708" s="2"/>
      <c r="AU708" s="2"/>
      <c r="AV708" s="2"/>
      <c r="AW708" s="2"/>
      <c r="AX708" s="2"/>
      <c r="AY708" s="2"/>
      <c r="AZ708" s="2"/>
      <c r="BA708" s="2"/>
      <c r="BB708" s="2"/>
      <c r="BC708" s="2"/>
      <c r="BD708" s="2"/>
      <c r="BE708" s="2"/>
      <c r="BF708" s="2"/>
      <c r="BG708" s="2"/>
      <c r="BH708" s="2"/>
      <c r="BI708" s="2"/>
      <c r="BJ708" s="2"/>
      <c r="BK708" s="2"/>
      <c r="BL708" s="2"/>
      <c r="BM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R709" s="2"/>
      <c r="AS709" s="2"/>
      <c r="AT709" s="2"/>
      <c r="AU709" s="2"/>
      <c r="AV709" s="2"/>
      <c r="AW709" s="2"/>
      <c r="AX709" s="2"/>
      <c r="AY709" s="2"/>
      <c r="AZ709" s="2"/>
      <c r="BA709" s="2"/>
      <c r="BB709" s="2"/>
      <c r="BC709" s="2"/>
      <c r="BD709" s="2"/>
      <c r="BE709" s="2"/>
      <c r="BF709" s="2"/>
      <c r="BG709" s="2"/>
      <c r="BH709" s="2"/>
      <c r="BI709" s="2"/>
      <c r="BJ709" s="2"/>
      <c r="BK709" s="2"/>
      <c r="BL709" s="2"/>
      <c r="BM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R710" s="2"/>
      <c r="AS710" s="2"/>
      <c r="AT710" s="2"/>
      <c r="AU710" s="2"/>
      <c r="AV710" s="2"/>
      <c r="AW710" s="2"/>
      <c r="AX710" s="2"/>
      <c r="AY710" s="2"/>
      <c r="AZ710" s="2"/>
      <c r="BA710" s="2"/>
      <c r="BB710" s="2"/>
      <c r="BC710" s="2"/>
      <c r="BD710" s="2"/>
      <c r="BE710" s="2"/>
      <c r="BF710" s="2"/>
      <c r="BG710" s="2"/>
      <c r="BH710" s="2"/>
      <c r="BI710" s="2"/>
      <c r="BJ710" s="2"/>
      <c r="BK710" s="2"/>
      <c r="BL710" s="2"/>
      <c r="BM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R711" s="2"/>
      <c r="AS711" s="2"/>
      <c r="AT711" s="2"/>
      <c r="AU711" s="2"/>
      <c r="AV711" s="2"/>
      <c r="AW711" s="2"/>
      <c r="AX711" s="2"/>
      <c r="AY711" s="2"/>
      <c r="AZ711" s="2"/>
      <c r="BA711" s="2"/>
      <c r="BB711" s="2"/>
      <c r="BC711" s="2"/>
      <c r="BD711" s="2"/>
      <c r="BE711" s="2"/>
      <c r="BF711" s="2"/>
      <c r="BG711" s="2"/>
      <c r="BH711" s="2"/>
      <c r="BI711" s="2"/>
      <c r="BJ711" s="2"/>
      <c r="BK711" s="2"/>
      <c r="BL711" s="2"/>
      <c r="BM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R712" s="2"/>
      <c r="AS712" s="2"/>
      <c r="AT712" s="2"/>
      <c r="AU712" s="2"/>
      <c r="AV712" s="2"/>
      <c r="AW712" s="2"/>
      <c r="AX712" s="2"/>
      <c r="AY712" s="2"/>
      <c r="AZ712" s="2"/>
      <c r="BA712" s="2"/>
      <c r="BB712" s="2"/>
      <c r="BC712" s="2"/>
      <c r="BD712" s="2"/>
      <c r="BE712" s="2"/>
      <c r="BF712" s="2"/>
      <c r="BG712" s="2"/>
      <c r="BH712" s="2"/>
      <c r="BI712" s="2"/>
      <c r="BJ712" s="2"/>
      <c r="BK712" s="2"/>
      <c r="BL712" s="2"/>
      <c r="BM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R713" s="2"/>
      <c r="AS713" s="2"/>
      <c r="AT713" s="2"/>
      <c r="AU713" s="2"/>
      <c r="AV713" s="2"/>
      <c r="AW713" s="2"/>
      <c r="AX713" s="2"/>
      <c r="AY713" s="2"/>
      <c r="AZ713" s="2"/>
      <c r="BA713" s="2"/>
      <c r="BB713" s="2"/>
      <c r="BC713" s="2"/>
      <c r="BD713" s="2"/>
      <c r="BE713" s="2"/>
      <c r="BF713" s="2"/>
      <c r="BG713" s="2"/>
      <c r="BH713" s="2"/>
      <c r="BI713" s="2"/>
      <c r="BJ713" s="2"/>
      <c r="BK713" s="2"/>
      <c r="BL713" s="2"/>
      <c r="BM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R714" s="2"/>
      <c r="AS714" s="2"/>
      <c r="AT714" s="2"/>
      <c r="AU714" s="2"/>
      <c r="AV714" s="2"/>
      <c r="AW714" s="2"/>
      <c r="AX714" s="2"/>
      <c r="AY714" s="2"/>
      <c r="AZ714" s="2"/>
      <c r="BA714" s="2"/>
      <c r="BB714" s="2"/>
      <c r="BC714" s="2"/>
      <c r="BD714" s="2"/>
      <c r="BE714" s="2"/>
      <c r="BF714" s="2"/>
      <c r="BG714" s="2"/>
      <c r="BH714" s="2"/>
      <c r="BI714" s="2"/>
      <c r="BJ714" s="2"/>
      <c r="BK714" s="2"/>
      <c r="BL714" s="2"/>
      <c r="BM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R715" s="2"/>
      <c r="AS715" s="2"/>
      <c r="AT715" s="2"/>
      <c r="AU715" s="2"/>
      <c r="AV715" s="2"/>
      <c r="AW715" s="2"/>
      <c r="AX715" s="2"/>
      <c r="AY715" s="2"/>
      <c r="AZ715" s="2"/>
      <c r="BA715" s="2"/>
      <c r="BB715" s="2"/>
      <c r="BC715" s="2"/>
      <c r="BD715" s="2"/>
      <c r="BE715" s="2"/>
      <c r="BF715" s="2"/>
      <c r="BG715" s="2"/>
      <c r="BH715" s="2"/>
      <c r="BI715" s="2"/>
      <c r="BJ715" s="2"/>
      <c r="BK715" s="2"/>
      <c r="BL715" s="2"/>
      <c r="BM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R716" s="2"/>
      <c r="AS716" s="2"/>
      <c r="AT716" s="2"/>
      <c r="AU716" s="2"/>
      <c r="AV716" s="2"/>
      <c r="AW716" s="2"/>
      <c r="AX716" s="2"/>
      <c r="AY716" s="2"/>
      <c r="AZ716" s="2"/>
      <c r="BA716" s="2"/>
      <c r="BB716" s="2"/>
      <c r="BC716" s="2"/>
      <c r="BD716" s="2"/>
      <c r="BE716" s="2"/>
      <c r="BF716" s="2"/>
      <c r="BG716" s="2"/>
      <c r="BH716" s="2"/>
      <c r="BI716" s="2"/>
      <c r="BJ716" s="2"/>
      <c r="BK716" s="2"/>
      <c r="BL716" s="2"/>
      <c r="BM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R717" s="2"/>
      <c r="AS717" s="2"/>
      <c r="AT717" s="2"/>
      <c r="AU717" s="2"/>
      <c r="AV717" s="2"/>
      <c r="AW717" s="2"/>
      <c r="AX717" s="2"/>
      <c r="AY717" s="2"/>
      <c r="AZ717" s="2"/>
      <c r="BA717" s="2"/>
      <c r="BB717" s="2"/>
      <c r="BC717" s="2"/>
      <c r="BD717" s="2"/>
      <c r="BE717" s="2"/>
      <c r="BF717" s="2"/>
      <c r="BG717" s="2"/>
      <c r="BH717" s="2"/>
      <c r="BI717" s="2"/>
      <c r="BJ717" s="2"/>
      <c r="BK717" s="2"/>
      <c r="BL717" s="2"/>
      <c r="BM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R718" s="2"/>
      <c r="AS718" s="2"/>
      <c r="AT718" s="2"/>
      <c r="AU718" s="2"/>
      <c r="AV718" s="2"/>
      <c r="AW718" s="2"/>
      <c r="AX718" s="2"/>
      <c r="AY718" s="2"/>
      <c r="AZ718" s="2"/>
      <c r="BA718" s="2"/>
      <c r="BB718" s="2"/>
      <c r="BC718" s="2"/>
      <c r="BD718" s="2"/>
      <c r="BE718" s="2"/>
      <c r="BF718" s="2"/>
      <c r="BG718" s="2"/>
      <c r="BH718" s="2"/>
      <c r="BI718" s="2"/>
      <c r="BJ718" s="2"/>
      <c r="BK718" s="2"/>
      <c r="BL718" s="2"/>
      <c r="BM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R719" s="2"/>
      <c r="AS719" s="2"/>
      <c r="AT719" s="2"/>
      <c r="AU719" s="2"/>
      <c r="AV719" s="2"/>
      <c r="AW719" s="2"/>
      <c r="AX719" s="2"/>
      <c r="AY719" s="2"/>
      <c r="AZ719" s="2"/>
      <c r="BA719" s="2"/>
      <c r="BB719" s="2"/>
      <c r="BC719" s="2"/>
      <c r="BD719" s="2"/>
      <c r="BE719" s="2"/>
      <c r="BF719" s="2"/>
      <c r="BG719" s="2"/>
      <c r="BH719" s="2"/>
      <c r="BI719" s="2"/>
      <c r="BJ719" s="2"/>
      <c r="BK719" s="2"/>
      <c r="BL719" s="2"/>
      <c r="BM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R720" s="2"/>
      <c r="AS720" s="2"/>
      <c r="AT720" s="2"/>
      <c r="AU720" s="2"/>
      <c r="AV720" s="2"/>
      <c r="AW720" s="2"/>
      <c r="AX720" s="2"/>
      <c r="AY720" s="2"/>
      <c r="AZ720" s="2"/>
      <c r="BA720" s="2"/>
      <c r="BB720" s="2"/>
      <c r="BC720" s="2"/>
      <c r="BD720" s="2"/>
      <c r="BE720" s="2"/>
      <c r="BF720" s="2"/>
      <c r="BG720" s="2"/>
      <c r="BH720" s="2"/>
      <c r="BI720" s="2"/>
      <c r="BJ720" s="2"/>
      <c r="BK720" s="2"/>
      <c r="BL720" s="2"/>
      <c r="BM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R721" s="2"/>
      <c r="AS721" s="2"/>
      <c r="AT721" s="2"/>
      <c r="AU721" s="2"/>
      <c r="AV721" s="2"/>
      <c r="AW721" s="2"/>
      <c r="AX721" s="2"/>
      <c r="AY721" s="2"/>
      <c r="AZ721" s="2"/>
      <c r="BA721" s="2"/>
      <c r="BB721" s="2"/>
      <c r="BC721" s="2"/>
      <c r="BD721" s="2"/>
      <c r="BE721" s="2"/>
      <c r="BF721" s="2"/>
      <c r="BG721" s="2"/>
      <c r="BH721" s="2"/>
      <c r="BI721" s="2"/>
      <c r="BJ721" s="2"/>
      <c r="BK721" s="2"/>
      <c r="BL721" s="2"/>
      <c r="BM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R722" s="2"/>
      <c r="AS722" s="2"/>
      <c r="AT722" s="2"/>
      <c r="AU722" s="2"/>
      <c r="AV722" s="2"/>
      <c r="AW722" s="2"/>
      <c r="AX722" s="2"/>
      <c r="AY722" s="2"/>
      <c r="AZ722" s="2"/>
      <c r="BA722" s="2"/>
      <c r="BB722" s="2"/>
      <c r="BC722" s="2"/>
      <c r="BD722" s="2"/>
      <c r="BE722" s="2"/>
      <c r="BF722" s="2"/>
      <c r="BG722" s="2"/>
      <c r="BH722" s="2"/>
      <c r="BI722" s="2"/>
      <c r="BJ722" s="2"/>
      <c r="BK722" s="2"/>
      <c r="BL722" s="2"/>
      <c r="BM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R723" s="2"/>
      <c r="AS723" s="2"/>
      <c r="AT723" s="2"/>
      <c r="AU723" s="2"/>
      <c r="AV723" s="2"/>
      <c r="AW723" s="2"/>
      <c r="AX723" s="2"/>
      <c r="AY723" s="2"/>
      <c r="AZ723" s="2"/>
      <c r="BA723" s="2"/>
      <c r="BB723" s="2"/>
      <c r="BC723" s="2"/>
      <c r="BD723" s="2"/>
      <c r="BE723" s="2"/>
      <c r="BF723" s="2"/>
      <c r="BG723" s="2"/>
      <c r="BH723" s="2"/>
      <c r="BI723" s="2"/>
      <c r="BJ723" s="2"/>
      <c r="BK723" s="2"/>
      <c r="BL723" s="2"/>
      <c r="BM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R724" s="2"/>
      <c r="AS724" s="2"/>
      <c r="AT724" s="2"/>
      <c r="AU724" s="2"/>
      <c r="AV724" s="2"/>
      <c r="AW724" s="2"/>
      <c r="AX724" s="2"/>
      <c r="AY724" s="2"/>
      <c r="AZ724" s="2"/>
      <c r="BA724" s="2"/>
      <c r="BB724" s="2"/>
      <c r="BC724" s="2"/>
      <c r="BD724" s="2"/>
      <c r="BE724" s="2"/>
      <c r="BF724" s="2"/>
      <c r="BG724" s="2"/>
      <c r="BH724" s="2"/>
      <c r="BI724" s="2"/>
      <c r="BJ724" s="2"/>
      <c r="BK724" s="2"/>
      <c r="BL724" s="2"/>
      <c r="BM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R725" s="2"/>
      <c r="AS725" s="2"/>
      <c r="AT725" s="2"/>
      <c r="AU725" s="2"/>
      <c r="AV725" s="2"/>
      <c r="AW725" s="2"/>
      <c r="AX725" s="2"/>
      <c r="AY725" s="2"/>
      <c r="AZ725" s="2"/>
      <c r="BA725" s="2"/>
      <c r="BB725" s="2"/>
      <c r="BC725" s="2"/>
      <c r="BD725" s="2"/>
      <c r="BE725" s="2"/>
      <c r="BF725" s="2"/>
      <c r="BG725" s="2"/>
      <c r="BH725" s="2"/>
      <c r="BI725" s="2"/>
      <c r="BJ725" s="2"/>
      <c r="BK725" s="2"/>
      <c r="BL725" s="2"/>
      <c r="BM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R726" s="2"/>
      <c r="AS726" s="2"/>
      <c r="AT726" s="2"/>
      <c r="AU726" s="2"/>
      <c r="AV726" s="2"/>
      <c r="AW726" s="2"/>
      <c r="AX726" s="2"/>
      <c r="AY726" s="2"/>
      <c r="AZ726" s="2"/>
      <c r="BA726" s="2"/>
      <c r="BB726" s="2"/>
      <c r="BC726" s="2"/>
      <c r="BD726" s="2"/>
      <c r="BE726" s="2"/>
      <c r="BF726" s="2"/>
      <c r="BG726" s="2"/>
      <c r="BH726" s="2"/>
      <c r="BI726" s="2"/>
      <c r="BJ726" s="2"/>
      <c r="BK726" s="2"/>
      <c r="BL726" s="2"/>
      <c r="BM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R727" s="2"/>
      <c r="AS727" s="2"/>
      <c r="AT727" s="2"/>
      <c r="AU727" s="2"/>
      <c r="AV727" s="2"/>
      <c r="AW727" s="2"/>
      <c r="AX727" s="2"/>
      <c r="AY727" s="2"/>
      <c r="AZ727" s="2"/>
      <c r="BA727" s="2"/>
      <c r="BB727" s="2"/>
      <c r="BC727" s="2"/>
      <c r="BD727" s="2"/>
      <c r="BE727" s="2"/>
      <c r="BF727" s="2"/>
      <c r="BG727" s="2"/>
      <c r="BH727" s="2"/>
      <c r="BI727" s="2"/>
      <c r="BJ727" s="2"/>
      <c r="BK727" s="2"/>
      <c r="BL727" s="2"/>
      <c r="BM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R728" s="2"/>
      <c r="AS728" s="2"/>
      <c r="AT728" s="2"/>
      <c r="AU728" s="2"/>
      <c r="AV728" s="2"/>
      <c r="AW728" s="2"/>
      <c r="AX728" s="2"/>
      <c r="AY728" s="2"/>
      <c r="AZ728" s="2"/>
      <c r="BA728" s="2"/>
      <c r="BB728" s="2"/>
      <c r="BC728" s="2"/>
      <c r="BD728" s="2"/>
      <c r="BE728" s="2"/>
      <c r="BF728" s="2"/>
      <c r="BG728" s="2"/>
      <c r="BH728" s="2"/>
      <c r="BI728" s="2"/>
      <c r="BJ728" s="2"/>
      <c r="BK728" s="2"/>
      <c r="BL728" s="2"/>
      <c r="BM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R729" s="2"/>
      <c r="AS729" s="2"/>
      <c r="AT729" s="2"/>
      <c r="AU729" s="2"/>
      <c r="AV729" s="2"/>
      <c r="AW729" s="2"/>
      <c r="AX729" s="2"/>
      <c r="AY729" s="2"/>
      <c r="AZ729" s="2"/>
      <c r="BA729" s="2"/>
      <c r="BB729" s="2"/>
      <c r="BC729" s="2"/>
      <c r="BD729" s="2"/>
      <c r="BE729" s="2"/>
      <c r="BF729" s="2"/>
      <c r="BG729" s="2"/>
      <c r="BH729" s="2"/>
      <c r="BI729" s="2"/>
      <c r="BJ729" s="2"/>
      <c r="BK729" s="2"/>
      <c r="BL729" s="2"/>
      <c r="BM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R730" s="2"/>
      <c r="AS730" s="2"/>
      <c r="AT730" s="2"/>
      <c r="AU730" s="2"/>
      <c r="AV730" s="2"/>
      <c r="AW730" s="2"/>
      <c r="AX730" s="2"/>
      <c r="AY730" s="2"/>
      <c r="AZ730" s="2"/>
      <c r="BA730" s="2"/>
      <c r="BB730" s="2"/>
      <c r="BC730" s="2"/>
      <c r="BD730" s="2"/>
      <c r="BE730" s="2"/>
      <c r="BF730" s="2"/>
      <c r="BG730" s="2"/>
      <c r="BH730" s="2"/>
      <c r="BI730" s="2"/>
      <c r="BJ730" s="2"/>
      <c r="BK730" s="2"/>
      <c r="BL730" s="2"/>
      <c r="BM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R731" s="2"/>
      <c r="AS731" s="2"/>
      <c r="AT731" s="2"/>
      <c r="AU731" s="2"/>
      <c r="AV731" s="2"/>
      <c r="AW731" s="2"/>
      <c r="AX731" s="2"/>
      <c r="AY731" s="2"/>
      <c r="AZ731" s="2"/>
      <c r="BA731" s="2"/>
      <c r="BB731" s="2"/>
      <c r="BC731" s="2"/>
      <c r="BD731" s="2"/>
      <c r="BE731" s="2"/>
      <c r="BF731" s="2"/>
      <c r="BG731" s="2"/>
      <c r="BH731" s="2"/>
      <c r="BI731" s="2"/>
      <c r="BJ731" s="2"/>
      <c r="BK731" s="2"/>
      <c r="BL731" s="2"/>
      <c r="BM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R732" s="2"/>
      <c r="AS732" s="2"/>
      <c r="AT732" s="2"/>
      <c r="AU732" s="2"/>
      <c r="AV732" s="2"/>
      <c r="AW732" s="2"/>
      <c r="AX732" s="2"/>
      <c r="AY732" s="2"/>
      <c r="AZ732" s="2"/>
      <c r="BA732" s="2"/>
      <c r="BB732" s="2"/>
      <c r="BC732" s="2"/>
      <c r="BD732" s="2"/>
      <c r="BE732" s="2"/>
      <c r="BF732" s="2"/>
      <c r="BG732" s="2"/>
      <c r="BH732" s="2"/>
      <c r="BI732" s="2"/>
      <c r="BJ732" s="2"/>
      <c r="BK732" s="2"/>
      <c r="BL732" s="2"/>
      <c r="BM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R733" s="2"/>
      <c r="AS733" s="2"/>
      <c r="AT733" s="2"/>
      <c r="AU733" s="2"/>
      <c r="AV733" s="2"/>
      <c r="AW733" s="2"/>
      <c r="AX733" s="2"/>
      <c r="AY733" s="2"/>
      <c r="AZ733" s="2"/>
      <c r="BA733" s="2"/>
      <c r="BB733" s="2"/>
      <c r="BC733" s="2"/>
      <c r="BD733" s="2"/>
      <c r="BE733" s="2"/>
      <c r="BF733" s="2"/>
      <c r="BG733" s="2"/>
      <c r="BH733" s="2"/>
      <c r="BI733" s="2"/>
      <c r="BJ733" s="2"/>
      <c r="BK733" s="2"/>
      <c r="BL733" s="2"/>
      <c r="BM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R734" s="2"/>
      <c r="AS734" s="2"/>
      <c r="AT734" s="2"/>
      <c r="AU734" s="2"/>
      <c r="AV734" s="2"/>
      <c r="AW734" s="2"/>
      <c r="AX734" s="2"/>
      <c r="AY734" s="2"/>
      <c r="AZ734" s="2"/>
      <c r="BA734" s="2"/>
      <c r="BB734" s="2"/>
      <c r="BC734" s="2"/>
      <c r="BD734" s="2"/>
      <c r="BE734" s="2"/>
      <c r="BF734" s="2"/>
      <c r="BG734" s="2"/>
      <c r="BH734" s="2"/>
      <c r="BI734" s="2"/>
      <c r="BJ734" s="2"/>
      <c r="BK734" s="2"/>
      <c r="BL734" s="2"/>
      <c r="BM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R735" s="2"/>
      <c r="AS735" s="2"/>
      <c r="AT735" s="2"/>
      <c r="AU735" s="2"/>
      <c r="AV735" s="2"/>
      <c r="AW735" s="2"/>
      <c r="AX735" s="2"/>
      <c r="AY735" s="2"/>
      <c r="AZ735" s="2"/>
      <c r="BA735" s="2"/>
      <c r="BB735" s="2"/>
      <c r="BC735" s="2"/>
      <c r="BD735" s="2"/>
      <c r="BE735" s="2"/>
      <c r="BF735" s="2"/>
      <c r="BG735" s="2"/>
      <c r="BH735" s="2"/>
      <c r="BI735" s="2"/>
      <c r="BJ735" s="2"/>
      <c r="BK735" s="2"/>
      <c r="BL735" s="2"/>
      <c r="BM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R736" s="2"/>
      <c r="AS736" s="2"/>
      <c r="AT736" s="2"/>
      <c r="AU736" s="2"/>
      <c r="AV736" s="2"/>
      <c r="AW736" s="2"/>
      <c r="AX736" s="2"/>
      <c r="AY736" s="2"/>
      <c r="AZ736" s="2"/>
      <c r="BA736" s="2"/>
      <c r="BB736" s="2"/>
      <c r="BC736" s="2"/>
      <c r="BD736" s="2"/>
      <c r="BE736" s="2"/>
      <c r="BF736" s="2"/>
      <c r="BG736" s="2"/>
      <c r="BH736" s="2"/>
      <c r="BI736" s="2"/>
      <c r="BJ736" s="2"/>
      <c r="BK736" s="2"/>
      <c r="BL736" s="2"/>
      <c r="BM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R737" s="2"/>
      <c r="AS737" s="2"/>
      <c r="AT737" s="2"/>
      <c r="AU737" s="2"/>
      <c r="AV737" s="2"/>
      <c r="AW737" s="2"/>
      <c r="AX737" s="2"/>
      <c r="AY737" s="2"/>
      <c r="AZ737" s="2"/>
      <c r="BA737" s="2"/>
      <c r="BB737" s="2"/>
      <c r="BC737" s="2"/>
      <c r="BD737" s="2"/>
      <c r="BE737" s="2"/>
      <c r="BF737" s="2"/>
      <c r="BG737" s="2"/>
      <c r="BH737" s="2"/>
      <c r="BI737" s="2"/>
      <c r="BJ737" s="2"/>
      <c r="BK737" s="2"/>
      <c r="BL737" s="2"/>
      <c r="BM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R738" s="2"/>
      <c r="AS738" s="2"/>
      <c r="AT738" s="2"/>
      <c r="AU738" s="2"/>
      <c r="AV738" s="2"/>
      <c r="AW738" s="2"/>
      <c r="AX738" s="2"/>
      <c r="AY738" s="2"/>
      <c r="AZ738" s="2"/>
      <c r="BA738" s="2"/>
      <c r="BB738" s="2"/>
      <c r="BC738" s="2"/>
      <c r="BD738" s="2"/>
      <c r="BE738" s="2"/>
      <c r="BF738" s="2"/>
      <c r="BG738" s="2"/>
      <c r="BH738" s="2"/>
      <c r="BI738" s="2"/>
      <c r="BJ738" s="2"/>
      <c r="BK738" s="2"/>
      <c r="BL738" s="2"/>
      <c r="BM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R739" s="2"/>
      <c r="AS739" s="2"/>
      <c r="AT739" s="2"/>
      <c r="AU739" s="2"/>
      <c r="AV739" s="2"/>
      <c r="AW739" s="2"/>
      <c r="AX739" s="2"/>
      <c r="AY739" s="2"/>
      <c r="AZ739" s="2"/>
      <c r="BA739" s="2"/>
      <c r="BB739" s="2"/>
      <c r="BC739" s="2"/>
      <c r="BD739" s="2"/>
      <c r="BE739" s="2"/>
      <c r="BF739" s="2"/>
      <c r="BG739" s="2"/>
      <c r="BH739" s="2"/>
      <c r="BI739" s="2"/>
      <c r="BJ739" s="2"/>
      <c r="BK739" s="2"/>
      <c r="BL739" s="2"/>
      <c r="BM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R740" s="2"/>
      <c r="AS740" s="2"/>
      <c r="AT740" s="2"/>
      <c r="AU740" s="2"/>
      <c r="AV740" s="2"/>
      <c r="AW740" s="2"/>
      <c r="AX740" s="2"/>
      <c r="AY740" s="2"/>
      <c r="AZ740" s="2"/>
      <c r="BA740" s="2"/>
      <c r="BB740" s="2"/>
      <c r="BC740" s="2"/>
      <c r="BD740" s="2"/>
      <c r="BE740" s="2"/>
      <c r="BF740" s="2"/>
      <c r="BG740" s="2"/>
      <c r="BH740" s="2"/>
      <c r="BI740" s="2"/>
      <c r="BJ740" s="2"/>
      <c r="BK740" s="2"/>
      <c r="BL740" s="2"/>
      <c r="BM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R741" s="2"/>
      <c r="AS741" s="2"/>
      <c r="AT741" s="2"/>
      <c r="AU741" s="2"/>
      <c r="AV741" s="2"/>
      <c r="AW741" s="2"/>
      <c r="AX741" s="2"/>
      <c r="AY741" s="2"/>
      <c r="AZ741" s="2"/>
      <c r="BA741" s="2"/>
      <c r="BB741" s="2"/>
      <c r="BC741" s="2"/>
      <c r="BD741" s="2"/>
      <c r="BE741" s="2"/>
      <c r="BF741" s="2"/>
      <c r="BG741" s="2"/>
      <c r="BH741" s="2"/>
      <c r="BI741" s="2"/>
      <c r="BJ741" s="2"/>
      <c r="BK741" s="2"/>
      <c r="BL741" s="2"/>
      <c r="BM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R742" s="2"/>
      <c r="AS742" s="2"/>
      <c r="AT742" s="2"/>
      <c r="AU742" s="2"/>
      <c r="AV742" s="2"/>
      <c r="AW742" s="2"/>
      <c r="AX742" s="2"/>
      <c r="AY742" s="2"/>
      <c r="AZ742" s="2"/>
      <c r="BA742" s="2"/>
      <c r="BB742" s="2"/>
      <c r="BC742" s="2"/>
      <c r="BD742" s="2"/>
      <c r="BE742" s="2"/>
      <c r="BF742" s="2"/>
      <c r="BG742" s="2"/>
      <c r="BH742" s="2"/>
      <c r="BI742" s="2"/>
      <c r="BJ742" s="2"/>
      <c r="BK742" s="2"/>
      <c r="BL742" s="2"/>
      <c r="BM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R743" s="2"/>
      <c r="AS743" s="2"/>
      <c r="AT743" s="2"/>
      <c r="AU743" s="2"/>
      <c r="AV743" s="2"/>
      <c r="AW743" s="2"/>
      <c r="AX743" s="2"/>
      <c r="AY743" s="2"/>
      <c r="AZ743" s="2"/>
      <c r="BA743" s="2"/>
      <c r="BB743" s="2"/>
      <c r="BC743" s="2"/>
      <c r="BD743" s="2"/>
      <c r="BE743" s="2"/>
      <c r="BF743" s="2"/>
      <c r="BG743" s="2"/>
      <c r="BH743" s="2"/>
      <c r="BI743" s="2"/>
      <c r="BJ743" s="2"/>
      <c r="BK743" s="2"/>
      <c r="BL743" s="2"/>
      <c r="BM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R744" s="2"/>
      <c r="AS744" s="2"/>
      <c r="AT744" s="2"/>
      <c r="AU744" s="2"/>
      <c r="AV744" s="2"/>
      <c r="AW744" s="2"/>
      <c r="AX744" s="2"/>
      <c r="AY744" s="2"/>
      <c r="AZ744" s="2"/>
      <c r="BA744" s="2"/>
      <c r="BB744" s="2"/>
      <c r="BC744" s="2"/>
      <c r="BD744" s="2"/>
      <c r="BE744" s="2"/>
      <c r="BF744" s="2"/>
      <c r="BG744" s="2"/>
      <c r="BH744" s="2"/>
      <c r="BI744" s="2"/>
      <c r="BJ744" s="2"/>
      <c r="BK744" s="2"/>
      <c r="BL744" s="2"/>
      <c r="BM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R745" s="2"/>
      <c r="AS745" s="2"/>
      <c r="AT745" s="2"/>
      <c r="AU745" s="2"/>
      <c r="AV745" s="2"/>
      <c r="AW745" s="2"/>
      <c r="AX745" s="2"/>
      <c r="AY745" s="2"/>
      <c r="AZ745" s="2"/>
      <c r="BA745" s="2"/>
      <c r="BB745" s="2"/>
      <c r="BC745" s="2"/>
      <c r="BD745" s="2"/>
      <c r="BE745" s="2"/>
      <c r="BF745" s="2"/>
      <c r="BG745" s="2"/>
      <c r="BH745" s="2"/>
      <c r="BI745" s="2"/>
      <c r="BJ745" s="2"/>
      <c r="BK745" s="2"/>
      <c r="BL745" s="2"/>
      <c r="BM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R746" s="2"/>
      <c r="AS746" s="2"/>
      <c r="AT746" s="2"/>
      <c r="AU746" s="2"/>
      <c r="AV746" s="2"/>
      <c r="AW746" s="2"/>
      <c r="AX746" s="2"/>
      <c r="AY746" s="2"/>
      <c r="AZ746" s="2"/>
      <c r="BA746" s="2"/>
      <c r="BB746" s="2"/>
      <c r="BC746" s="2"/>
      <c r="BD746" s="2"/>
      <c r="BE746" s="2"/>
      <c r="BF746" s="2"/>
      <c r="BG746" s="2"/>
      <c r="BH746" s="2"/>
      <c r="BI746" s="2"/>
      <c r="BJ746" s="2"/>
      <c r="BK746" s="2"/>
      <c r="BL746" s="2"/>
      <c r="BM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R747" s="2"/>
      <c r="AS747" s="2"/>
      <c r="AT747" s="2"/>
      <c r="AU747" s="2"/>
      <c r="AV747" s="2"/>
      <c r="AW747" s="2"/>
      <c r="AX747" s="2"/>
      <c r="AY747" s="2"/>
      <c r="AZ747" s="2"/>
      <c r="BA747" s="2"/>
      <c r="BB747" s="2"/>
      <c r="BC747" s="2"/>
      <c r="BD747" s="2"/>
      <c r="BE747" s="2"/>
      <c r="BF747" s="2"/>
      <c r="BG747" s="2"/>
      <c r="BH747" s="2"/>
      <c r="BI747" s="2"/>
      <c r="BJ747" s="2"/>
      <c r="BK747" s="2"/>
      <c r="BL747" s="2"/>
      <c r="BM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R748" s="2"/>
      <c r="AS748" s="2"/>
      <c r="AT748" s="2"/>
      <c r="AU748" s="2"/>
      <c r="AV748" s="2"/>
      <c r="AW748" s="2"/>
      <c r="AX748" s="2"/>
      <c r="AY748" s="2"/>
      <c r="AZ748" s="2"/>
      <c r="BA748" s="2"/>
      <c r="BB748" s="2"/>
      <c r="BC748" s="2"/>
      <c r="BD748" s="2"/>
      <c r="BE748" s="2"/>
      <c r="BF748" s="2"/>
      <c r="BG748" s="2"/>
      <c r="BH748" s="2"/>
      <c r="BI748" s="2"/>
      <c r="BJ748" s="2"/>
      <c r="BK748" s="2"/>
      <c r="BL748" s="2"/>
      <c r="BM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R749" s="2"/>
      <c r="AS749" s="2"/>
      <c r="AT749" s="2"/>
      <c r="AU749" s="2"/>
      <c r="AV749" s="2"/>
      <c r="AW749" s="2"/>
      <c r="AX749" s="2"/>
      <c r="AY749" s="2"/>
      <c r="AZ749" s="2"/>
      <c r="BA749" s="2"/>
      <c r="BB749" s="2"/>
      <c r="BC749" s="2"/>
      <c r="BD749" s="2"/>
      <c r="BE749" s="2"/>
      <c r="BF749" s="2"/>
      <c r="BG749" s="2"/>
      <c r="BH749" s="2"/>
      <c r="BI749" s="2"/>
      <c r="BJ749" s="2"/>
      <c r="BK749" s="2"/>
      <c r="BL749" s="2"/>
      <c r="BM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R750" s="2"/>
      <c r="AS750" s="2"/>
      <c r="AT750" s="2"/>
      <c r="AU750" s="2"/>
      <c r="AV750" s="2"/>
      <c r="AW750" s="2"/>
      <c r="AX750" s="2"/>
      <c r="AY750" s="2"/>
      <c r="AZ750" s="2"/>
      <c r="BA750" s="2"/>
      <c r="BB750" s="2"/>
      <c r="BC750" s="2"/>
      <c r="BD750" s="2"/>
      <c r="BE750" s="2"/>
      <c r="BF750" s="2"/>
      <c r="BG750" s="2"/>
      <c r="BH750" s="2"/>
      <c r="BI750" s="2"/>
      <c r="BJ750" s="2"/>
      <c r="BK750" s="2"/>
      <c r="BL750" s="2"/>
      <c r="BM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R751" s="2"/>
      <c r="AS751" s="2"/>
      <c r="AT751" s="2"/>
      <c r="AU751" s="2"/>
      <c r="AV751" s="2"/>
      <c r="AW751" s="2"/>
      <c r="AX751" s="2"/>
      <c r="AY751" s="2"/>
      <c r="AZ751" s="2"/>
      <c r="BA751" s="2"/>
      <c r="BB751" s="2"/>
      <c r="BC751" s="2"/>
      <c r="BD751" s="2"/>
      <c r="BE751" s="2"/>
      <c r="BF751" s="2"/>
      <c r="BG751" s="2"/>
      <c r="BH751" s="2"/>
      <c r="BI751" s="2"/>
      <c r="BJ751" s="2"/>
      <c r="BK751" s="2"/>
      <c r="BL751" s="2"/>
      <c r="BM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R752" s="2"/>
      <c r="AS752" s="2"/>
      <c r="AT752" s="2"/>
      <c r="AU752" s="2"/>
      <c r="AV752" s="2"/>
      <c r="AW752" s="2"/>
      <c r="AX752" s="2"/>
      <c r="AY752" s="2"/>
      <c r="AZ752" s="2"/>
      <c r="BA752" s="2"/>
      <c r="BB752" s="2"/>
      <c r="BC752" s="2"/>
      <c r="BD752" s="2"/>
      <c r="BE752" s="2"/>
      <c r="BF752" s="2"/>
      <c r="BG752" s="2"/>
      <c r="BH752" s="2"/>
      <c r="BI752" s="2"/>
      <c r="BJ752" s="2"/>
      <c r="BK752" s="2"/>
      <c r="BL752" s="2"/>
      <c r="BM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R753" s="2"/>
      <c r="AS753" s="2"/>
      <c r="AT753" s="2"/>
      <c r="AU753" s="2"/>
      <c r="AV753" s="2"/>
      <c r="AW753" s="2"/>
      <c r="AX753" s="2"/>
      <c r="AY753" s="2"/>
      <c r="AZ753" s="2"/>
      <c r="BA753" s="2"/>
      <c r="BB753" s="2"/>
      <c r="BC753" s="2"/>
      <c r="BD753" s="2"/>
      <c r="BE753" s="2"/>
      <c r="BF753" s="2"/>
      <c r="BG753" s="2"/>
      <c r="BH753" s="2"/>
      <c r="BI753" s="2"/>
      <c r="BJ753" s="2"/>
      <c r="BK753" s="2"/>
      <c r="BL753" s="2"/>
      <c r="BM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R754" s="2"/>
      <c r="AS754" s="2"/>
      <c r="AT754" s="2"/>
      <c r="AU754" s="2"/>
      <c r="AV754" s="2"/>
      <c r="AW754" s="2"/>
      <c r="AX754" s="2"/>
      <c r="AY754" s="2"/>
      <c r="AZ754" s="2"/>
      <c r="BA754" s="2"/>
      <c r="BB754" s="2"/>
      <c r="BC754" s="2"/>
      <c r="BD754" s="2"/>
      <c r="BE754" s="2"/>
      <c r="BF754" s="2"/>
      <c r="BG754" s="2"/>
      <c r="BH754" s="2"/>
      <c r="BI754" s="2"/>
      <c r="BJ754" s="2"/>
      <c r="BK754" s="2"/>
      <c r="BL754" s="2"/>
      <c r="BM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R755" s="2"/>
      <c r="AS755" s="2"/>
      <c r="AT755" s="2"/>
      <c r="AU755" s="2"/>
      <c r="AV755" s="2"/>
      <c r="AW755" s="2"/>
      <c r="AX755" s="2"/>
      <c r="AY755" s="2"/>
      <c r="AZ755" s="2"/>
      <c r="BA755" s="2"/>
      <c r="BB755" s="2"/>
      <c r="BC755" s="2"/>
      <c r="BD755" s="2"/>
      <c r="BE755" s="2"/>
      <c r="BF755" s="2"/>
      <c r="BG755" s="2"/>
      <c r="BH755" s="2"/>
      <c r="BI755" s="2"/>
      <c r="BJ755" s="2"/>
      <c r="BK755" s="2"/>
      <c r="BL755" s="2"/>
      <c r="BM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R756" s="2"/>
      <c r="AS756" s="2"/>
      <c r="AT756" s="2"/>
      <c r="AU756" s="2"/>
      <c r="AV756" s="2"/>
      <c r="AW756" s="2"/>
      <c r="AX756" s="2"/>
      <c r="AY756" s="2"/>
      <c r="AZ756" s="2"/>
      <c r="BA756" s="2"/>
      <c r="BB756" s="2"/>
      <c r="BC756" s="2"/>
      <c r="BD756" s="2"/>
      <c r="BE756" s="2"/>
      <c r="BF756" s="2"/>
      <c r="BG756" s="2"/>
      <c r="BH756" s="2"/>
      <c r="BI756" s="2"/>
      <c r="BJ756" s="2"/>
      <c r="BK756" s="2"/>
      <c r="BL756" s="2"/>
      <c r="BM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R757" s="2"/>
      <c r="AS757" s="2"/>
      <c r="AT757" s="2"/>
      <c r="AU757" s="2"/>
      <c r="AV757" s="2"/>
      <c r="AW757" s="2"/>
      <c r="AX757" s="2"/>
      <c r="AY757" s="2"/>
      <c r="AZ757" s="2"/>
      <c r="BA757" s="2"/>
      <c r="BB757" s="2"/>
      <c r="BC757" s="2"/>
      <c r="BD757" s="2"/>
      <c r="BE757" s="2"/>
      <c r="BF757" s="2"/>
      <c r="BG757" s="2"/>
      <c r="BH757" s="2"/>
      <c r="BI757" s="2"/>
      <c r="BJ757" s="2"/>
      <c r="BK757" s="2"/>
      <c r="BL757" s="2"/>
      <c r="BM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R758" s="2"/>
      <c r="AS758" s="2"/>
      <c r="AT758" s="2"/>
      <c r="AU758" s="2"/>
      <c r="AV758" s="2"/>
      <c r="AW758" s="2"/>
      <c r="AX758" s="2"/>
      <c r="AY758" s="2"/>
      <c r="AZ758" s="2"/>
      <c r="BA758" s="2"/>
      <c r="BB758" s="2"/>
      <c r="BC758" s="2"/>
      <c r="BD758" s="2"/>
      <c r="BE758" s="2"/>
      <c r="BF758" s="2"/>
      <c r="BG758" s="2"/>
      <c r="BH758" s="2"/>
      <c r="BI758" s="2"/>
      <c r="BJ758" s="2"/>
      <c r="BK758" s="2"/>
      <c r="BL758" s="2"/>
      <c r="BM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R759" s="2"/>
      <c r="AS759" s="2"/>
      <c r="AT759" s="2"/>
      <c r="AU759" s="2"/>
      <c r="AV759" s="2"/>
      <c r="AW759" s="2"/>
      <c r="AX759" s="2"/>
      <c r="AY759" s="2"/>
      <c r="AZ759" s="2"/>
      <c r="BA759" s="2"/>
      <c r="BB759" s="2"/>
      <c r="BC759" s="2"/>
      <c r="BD759" s="2"/>
      <c r="BE759" s="2"/>
      <c r="BF759" s="2"/>
      <c r="BG759" s="2"/>
      <c r="BH759" s="2"/>
      <c r="BI759" s="2"/>
      <c r="BJ759" s="2"/>
      <c r="BK759" s="2"/>
      <c r="BL759" s="2"/>
      <c r="BM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R760" s="2"/>
      <c r="AS760" s="2"/>
      <c r="AT760" s="2"/>
      <c r="AU760" s="2"/>
      <c r="AV760" s="2"/>
      <c r="AW760" s="2"/>
      <c r="AX760" s="2"/>
      <c r="AY760" s="2"/>
      <c r="AZ760" s="2"/>
      <c r="BA760" s="2"/>
      <c r="BB760" s="2"/>
      <c r="BC760" s="2"/>
      <c r="BD760" s="2"/>
      <c r="BE760" s="2"/>
      <c r="BF760" s="2"/>
      <c r="BG760" s="2"/>
      <c r="BH760" s="2"/>
      <c r="BI760" s="2"/>
      <c r="BJ760" s="2"/>
      <c r="BK760" s="2"/>
      <c r="BL760" s="2"/>
      <c r="BM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R761" s="2"/>
      <c r="AS761" s="2"/>
      <c r="AT761" s="2"/>
      <c r="AU761" s="2"/>
      <c r="AV761" s="2"/>
      <c r="AW761" s="2"/>
      <c r="AX761" s="2"/>
      <c r="AY761" s="2"/>
      <c r="AZ761" s="2"/>
      <c r="BA761" s="2"/>
      <c r="BB761" s="2"/>
      <c r="BC761" s="2"/>
      <c r="BD761" s="2"/>
      <c r="BE761" s="2"/>
      <c r="BF761" s="2"/>
      <c r="BG761" s="2"/>
      <c r="BH761" s="2"/>
      <c r="BI761" s="2"/>
      <c r="BJ761" s="2"/>
      <c r="BK761" s="2"/>
      <c r="BL761" s="2"/>
      <c r="BM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R762" s="2"/>
      <c r="AS762" s="2"/>
      <c r="AT762" s="2"/>
      <c r="AU762" s="2"/>
      <c r="AV762" s="2"/>
      <c r="AW762" s="2"/>
      <c r="AX762" s="2"/>
      <c r="AY762" s="2"/>
      <c r="AZ762" s="2"/>
      <c r="BA762" s="2"/>
      <c r="BB762" s="2"/>
      <c r="BC762" s="2"/>
      <c r="BD762" s="2"/>
      <c r="BE762" s="2"/>
      <c r="BF762" s="2"/>
      <c r="BG762" s="2"/>
      <c r="BH762" s="2"/>
      <c r="BI762" s="2"/>
      <c r="BJ762" s="2"/>
      <c r="BK762" s="2"/>
      <c r="BL762" s="2"/>
      <c r="BM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R763" s="2"/>
      <c r="AS763" s="2"/>
      <c r="AT763" s="2"/>
      <c r="AU763" s="2"/>
      <c r="AV763" s="2"/>
      <c r="AW763" s="2"/>
      <c r="AX763" s="2"/>
      <c r="AY763" s="2"/>
      <c r="AZ763" s="2"/>
      <c r="BA763" s="2"/>
      <c r="BB763" s="2"/>
      <c r="BC763" s="2"/>
      <c r="BD763" s="2"/>
      <c r="BE763" s="2"/>
      <c r="BF763" s="2"/>
      <c r="BG763" s="2"/>
      <c r="BH763" s="2"/>
      <c r="BI763" s="2"/>
      <c r="BJ763" s="2"/>
      <c r="BK763" s="2"/>
      <c r="BL763" s="2"/>
      <c r="BM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R764" s="2"/>
      <c r="AS764" s="2"/>
      <c r="AT764" s="2"/>
      <c r="AU764" s="2"/>
      <c r="AV764" s="2"/>
      <c r="AW764" s="2"/>
      <c r="AX764" s="2"/>
      <c r="AY764" s="2"/>
      <c r="AZ764" s="2"/>
      <c r="BA764" s="2"/>
      <c r="BB764" s="2"/>
      <c r="BC764" s="2"/>
      <c r="BD764" s="2"/>
      <c r="BE764" s="2"/>
      <c r="BF764" s="2"/>
      <c r="BG764" s="2"/>
      <c r="BH764" s="2"/>
      <c r="BI764" s="2"/>
      <c r="BJ764" s="2"/>
      <c r="BK764" s="2"/>
      <c r="BL764" s="2"/>
      <c r="BM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R765" s="2"/>
      <c r="AS765" s="2"/>
      <c r="AT765" s="2"/>
      <c r="AU765" s="2"/>
      <c r="AV765" s="2"/>
      <c r="AW765" s="2"/>
      <c r="AX765" s="2"/>
      <c r="AY765" s="2"/>
      <c r="AZ765" s="2"/>
      <c r="BA765" s="2"/>
      <c r="BB765" s="2"/>
      <c r="BC765" s="2"/>
      <c r="BD765" s="2"/>
      <c r="BE765" s="2"/>
      <c r="BF765" s="2"/>
      <c r="BG765" s="2"/>
      <c r="BH765" s="2"/>
      <c r="BI765" s="2"/>
      <c r="BJ765" s="2"/>
      <c r="BK765" s="2"/>
      <c r="BL765" s="2"/>
      <c r="BM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R766" s="2"/>
      <c r="AS766" s="2"/>
      <c r="AT766" s="2"/>
      <c r="AU766" s="2"/>
      <c r="AV766" s="2"/>
      <c r="AW766" s="2"/>
      <c r="AX766" s="2"/>
      <c r="AY766" s="2"/>
      <c r="AZ766" s="2"/>
      <c r="BA766" s="2"/>
      <c r="BB766" s="2"/>
      <c r="BC766" s="2"/>
      <c r="BD766" s="2"/>
      <c r="BE766" s="2"/>
      <c r="BF766" s="2"/>
      <c r="BG766" s="2"/>
      <c r="BH766" s="2"/>
      <c r="BI766" s="2"/>
      <c r="BJ766" s="2"/>
      <c r="BK766" s="2"/>
      <c r="BL766" s="2"/>
      <c r="BM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R767" s="2"/>
      <c r="AS767" s="2"/>
      <c r="AT767" s="2"/>
      <c r="AU767" s="2"/>
      <c r="AV767" s="2"/>
      <c r="AW767" s="2"/>
      <c r="AX767" s="2"/>
      <c r="AY767" s="2"/>
      <c r="AZ767" s="2"/>
      <c r="BA767" s="2"/>
      <c r="BB767" s="2"/>
      <c r="BC767" s="2"/>
      <c r="BD767" s="2"/>
      <c r="BE767" s="2"/>
      <c r="BF767" s="2"/>
      <c r="BG767" s="2"/>
      <c r="BH767" s="2"/>
      <c r="BI767" s="2"/>
      <c r="BJ767" s="2"/>
      <c r="BK767" s="2"/>
      <c r="BL767" s="2"/>
      <c r="BM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R768" s="2"/>
      <c r="AS768" s="2"/>
      <c r="AT768" s="2"/>
      <c r="AU768" s="2"/>
      <c r="AV768" s="2"/>
      <c r="AW768" s="2"/>
      <c r="AX768" s="2"/>
      <c r="AY768" s="2"/>
      <c r="AZ768" s="2"/>
      <c r="BA768" s="2"/>
      <c r="BB768" s="2"/>
      <c r="BC768" s="2"/>
      <c r="BD768" s="2"/>
      <c r="BE768" s="2"/>
      <c r="BF768" s="2"/>
      <c r="BG768" s="2"/>
      <c r="BH768" s="2"/>
      <c r="BI768" s="2"/>
      <c r="BJ768" s="2"/>
      <c r="BK768" s="2"/>
      <c r="BL768" s="2"/>
      <c r="BM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R769" s="2"/>
      <c r="AS769" s="2"/>
      <c r="AT769" s="2"/>
      <c r="AU769" s="2"/>
      <c r="AV769" s="2"/>
      <c r="AW769" s="2"/>
      <c r="AX769" s="2"/>
      <c r="AY769" s="2"/>
      <c r="AZ769" s="2"/>
      <c r="BA769" s="2"/>
      <c r="BB769" s="2"/>
      <c r="BC769" s="2"/>
      <c r="BD769" s="2"/>
      <c r="BE769" s="2"/>
      <c r="BF769" s="2"/>
      <c r="BG769" s="2"/>
      <c r="BH769" s="2"/>
      <c r="BI769" s="2"/>
      <c r="BJ769" s="2"/>
      <c r="BK769" s="2"/>
      <c r="BL769" s="2"/>
      <c r="BM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R770" s="2"/>
      <c r="AS770" s="2"/>
      <c r="AT770" s="2"/>
      <c r="AU770" s="2"/>
      <c r="AV770" s="2"/>
      <c r="AW770" s="2"/>
      <c r="AX770" s="2"/>
      <c r="AY770" s="2"/>
      <c r="AZ770" s="2"/>
      <c r="BA770" s="2"/>
      <c r="BB770" s="2"/>
      <c r="BC770" s="2"/>
      <c r="BD770" s="2"/>
      <c r="BE770" s="2"/>
      <c r="BF770" s="2"/>
      <c r="BG770" s="2"/>
      <c r="BH770" s="2"/>
      <c r="BI770" s="2"/>
      <c r="BJ770" s="2"/>
      <c r="BK770" s="2"/>
      <c r="BL770" s="2"/>
      <c r="BM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R771" s="2"/>
      <c r="AS771" s="2"/>
      <c r="AT771" s="2"/>
      <c r="AU771" s="2"/>
      <c r="AV771" s="2"/>
      <c r="AW771" s="2"/>
      <c r="AX771" s="2"/>
      <c r="AY771" s="2"/>
      <c r="AZ771" s="2"/>
      <c r="BA771" s="2"/>
      <c r="BB771" s="2"/>
      <c r="BC771" s="2"/>
      <c r="BD771" s="2"/>
      <c r="BE771" s="2"/>
      <c r="BF771" s="2"/>
      <c r="BG771" s="2"/>
      <c r="BH771" s="2"/>
      <c r="BI771" s="2"/>
      <c r="BJ771" s="2"/>
      <c r="BK771" s="2"/>
      <c r="BL771" s="2"/>
      <c r="BM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R772" s="2"/>
      <c r="AS772" s="2"/>
      <c r="AT772" s="2"/>
      <c r="AU772" s="2"/>
      <c r="AV772" s="2"/>
      <c r="AW772" s="2"/>
      <c r="AX772" s="2"/>
      <c r="AY772" s="2"/>
      <c r="AZ772" s="2"/>
      <c r="BA772" s="2"/>
      <c r="BB772" s="2"/>
      <c r="BC772" s="2"/>
      <c r="BD772" s="2"/>
      <c r="BE772" s="2"/>
      <c r="BF772" s="2"/>
      <c r="BG772" s="2"/>
      <c r="BH772" s="2"/>
      <c r="BI772" s="2"/>
      <c r="BJ772" s="2"/>
      <c r="BK772" s="2"/>
      <c r="BL772" s="2"/>
      <c r="BM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R773" s="2"/>
      <c r="AS773" s="2"/>
      <c r="AT773" s="2"/>
      <c r="AU773" s="2"/>
      <c r="AV773" s="2"/>
      <c r="AW773" s="2"/>
      <c r="AX773" s="2"/>
      <c r="AY773" s="2"/>
      <c r="AZ773" s="2"/>
      <c r="BA773" s="2"/>
      <c r="BB773" s="2"/>
      <c r="BC773" s="2"/>
      <c r="BD773" s="2"/>
      <c r="BE773" s="2"/>
      <c r="BF773" s="2"/>
      <c r="BG773" s="2"/>
      <c r="BH773" s="2"/>
      <c r="BI773" s="2"/>
      <c r="BJ773" s="2"/>
      <c r="BK773" s="2"/>
      <c r="BL773" s="2"/>
      <c r="BM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R774" s="2"/>
      <c r="AS774" s="2"/>
      <c r="AT774" s="2"/>
      <c r="AU774" s="2"/>
      <c r="AV774" s="2"/>
      <c r="AW774" s="2"/>
      <c r="AX774" s="2"/>
      <c r="AY774" s="2"/>
      <c r="AZ774" s="2"/>
      <c r="BA774" s="2"/>
      <c r="BB774" s="2"/>
      <c r="BC774" s="2"/>
      <c r="BD774" s="2"/>
      <c r="BE774" s="2"/>
      <c r="BF774" s="2"/>
      <c r="BG774" s="2"/>
      <c r="BH774" s="2"/>
      <c r="BI774" s="2"/>
      <c r="BJ774" s="2"/>
      <c r="BK774" s="2"/>
      <c r="BL774" s="2"/>
      <c r="BM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R775" s="2"/>
      <c r="AS775" s="2"/>
      <c r="AT775" s="2"/>
      <c r="AU775" s="2"/>
      <c r="AV775" s="2"/>
      <c r="AW775" s="2"/>
      <c r="AX775" s="2"/>
      <c r="AY775" s="2"/>
      <c r="AZ775" s="2"/>
      <c r="BA775" s="2"/>
      <c r="BB775" s="2"/>
      <c r="BC775" s="2"/>
      <c r="BD775" s="2"/>
      <c r="BE775" s="2"/>
      <c r="BF775" s="2"/>
      <c r="BG775" s="2"/>
      <c r="BH775" s="2"/>
      <c r="BI775" s="2"/>
      <c r="BJ775" s="2"/>
      <c r="BK775" s="2"/>
      <c r="BL775" s="2"/>
      <c r="BM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R776" s="2"/>
      <c r="AS776" s="2"/>
      <c r="AT776" s="2"/>
      <c r="AU776" s="2"/>
      <c r="AV776" s="2"/>
      <c r="AW776" s="2"/>
      <c r="AX776" s="2"/>
      <c r="AY776" s="2"/>
      <c r="AZ776" s="2"/>
      <c r="BA776" s="2"/>
      <c r="BB776" s="2"/>
      <c r="BC776" s="2"/>
      <c r="BD776" s="2"/>
      <c r="BE776" s="2"/>
      <c r="BF776" s="2"/>
      <c r="BG776" s="2"/>
      <c r="BH776" s="2"/>
      <c r="BI776" s="2"/>
      <c r="BJ776" s="2"/>
      <c r="BK776" s="2"/>
      <c r="BL776" s="2"/>
      <c r="BM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R777" s="2"/>
      <c r="AS777" s="2"/>
      <c r="AT777" s="2"/>
      <c r="AU777" s="2"/>
      <c r="AV777" s="2"/>
      <c r="AW777" s="2"/>
      <c r="AX777" s="2"/>
      <c r="AY777" s="2"/>
      <c r="AZ777" s="2"/>
      <c r="BA777" s="2"/>
      <c r="BB777" s="2"/>
      <c r="BC777" s="2"/>
      <c r="BD777" s="2"/>
      <c r="BE777" s="2"/>
      <c r="BF777" s="2"/>
      <c r="BG777" s="2"/>
      <c r="BH777" s="2"/>
      <c r="BI777" s="2"/>
      <c r="BJ777" s="2"/>
      <c r="BK777" s="2"/>
      <c r="BL777" s="2"/>
      <c r="BM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R778" s="2"/>
      <c r="AS778" s="2"/>
      <c r="AT778" s="2"/>
      <c r="AU778" s="2"/>
      <c r="AV778" s="2"/>
      <c r="AW778" s="2"/>
      <c r="AX778" s="2"/>
      <c r="AY778" s="2"/>
      <c r="AZ778" s="2"/>
      <c r="BA778" s="2"/>
      <c r="BB778" s="2"/>
      <c r="BC778" s="2"/>
      <c r="BD778" s="2"/>
      <c r="BE778" s="2"/>
      <c r="BF778" s="2"/>
      <c r="BG778" s="2"/>
      <c r="BH778" s="2"/>
      <c r="BI778" s="2"/>
      <c r="BJ778" s="2"/>
      <c r="BK778" s="2"/>
      <c r="BL778" s="2"/>
      <c r="BM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R779" s="2"/>
      <c r="AS779" s="2"/>
      <c r="AT779" s="2"/>
      <c r="AU779" s="2"/>
      <c r="AV779" s="2"/>
      <c r="AW779" s="2"/>
      <c r="AX779" s="2"/>
      <c r="AY779" s="2"/>
      <c r="AZ779" s="2"/>
      <c r="BA779" s="2"/>
      <c r="BB779" s="2"/>
      <c r="BC779" s="2"/>
      <c r="BD779" s="2"/>
      <c r="BE779" s="2"/>
      <c r="BF779" s="2"/>
      <c r="BG779" s="2"/>
      <c r="BH779" s="2"/>
      <c r="BI779" s="2"/>
      <c r="BJ779" s="2"/>
      <c r="BK779" s="2"/>
      <c r="BL779" s="2"/>
      <c r="BM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R780" s="2"/>
      <c r="AS780" s="2"/>
      <c r="AT780" s="2"/>
      <c r="AU780" s="2"/>
      <c r="AV780" s="2"/>
      <c r="AW780" s="2"/>
      <c r="AX780" s="2"/>
      <c r="AY780" s="2"/>
      <c r="AZ780" s="2"/>
      <c r="BA780" s="2"/>
      <c r="BB780" s="2"/>
      <c r="BC780" s="2"/>
      <c r="BD780" s="2"/>
      <c r="BE780" s="2"/>
      <c r="BF780" s="2"/>
      <c r="BG780" s="2"/>
      <c r="BH780" s="2"/>
      <c r="BI780" s="2"/>
      <c r="BJ780" s="2"/>
      <c r="BK780" s="2"/>
      <c r="BL780" s="2"/>
      <c r="BM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R781" s="2"/>
      <c r="AS781" s="2"/>
      <c r="AT781" s="2"/>
      <c r="AU781" s="2"/>
      <c r="AV781" s="2"/>
      <c r="AW781" s="2"/>
      <c r="AX781" s="2"/>
      <c r="AY781" s="2"/>
      <c r="AZ781" s="2"/>
      <c r="BA781" s="2"/>
      <c r="BB781" s="2"/>
      <c r="BC781" s="2"/>
      <c r="BD781" s="2"/>
      <c r="BE781" s="2"/>
      <c r="BF781" s="2"/>
      <c r="BG781" s="2"/>
      <c r="BH781" s="2"/>
      <c r="BI781" s="2"/>
      <c r="BJ781" s="2"/>
      <c r="BK781" s="2"/>
      <c r="BL781" s="2"/>
      <c r="BM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R782" s="2"/>
      <c r="AS782" s="2"/>
      <c r="AT782" s="2"/>
      <c r="AU782" s="2"/>
      <c r="AV782" s="2"/>
      <c r="AW782" s="2"/>
      <c r="AX782" s="2"/>
      <c r="AY782" s="2"/>
      <c r="AZ782" s="2"/>
      <c r="BA782" s="2"/>
      <c r="BB782" s="2"/>
      <c r="BC782" s="2"/>
      <c r="BD782" s="2"/>
      <c r="BE782" s="2"/>
      <c r="BF782" s="2"/>
      <c r="BG782" s="2"/>
      <c r="BH782" s="2"/>
      <c r="BI782" s="2"/>
      <c r="BJ782" s="2"/>
      <c r="BK782" s="2"/>
      <c r="BL782" s="2"/>
      <c r="BM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R783" s="2"/>
      <c r="AS783" s="2"/>
      <c r="AT783" s="2"/>
      <c r="AU783" s="2"/>
      <c r="AV783" s="2"/>
      <c r="AW783" s="2"/>
      <c r="AX783" s="2"/>
      <c r="AY783" s="2"/>
      <c r="AZ783" s="2"/>
      <c r="BA783" s="2"/>
      <c r="BB783" s="2"/>
      <c r="BC783" s="2"/>
      <c r="BD783" s="2"/>
      <c r="BE783" s="2"/>
      <c r="BF783" s="2"/>
      <c r="BG783" s="2"/>
      <c r="BH783" s="2"/>
      <c r="BI783" s="2"/>
      <c r="BJ783" s="2"/>
      <c r="BK783" s="2"/>
      <c r="BL783" s="2"/>
      <c r="BM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R784" s="2"/>
      <c r="AS784" s="2"/>
      <c r="AT784" s="2"/>
      <c r="AU784" s="2"/>
      <c r="AV784" s="2"/>
      <c r="AW784" s="2"/>
      <c r="AX784" s="2"/>
      <c r="AY784" s="2"/>
      <c r="AZ784" s="2"/>
      <c r="BA784" s="2"/>
      <c r="BB784" s="2"/>
      <c r="BC784" s="2"/>
      <c r="BD784" s="2"/>
      <c r="BE784" s="2"/>
      <c r="BF784" s="2"/>
      <c r="BG784" s="2"/>
      <c r="BH784" s="2"/>
      <c r="BI784" s="2"/>
      <c r="BJ784" s="2"/>
      <c r="BK784" s="2"/>
      <c r="BL784" s="2"/>
      <c r="BM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R785" s="2"/>
      <c r="AS785" s="2"/>
      <c r="AT785" s="2"/>
      <c r="AU785" s="2"/>
      <c r="AV785" s="2"/>
      <c r="AW785" s="2"/>
      <c r="AX785" s="2"/>
      <c r="AY785" s="2"/>
      <c r="AZ785" s="2"/>
      <c r="BA785" s="2"/>
      <c r="BB785" s="2"/>
      <c r="BC785" s="2"/>
      <c r="BD785" s="2"/>
      <c r="BE785" s="2"/>
      <c r="BF785" s="2"/>
      <c r="BG785" s="2"/>
      <c r="BH785" s="2"/>
      <c r="BI785" s="2"/>
      <c r="BJ785" s="2"/>
      <c r="BK785" s="2"/>
      <c r="BL785" s="2"/>
      <c r="BM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R786" s="2"/>
      <c r="AS786" s="2"/>
      <c r="AT786" s="2"/>
      <c r="AU786" s="2"/>
      <c r="AV786" s="2"/>
      <c r="AW786" s="2"/>
      <c r="AX786" s="2"/>
      <c r="AY786" s="2"/>
      <c r="AZ786" s="2"/>
      <c r="BA786" s="2"/>
      <c r="BB786" s="2"/>
      <c r="BC786" s="2"/>
      <c r="BD786" s="2"/>
      <c r="BE786" s="2"/>
      <c r="BF786" s="2"/>
      <c r="BG786" s="2"/>
      <c r="BH786" s="2"/>
      <c r="BI786" s="2"/>
      <c r="BJ786" s="2"/>
      <c r="BK786" s="2"/>
      <c r="BL786" s="2"/>
      <c r="BM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R787" s="2"/>
      <c r="AS787" s="2"/>
      <c r="AT787" s="2"/>
      <c r="AU787" s="2"/>
      <c r="AV787" s="2"/>
      <c r="AW787" s="2"/>
      <c r="AX787" s="2"/>
      <c r="AY787" s="2"/>
      <c r="AZ787" s="2"/>
      <c r="BA787" s="2"/>
      <c r="BB787" s="2"/>
      <c r="BC787" s="2"/>
      <c r="BD787" s="2"/>
      <c r="BE787" s="2"/>
      <c r="BF787" s="2"/>
      <c r="BG787" s="2"/>
      <c r="BH787" s="2"/>
      <c r="BI787" s="2"/>
      <c r="BJ787" s="2"/>
      <c r="BK787" s="2"/>
      <c r="BL787" s="2"/>
      <c r="BM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R788" s="2"/>
      <c r="AS788" s="2"/>
      <c r="AT788" s="2"/>
      <c r="AU788" s="2"/>
      <c r="AV788" s="2"/>
      <c r="AW788" s="2"/>
      <c r="AX788" s="2"/>
      <c r="AY788" s="2"/>
      <c r="AZ788" s="2"/>
      <c r="BA788" s="2"/>
      <c r="BB788" s="2"/>
      <c r="BC788" s="2"/>
      <c r="BD788" s="2"/>
      <c r="BE788" s="2"/>
      <c r="BF788" s="2"/>
      <c r="BG788" s="2"/>
      <c r="BH788" s="2"/>
      <c r="BI788" s="2"/>
      <c r="BJ788" s="2"/>
      <c r="BK788" s="2"/>
      <c r="BL788" s="2"/>
      <c r="BM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R789" s="2"/>
      <c r="AS789" s="2"/>
      <c r="AT789" s="2"/>
      <c r="AU789" s="2"/>
      <c r="AV789" s="2"/>
      <c r="AW789" s="2"/>
      <c r="AX789" s="2"/>
      <c r="AY789" s="2"/>
      <c r="AZ789" s="2"/>
      <c r="BA789" s="2"/>
      <c r="BB789" s="2"/>
      <c r="BC789" s="2"/>
      <c r="BD789" s="2"/>
      <c r="BE789" s="2"/>
      <c r="BF789" s="2"/>
      <c r="BG789" s="2"/>
      <c r="BH789" s="2"/>
      <c r="BI789" s="2"/>
      <c r="BJ789" s="2"/>
      <c r="BK789" s="2"/>
      <c r="BL789" s="2"/>
      <c r="BM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R790" s="2"/>
      <c r="AS790" s="2"/>
      <c r="AT790" s="2"/>
      <c r="AU790" s="2"/>
      <c r="AV790" s="2"/>
      <c r="AW790" s="2"/>
      <c r="AX790" s="2"/>
      <c r="AY790" s="2"/>
      <c r="AZ790" s="2"/>
      <c r="BA790" s="2"/>
      <c r="BB790" s="2"/>
      <c r="BC790" s="2"/>
      <c r="BD790" s="2"/>
      <c r="BE790" s="2"/>
      <c r="BF790" s="2"/>
      <c r="BG790" s="2"/>
      <c r="BH790" s="2"/>
      <c r="BI790" s="2"/>
      <c r="BJ790" s="2"/>
      <c r="BK790" s="2"/>
      <c r="BL790" s="2"/>
      <c r="BM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R791" s="2"/>
      <c r="AS791" s="2"/>
      <c r="AT791" s="2"/>
      <c r="AU791" s="2"/>
      <c r="AV791" s="2"/>
      <c r="AW791" s="2"/>
      <c r="AX791" s="2"/>
      <c r="AY791" s="2"/>
      <c r="AZ791" s="2"/>
      <c r="BA791" s="2"/>
      <c r="BB791" s="2"/>
      <c r="BC791" s="2"/>
      <c r="BD791" s="2"/>
      <c r="BE791" s="2"/>
      <c r="BF791" s="2"/>
      <c r="BG791" s="2"/>
      <c r="BH791" s="2"/>
      <c r="BI791" s="2"/>
      <c r="BJ791" s="2"/>
      <c r="BK791" s="2"/>
      <c r="BL791" s="2"/>
      <c r="BM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R792" s="2"/>
      <c r="AS792" s="2"/>
      <c r="AT792" s="2"/>
      <c r="AU792" s="2"/>
      <c r="AV792" s="2"/>
      <c r="AW792" s="2"/>
      <c r="AX792" s="2"/>
      <c r="AY792" s="2"/>
      <c r="AZ792" s="2"/>
      <c r="BA792" s="2"/>
      <c r="BB792" s="2"/>
      <c r="BC792" s="2"/>
      <c r="BD792" s="2"/>
      <c r="BE792" s="2"/>
      <c r="BF792" s="2"/>
      <c r="BG792" s="2"/>
      <c r="BH792" s="2"/>
      <c r="BI792" s="2"/>
      <c r="BJ792" s="2"/>
      <c r="BK792" s="2"/>
      <c r="BL792" s="2"/>
      <c r="BM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R793" s="2"/>
      <c r="AS793" s="2"/>
      <c r="AT793" s="2"/>
      <c r="AU793" s="2"/>
      <c r="AV793" s="2"/>
      <c r="AW793" s="2"/>
      <c r="AX793" s="2"/>
      <c r="AY793" s="2"/>
      <c r="AZ793" s="2"/>
      <c r="BA793" s="2"/>
      <c r="BB793" s="2"/>
      <c r="BC793" s="2"/>
      <c r="BD793" s="2"/>
      <c r="BE793" s="2"/>
      <c r="BF793" s="2"/>
      <c r="BG793" s="2"/>
      <c r="BH793" s="2"/>
      <c r="BI793" s="2"/>
      <c r="BJ793" s="2"/>
      <c r="BK793" s="2"/>
      <c r="BL793" s="2"/>
      <c r="BM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R794" s="2"/>
      <c r="AS794" s="2"/>
      <c r="AT794" s="2"/>
      <c r="AU794" s="2"/>
      <c r="AV794" s="2"/>
      <c r="AW794" s="2"/>
      <c r="AX794" s="2"/>
      <c r="AY794" s="2"/>
      <c r="AZ794" s="2"/>
      <c r="BA794" s="2"/>
      <c r="BB794" s="2"/>
      <c r="BC794" s="2"/>
      <c r="BD794" s="2"/>
      <c r="BE794" s="2"/>
      <c r="BF794" s="2"/>
      <c r="BG794" s="2"/>
      <c r="BH794" s="2"/>
      <c r="BI794" s="2"/>
      <c r="BJ794" s="2"/>
      <c r="BK794" s="2"/>
      <c r="BL794" s="2"/>
      <c r="BM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R795" s="2"/>
      <c r="AS795" s="2"/>
      <c r="AT795" s="2"/>
      <c r="AU795" s="2"/>
      <c r="AV795" s="2"/>
      <c r="AW795" s="2"/>
      <c r="AX795" s="2"/>
      <c r="AY795" s="2"/>
      <c r="AZ795" s="2"/>
      <c r="BA795" s="2"/>
      <c r="BB795" s="2"/>
      <c r="BC795" s="2"/>
      <c r="BD795" s="2"/>
      <c r="BE795" s="2"/>
      <c r="BF795" s="2"/>
      <c r="BG795" s="2"/>
      <c r="BH795" s="2"/>
      <c r="BI795" s="2"/>
      <c r="BJ795" s="2"/>
      <c r="BK795" s="2"/>
      <c r="BL795" s="2"/>
      <c r="BM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R796" s="2"/>
      <c r="AS796" s="2"/>
      <c r="AT796" s="2"/>
      <c r="AU796" s="2"/>
      <c r="AV796" s="2"/>
      <c r="AW796" s="2"/>
      <c r="AX796" s="2"/>
      <c r="AY796" s="2"/>
      <c r="AZ796" s="2"/>
      <c r="BA796" s="2"/>
      <c r="BB796" s="2"/>
      <c r="BC796" s="2"/>
      <c r="BD796" s="2"/>
      <c r="BE796" s="2"/>
      <c r="BF796" s="2"/>
      <c r="BG796" s="2"/>
      <c r="BH796" s="2"/>
      <c r="BI796" s="2"/>
      <c r="BJ796" s="2"/>
      <c r="BK796" s="2"/>
      <c r="BL796" s="2"/>
      <c r="BM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R797" s="2"/>
      <c r="AS797" s="2"/>
      <c r="AT797" s="2"/>
      <c r="AU797" s="2"/>
      <c r="AV797" s="2"/>
      <c r="AW797" s="2"/>
      <c r="AX797" s="2"/>
      <c r="AY797" s="2"/>
      <c r="AZ797" s="2"/>
      <c r="BA797" s="2"/>
      <c r="BB797" s="2"/>
      <c r="BC797" s="2"/>
      <c r="BD797" s="2"/>
      <c r="BE797" s="2"/>
      <c r="BF797" s="2"/>
      <c r="BG797" s="2"/>
      <c r="BH797" s="2"/>
      <c r="BI797" s="2"/>
      <c r="BJ797" s="2"/>
      <c r="BK797" s="2"/>
      <c r="BL797" s="2"/>
      <c r="BM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R798" s="2"/>
      <c r="AS798" s="2"/>
      <c r="AT798" s="2"/>
      <c r="AU798" s="2"/>
      <c r="AV798" s="2"/>
      <c r="AW798" s="2"/>
      <c r="AX798" s="2"/>
      <c r="AY798" s="2"/>
      <c r="AZ798" s="2"/>
      <c r="BA798" s="2"/>
      <c r="BB798" s="2"/>
      <c r="BC798" s="2"/>
      <c r="BD798" s="2"/>
      <c r="BE798" s="2"/>
      <c r="BF798" s="2"/>
      <c r="BG798" s="2"/>
      <c r="BH798" s="2"/>
      <c r="BI798" s="2"/>
      <c r="BJ798" s="2"/>
      <c r="BK798" s="2"/>
      <c r="BL798" s="2"/>
      <c r="BM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R799" s="2"/>
      <c r="AS799" s="2"/>
      <c r="AT799" s="2"/>
      <c r="AU799" s="2"/>
      <c r="AV799" s="2"/>
      <c r="AW799" s="2"/>
      <c r="AX799" s="2"/>
      <c r="AY799" s="2"/>
      <c r="AZ799" s="2"/>
      <c r="BA799" s="2"/>
      <c r="BB799" s="2"/>
      <c r="BC799" s="2"/>
      <c r="BD799" s="2"/>
      <c r="BE799" s="2"/>
      <c r="BF799" s="2"/>
      <c r="BG799" s="2"/>
      <c r="BH799" s="2"/>
      <c r="BI799" s="2"/>
      <c r="BJ799" s="2"/>
      <c r="BK799" s="2"/>
      <c r="BL799" s="2"/>
      <c r="BM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R800" s="2"/>
      <c r="AS800" s="2"/>
      <c r="AT800" s="2"/>
      <c r="AU800" s="2"/>
      <c r="AV800" s="2"/>
      <c r="AW800" s="2"/>
      <c r="AX800" s="2"/>
      <c r="AY800" s="2"/>
      <c r="AZ800" s="2"/>
      <c r="BA800" s="2"/>
      <c r="BB800" s="2"/>
      <c r="BC800" s="2"/>
      <c r="BD800" s="2"/>
      <c r="BE800" s="2"/>
      <c r="BF800" s="2"/>
      <c r="BG800" s="2"/>
      <c r="BH800" s="2"/>
      <c r="BI800" s="2"/>
      <c r="BJ800" s="2"/>
      <c r="BK800" s="2"/>
      <c r="BL800" s="2"/>
      <c r="BM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R801" s="2"/>
      <c r="AS801" s="2"/>
      <c r="AT801" s="2"/>
      <c r="AU801" s="2"/>
      <c r="AV801" s="2"/>
      <c r="AW801" s="2"/>
      <c r="AX801" s="2"/>
      <c r="AY801" s="2"/>
      <c r="AZ801" s="2"/>
      <c r="BA801" s="2"/>
      <c r="BB801" s="2"/>
      <c r="BC801" s="2"/>
      <c r="BD801" s="2"/>
      <c r="BE801" s="2"/>
      <c r="BF801" s="2"/>
      <c r="BG801" s="2"/>
      <c r="BH801" s="2"/>
      <c r="BI801" s="2"/>
      <c r="BJ801" s="2"/>
      <c r="BK801" s="2"/>
      <c r="BL801" s="2"/>
      <c r="BM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R802" s="2"/>
      <c r="AS802" s="2"/>
      <c r="AT802" s="2"/>
      <c r="AU802" s="2"/>
      <c r="AV802" s="2"/>
      <c r="AW802" s="2"/>
      <c r="AX802" s="2"/>
      <c r="AY802" s="2"/>
      <c r="AZ802" s="2"/>
      <c r="BA802" s="2"/>
      <c r="BB802" s="2"/>
      <c r="BC802" s="2"/>
      <c r="BD802" s="2"/>
      <c r="BE802" s="2"/>
      <c r="BF802" s="2"/>
      <c r="BG802" s="2"/>
      <c r="BH802" s="2"/>
      <c r="BI802" s="2"/>
      <c r="BJ802" s="2"/>
      <c r="BK802" s="2"/>
      <c r="BL802" s="2"/>
      <c r="BM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R803" s="2"/>
      <c r="AS803" s="2"/>
      <c r="AT803" s="2"/>
      <c r="AU803" s="2"/>
      <c r="AV803" s="2"/>
      <c r="AW803" s="2"/>
      <c r="AX803" s="2"/>
      <c r="AY803" s="2"/>
      <c r="AZ803" s="2"/>
      <c r="BA803" s="2"/>
      <c r="BB803" s="2"/>
      <c r="BC803" s="2"/>
      <c r="BD803" s="2"/>
      <c r="BE803" s="2"/>
      <c r="BF803" s="2"/>
      <c r="BG803" s="2"/>
      <c r="BH803" s="2"/>
      <c r="BI803" s="2"/>
      <c r="BJ803" s="2"/>
      <c r="BK803" s="2"/>
      <c r="BL803" s="2"/>
      <c r="BM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R804" s="2"/>
      <c r="AS804" s="2"/>
      <c r="AT804" s="2"/>
      <c r="AU804" s="2"/>
      <c r="AV804" s="2"/>
      <c r="AW804" s="2"/>
      <c r="AX804" s="2"/>
      <c r="AY804" s="2"/>
      <c r="AZ804" s="2"/>
      <c r="BA804" s="2"/>
      <c r="BB804" s="2"/>
      <c r="BC804" s="2"/>
      <c r="BD804" s="2"/>
      <c r="BE804" s="2"/>
      <c r="BF804" s="2"/>
      <c r="BG804" s="2"/>
      <c r="BH804" s="2"/>
      <c r="BI804" s="2"/>
      <c r="BJ804" s="2"/>
      <c r="BK804" s="2"/>
      <c r="BL804" s="2"/>
      <c r="BM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R805" s="2"/>
      <c r="AS805" s="2"/>
      <c r="AT805" s="2"/>
      <c r="AU805" s="2"/>
      <c r="AV805" s="2"/>
      <c r="AW805" s="2"/>
      <c r="AX805" s="2"/>
      <c r="AY805" s="2"/>
      <c r="AZ805" s="2"/>
      <c r="BA805" s="2"/>
      <c r="BB805" s="2"/>
      <c r="BC805" s="2"/>
      <c r="BD805" s="2"/>
      <c r="BE805" s="2"/>
      <c r="BF805" s="2"/>
      <c r="BG805" s="2"/>
      <c r="BH805" s="2"/>
      <c r="BI805" s="2"/>
      <c r="BJ805" s="2"/>
      <c r="BK805" s="2"/>
      <c r="BL805" s="2"/>
      <c r="BM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R806" s="2"/>
      <c r="AS806" s="2"/>
      <c r="AT806" s="2"/>
      <c r="AU806" s="2"/>
      <c r="AV806" s="2"/>
      <c r="AW806" s="2"/>
      <c r="AX806" s="2"/>
      <c r="AY806" s="2"/>
      <c r="AZ806" s="2"/>
      <c r="BA806" s="2"/>
      <c r="BB806" s="2"/>
      <c r="BC806" s="2"/>
      <c r="BD806" s="2"/>
      <c r="BE806" s="2"/>
      <c r="BF806" s="2"/>
      <c r="BG806" s="2"/>
      <c r="BH806" s="2"/>
      <c r="BI806" s="2"/>
      <c r="BJ806" s="2"/>
      <c r="BK806" s="2"/>
      <c r="BL806" s="2"/>
      <c r="BM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R807" s="2"/>
      <c r="AS807" s="2"/>
      <c r="AT807" s="2"/>
      <c r="AU807" s="2"/>
      <c r="AV807" s="2"/>
      <c r="AW807" s="2"/>
      <c r="AX807" s="2"/>
      <c r="AY807" s="2"/>
      <c r="AZ807" s="2"/>
      <c r="BA807" s="2"/>
      <c r="BB807" s="2"/>
      <c r="BC807" s="2"/>
      <c r="BD807" s="2"/>
      <c r="BE807" s="2"/>
      <c r="BF807" s="2"/>
      <c r="BG807" s="2"/>
      <c r="BH807" s="2"/>
      <c r="BI807" s="2"/>
      <c r="BJ807" s="2"/>
      <c r="BK807" s="2"/>
      <c r="BL807" s="2"/>
      <c r="BM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R808" s="2"/>
      <c r="AS808" s="2"/>
      <c r="AT808" s="2"/>
      <c r="AU808" s="2"/>
      <c r="AV808" s="2"/>
      <c r="AW808" s="2"/>
      <c r="AX808" s="2"/>
      <c r="AY808" s="2"/>
      <c r="AZ808" s="2"/>
      <c r="BA808" s="2"/>
      <c r="BB808" s="2"/>
      <c r="BC808" s="2"/>
      <c r="BD808" s="2"/>
      <c r="BE808" s="2"/>
      <c r="BF808" s="2"/>
      <c r="BG808" s="2"/>
      <c r="BH808" s="2"/>
      <c r="BI808" s="2"/>
      <c r="BJ808" s="2"/>
      <c r="BK808" s="2"/>
      <c r="BL808" s="2"/>
      <c r="BM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R809" s="2"/>
      <c r="AS809" s="2"/>
      <c r="AT809" s="2"/>
      <c r="AU809" s="2"/>
      <c r="AV809" s="2"/>
      <c r="AW809" s="2"/>
      <c r="AX809" s="2"/>
      <c r="AY809" s="2"/>
      <c r="AZ809" s="2"/>
      <c r="BA809" s="2"/>
      <c r="BB809" s="2"/>
      <c r="BC809" s="2"/>
      <c r="BD809" s="2"/>
      <c r="BE809" s="2"/>
      <c r="BF809" s="2"/>
      <c r="BG809" s="2"/>
      <c r="BH809" s="2"/>
      <c r="BI809" s="2"/>
      <c r="BJ809" s="2"/>
      <c r="BK809" s="2"/>
      <c r="BL809" s="2"/>
      <c r="BM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R810" s="2"/>
      <c r="AS810" s="2"/>
      <c r="AT810" s="2"/>
      <c r="AU810" s="2"/>
      <c r="AV810" s="2"/>
      <c r="AW810" s="2"/>
      <c r="AX810" s="2"/>
      <c r="AY810" s="2"/>
      <c r="AZ810" s="2"/>
      <c r="BA810" s="2"/>
      <c r="BB810" s="2"/>
      <c r="BC810" s="2"/>
      <c r="BD810" s="2"/>
      <c r="BE810" s="2"/>
      <c r="BF810" s="2"/>
      <c r="BG810" s="2"/>
      <c r="BH810" s="2"/>
      <c r="BI810" s="2"/>
      <c r="BJ810" s="2"/>
      <c r="BK810" s="2"/>
      <c r="BL810" s="2"/>
      <c r="BM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R811" s="2"/>
      <c r="AS811" s="2"/>
      <c r="AT811" s="2"/>
      <c r="AU811" s="2"/>
      <c r="AV811" s="2"/>
      <c r="AW811" s="2"/>
      <c r="AX811" s="2"/>
      <c r="AY811" s="2"/>
      <c r="AZ811" s="2"/>
      <c r="BA811" s="2"/>
      <c r="BB811" s="2"/>
      <c r="BC811" s="2"/>
      <c r="BD811" s="2"/>
      <c r="BE811" s="2"/>
      <c r="BF811" s="2"/>
      <c r="BG811" s="2"/>
      <c r="BH811" s="2"/>
      <c r="BI811" s="2"/>
      <c r="BJ811" s="2"/>
      <c r="BK811" s="2"/>
      <c r="BL811" s="2"/>
      <c r="BM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R812" s="2"/>
      <c r="AS812" s="2"/>
      <c r="AT812" s="2"/>
      <c r="AU812" s="2"/>
      <c r="AV812" s="2"/>
      <c r="AW812" s="2"/>
      <c r="AX812" s="2"/>
      <c r="AY812" s="2"/>
      <c r="AZ812" s="2"/>
      <c r="BA812" s="2"/>
      <c r="BB812" s="2"/>
      <c r="BC812" s="2"/>
      <c r="BD812" s="2"/>
      <c r="BE812" s="2"/>
      <c r="BF812" s="2"/>
      <c r="BG812" s="2"/>
      <c r="BH812" s="2"/>
      <c r="BI812" s="2"/>
      <c r="BJ812" s="2"/>
      <c r="BK812" s="2"/>
      <c r="BL812" s="2"/>
      <c r="BM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R813" s="2"/>
      <c r="AS813" s="2"/>
      <c r="AT813" s="2"/>
      <c r="AU813" s="2"/>
      <c r="AV813" s="2"/>
      <c r="AW813" s="2"/>
      <c r="AX813" s="2"/>
      <c r="AY813" s="2"/>
      <c r="AZ813" s="2"/>
      <c r="BA813" s="2"/>
      <c r="BB813" s="2"/>
      <c r="BC813" s="2"/>
      <c r="BD813" s="2"/>
      <c r="BE813" s="2"/>
      <c r="BF813" s="2"/>
      <c r="BG813" s="2"/>
      <c r="BH813" s="2"/>
      <c r="BI813" s="2"/>
      <c r="BJ813" s="2"/>
      <c r="BK813" s="2"/>
      <c r="BL813" s="2"/>
      <c r="BM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R814" s="2"/>
      <c r="AS814" s="2"/>
      <c r="AT814" s="2"/>
      <c r="AU814" s="2"/>
      <c r="AV814" s="2"/>
      <c r="AW814" s="2"/>
      <c r="AX814" s="2"/>
      <c r="AY814" s="2"/>
      <c r="AZ814" s="2"/>
      <c r="BA814" s="2"/>
      <c r="BB814" s="2"/>
      <c r="BC814" s="2"/>
      <c r="BD814" s="2"/>
      <c r="BE814" s="2"/>
      <c r="BF814" s="2"/>
      <c r="BG814" s="2"/>
      <c r="BH814" s="2"/>
      <c r="BI814" s="2"/>
      <c r="BJ814" s="2"/>
      <c r="BK814" s="2"/>
      <c r="BL814" s="2"/>
      <c r="BM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R815" s="2"/>
      <c r="AS815" s="2"/>
      <c r="AT815" s="2"/>
      <c r="AU815" s="2"/>
      <c r="AV815" s="2"/>
      <c r="AW815" s="2"/>
      <c r="AX815" s="2"/>
      <c r="AY815" s="2"/>
      <c r="AZ815" s="2"/>
      <c r="BA815" s="2"/>
      <c r="BB815" s="2"/>
      <c r="BC815" s="2"/>
      <c r="BD815" s="2"/>
      <c r="BE815" s="2"/>
      <c r="BF815" s="2"/>
      <c r="BG815" s="2"/>
      <c r="BH815" s="2"/>
      <c r="BI815" s="2"/>
      <c r="BJ815" s="2"/>
      <c r="BK815" s="2"/>
      <c r="BL815" s="2"/>
      <c r="BM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R816" s="2"/>
      <c r="AS816" s="2"/>
      <c r="AT816" s="2"/>
      <c r="AU816" s="2"/>
      <c r="AV816" s="2"/>
      <c r="AW816" s="2"/>
      <c r="AX816" s="2"/>
      <c r="AY816" s="2"/>
      <c r="AZ816" s="2"/>
      <c r="BA816" s="2"/>
      <c r="BB816" s="2"/>
      <c r="BC816" s="2"/>
      <c r="BD816" s="2"/>
      <c r="BE816" s="2"/>
      <c r="BF816" s="2"/>
      <c r="BG816" s="2"/>
      <c r="BH816" s="2"/>
      <c r="BI816" s="2"/>
      <c r="BJ816" s="2"/>
      <c r="BK816" s="2"/>
      <c r="BL816" s="2"/>
      <c r="BM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R817" s="2"/>
      <c r="AS817" s="2"/>
      <c r="AT817" s="2"/>
      <c r="AU817" s="2"/>
      <c r="AV817" s="2"/>
      <c r="AW817" s="2"/>
      <c r="AX817" s="2"/>
      <c r="AY817" s="2"/>
      <c r="AZ817" s="2"/>
      <c r="BA817" s="2"/>
      <c r="BB817" s="2"/>
      <c r="BC817" s="2"/>
      <c r="BD817" s="2"/>
      <c r="BE817" s="2"/>
      <c r="BF817" s="2"/>
      <c r="BG817" s="2"/>
      <c r="BH817" s="2"/>
      <c r="BI817" s="2"/>
      <c r="BJ817" s="2"/>
      <c r="BK817" s="2"/>
      <c r="BL817" s="2"/>
      <c r="BM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R818" s="2"/>
      <c r="AS818" s="2"/>
      <c r="AT818" s="2"/>
      <c r="AU818" s="2"/>
      <c r="AV818" s="2"/>
      <c r="AW818" s="2"/>
      <c r="AX818" s="2"/>
      <c r="AY818" s="2"/>
      <c r="AZ818" s="2"/>
      <c r="BA818" s="2"/>
      <c r="BB818" s="2"/>
      <c r="BC818" s="2"/>
      <c r="BD818" s="2"/>
      <c r="BE818" s="2"/>
      <c r="BF818" s="2"/>
      <c r="BG818" s="2"/>
      <c r="BH818" s="2"/>
      <c r="BI818" s="2"/>
      <c r="BJ818" s="2"/>
      <c r="BK818" s="2"/>
      <c r="BL818" s="2"/>
      <c r="BM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R819" s="2"/>
      <c r="AS819" s="2"/>
      <c r="AT819" s="2"/>
      <c r="AU819" s="2"/>
      <c r="AV819" s="2"/>
      <c r="AW819" s="2"/>
      <c r="AX819" s="2"/>
      <c r="AY819" s="2"/>
      <c r="AZ819" s="2"/>
      <c r="BA819" s="2"/>
      <c r="BB819" s="2"/>
      <c r="BC819" s="2"/>
      <c r="BD819" s="2"/>
      <c r="BE819" s="2"/>
      <c r="BF819" s="2"/>
      <c r="BG819" s="2"/>
      <c r="BH819" s="2"/>
      <c r="BI819" s="2"/>
      <c r="BJ819" s="2"/>
      <c r="BK819" s="2"/>
      <c r="BL819" s="2"/>
      <c r="BM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R820" s="2"/>
      <c r="AS820" s="2"/>
      <c r="AT820" s="2"/>
      <c r="AU820" s="2"/>
      <c r="AV820" s="2"/>
      <c r="AW820" s="2"/>
      <c r="AX820" s="2"/>
      <c r="AY820" s="2"/>
      <c r="AZ820" s="2"/>
      <c r="BA820" s="2"/>
      <c r="BB820" s="2"/>
      <c r="BC820" s="2"/>
      <c r="BD820" s="2"/>
      <c r="BE820" s="2"/>
      <c r="BF820" s="2"/>
      <c r="BG820" s="2"/>
      <c r="BH820" s="2"/>
      <c r="BI820" s="2"/>
      <c r="BJ820" s="2"/>
      <c r="BK820" s="2"/>
      <c r="BL820" s="2"/>
      <c r="BM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R821" s="2"/>
      <c r="AS821" s="2"/>
      <c r="AT821" s="2"/>
      <c r="AU821" s="2"/>
      <c r="AV821" s="2"/>
      <c r="AW821" s="2"/>
      <c r="AX821" s="2"/>
      <c r="AY821" s="2"/>
      <c r="AZ821" s="2"/>
      <c r="BA821" s="2"/>
      <c r="BB821" s="2"/>
      <c r="BC821" s="2"/>
      <c r="BD821" s="2"/>
      <c r="BE821" s="2"/>
      <c r="BF821" s="2"/>
      <c r="BG821" s="2"/>
      <c r="BH821" s="2"/>
      <c r="BI821" s="2"/>
      <c r="BJ821" s="2"/>
      <c r="BK821" s="2"/>
      <c r="BL821" s="2"/>
      <c r="BM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R822" s="2"/>
      <c r="AS822" s="2"/>
      <c r="AT822" s="2"/>
      <c r="AU822" s="2"/>
      <c r="AV822" s="2"/>
      <c r="AW822" s="2"/>
      <c r="AX822" s="2"/>
      <c r="AY822" s="2"/>
      <c r="AZ822" s="2"/>
      <c r="BA822" s="2"/>
      <c r="BB822" s="2"/>
      <c r="BC822" s="2"/>
      <c r="BD822" s="2"/>
      <c r="BE822" s="2"/>
      <c r="BF822" s="2"/>
      <c r="BG822" s="2"/>
      <c r="BH822" s="2"/>
      <c r="BI822" s="2"/>
      <c r="BJ822" s="2"/>
      <c r="BK822" s="2"/>
      <c r="BL822" s="2"/>
      <c r="BM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R823" s="2"/>
      <c r="AS823" s="2"/>
      <c r="AT823" s="2"/>
      <c r="AU823" s="2"/>
      <c r="AV823" s="2"/>
      <c r="AW823" s="2"/>
      <c r="AX823" s="2"/>
      <c r="AY823" s="2"/>
      <c r="AZ823" s="2"/>
      <c r="BA823" s="2"/>
      <c r="BB823" s="2"/>
      <c r="BC823" s="2"/>
      <c r="BD823" s="2"/>
      <c r="BE823" s="2"/>
      <c r="BF823" s="2"/>
      <c r="BG823" s="2"/>
      <c r="BH823" s="2"/>
      <c r="BI823" s="2"/>
      <c r="BJ823" s="2"/>
      <c r="BK823" s="2"/>
      <c r="BL823" s="2"/>
      <c r="BM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R824" s="2"/>
      <c r="AS824" s="2"/>
      <c r="AT824" s="2"/>
      <c r="AU824" s="2"/>
      <c r="AV824" s="2"/>
      <c r="AW824" s="2"/>
      <c r="AX824" s="2"/>
      <c r="AY824" s="2"/>
      <c r="AZ824" s="2"/>
      <c r="BA824" s="2"/>
      <c r="BB824" s="2"/>
      <c r="BC824" s="2"/>
      <c r="BD824" s="2"/>
      <c r="BE824" s="2"/>
      <c r="BF824" s="2"/>
      <c r="BG824" s="2"/>
      <c r="BH824" s="2"/>
      <c r="BI824" s="2"/>
      <c r="BJ824" s="2"/>
      <c r="BK824" s="2"/>
      <c r="BL824" s="2"/>
      <c r="BM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R825" s="2"/>
      <c r="AS825" s="2"/>
      <c r="AT825" s="2"/>
      <c r="AU825" s="2"/>
      <c r="AV825" s="2"/>
      <c r="AW825" s="2"/>
      <c r="AX825" s="2"/>
      <c r="AY825" s="2"/>
      <c r="AZ825" s="2"/>
      <c r="BA825" s="2"/>
      <c r="BB825" s="2"/>
      <c r="BC825" s="2"/>
      <c r="BD825" s="2"/>
      <c r="BE825" s="2"/>
      <c r="BF825" s="2"/>
      <c r="BG825" s="2"/>
      <c r="BH825" s="2"/>
      <c r="BI825" s="2"/>
      <c r="BJ825" s="2"/>
      <c r="BK825" s="2"/>
      <c r="BL825" s="2"/>
      <c r="BM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R826" s="2"/>
      <c r="AS826" s="2"/>
      <c r="AT826" s="2"/>
      <c r="AU826" s="2"/>
      <c r="AV826" s="2"/>
      <c r="AW826" s="2"/>
      <c r="AX826" s="2"/>
      <c r="AY826" s="2"/>
      <c r="AZ826" s="2"/>
      <c r="BA826" s="2"/>
      <c r="BB826" s="2"/>
      <c r="BC826" s="2"/>
      <c r="BD826" s="2"/>
      <c r="BE826" s="2"/>
      <c r="BF826" s="2"/>
      <c r="BG826" s="2"/>
      <c r="BH826" s="2"/>
      <c r="BI826" s="2"/>
      <c r="BJ826" s="2"/>
      <c r="BK826" s="2"/>
      <c r="BL826" s="2"/>
      <c r="BM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R827" s="2"/>
      <c r="AS827" s="2"/>
      <c r="AT827" s="2"/>
      <c r="AU827" s="2"/>
      <c r="AV827" s="2"/>
      <c r="AW827" s="2"/>
      <c r="AX827" s="2"/>
      <c r="AY827" s="2"/>
      <c r="AZ827" s="2"/>
      <c r="BA827" s="2"/>
      <c r="BB827" s="2"/>
      <c r="BC827" s="2"/>
      <c r="BD827" s="2"/>
      <c r="BE827" s="2"/>
      <c r="BF827" s="2"/>
      <c r="BG827" s="2"/>
      <c r="BH827" s="2"/>
      <c r="BI827" s="2"/>
      <c r="BJ827" s="2"/>
      <c r="BK827" s="2"/>
      <c r="BL827" s="2"/>
      <c r="BM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R828" s="2"/>
      <c r="AS828" s="2"/>
      <c r="AT828" s="2"/>
      <c r="AU828" s="2"/>
      <c r="AV828" s="2"/>
      <c r="AW828" s="2"/>
      <c r="AX828" s="2"/>
      <c r="AY828" s="2"/>
      <c r="AZ828" s="2"/>
      <c r="BA828" s="2"/>
      <c r="BB828" s="2"/>
      <c r="BC828" s="2"/>
      <c r="BD828" s="2"/>
      <c r="BE828" s="2"/>
      <c r="BF828" s="2"/>
      <c r="BG828" s="2"/>
      <c r="BH828" s="2"/>
      <c r="BI828" s="2"/>
      <c r="BJ828" s="2"/>
      <c r="BK828" s="2"/>
      <c r="BL828" s="2"/>
      <c r="BM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R829" s="2"/>
      <c r="AS829" s="2"/>
      <c r="AT829" s="2"/>
      <c r="AU829" s="2"/>
      <c r="AV829" s="2"/>
      <c r="AW829" s="2"/>
      <c r="AX829" s="2"/>
      <c r="AY829" s="2"/>
      <c r="AZ829" s="2"/>
      <c r="BA829" s="2"/>
      <c r="BB829" s="2"/>
      <c r="BC829" s="2"/>
      <c r="BD829" s="2"/>
      <c r="BE829" s="2"/>
      <c r="BF829" s="2"/>
      <c r="BG829" s="2"/>
      <c r="BH829" s="2"/>
      <c r="BI829" s="2"/>
      <c r="BJ829" s="2"/>
      <c r="BK829" s="2"/>
      <c r="BL829" s="2"/>
      <c r="BM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R830" s="2"/>
      <c r="AS830" s="2"/>
      <c r="AT830" s="2"/>
      <c r="AU830" s="2"/>
      <c r="AV830" s="2"/>
      <c r="AW830" s="2"/>
      <c r="AX830" s="2"/>
      <c r="AY830" s="2"/>
      <c r="AZ830" s="2"/>
      <c r="BA830" s="2"/>
      <c r="BB830" s="2"/>
      <c r="BC830" s="2"/>
      <c r="BD830" s="2"/>
      <c r="BE830" s="2"/>
      <c r="BF830" s="2"/>
      <c r="BG830" s="2"/>
      <c r="BH830" s="2"/>
      <c r="BI830" s="2"/>
      <c r="BJ830" s="2"/>
      <c r="BK830" s="2"/>
      <c r="BL830" s="2"/>
      <c r="BM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R831" s="2"/>
      <c r="AS831" s="2"/>
      <c r="AT831" s="2"/>
      <c r="AU831" s="2"/>
      <c r="AV831" s="2"/>
      <c r="AW831" s="2"/>
      <c r="AX831" s="2"/>
      <c r="AY831" s="2"/>
      <c r="AZ831" s="2"/>
      <c r="BA831" s="2"/>
      <c r="BB831" s="2"/>
      <c r="BC831" s="2"/>
      <c r="BD831" s="2"/>
      <c r="BE831" s="2"/>
      <c r="BF831" s="2"/>
      <c r="BG831" s="2"/>
      <c r="BH831" s="2"/>
      <c r="BI831" s="2"/>
      <c r="BJ831" s="2"/>
      <c r="BK831" s="2"/>
      <c r="BL831" s="2"/>
      <c r="BM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R832" s="2"/>
      <c r="AS832" s="2"/>
      <c r="AT832" s="2"/>
      <c r="AU832" s="2"/>
      <c r="AV832" s="2"/>
      <c r="AW832" s="2"/>
      <c r="AX832" s="2"/>
      <c r="AY832" s="2"/>
      <c r="AZ832" s="2"/>
      <c r="BA832" s="2"/>
      <c r="BB832" s="2"/>
      <c r="BC832" s="2"/>
      <c r="BD832" s="2"/>
      <c r="BE832" s="2"/>
      <c r="BF832" s="2"/>
      <c r="BG832" s="2"/>
      <c r="BH832" s="2"/>
      <c r="BI832" s="2"/>
      <c r="BJ832" s="2"/>
      <c r="BK832" s="2"/>
      <c r="BL832" s="2"/>
      <c r="BM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R833" s="2"/>
      <c r="AS833" s="2"/>
      <c r="AT833" s="2"/>
      <c r="AU833" s="2"/>
      <c r="AV833" s="2"/>
      <c r="AW833" s="2"/>
      <c r="AX833" s="2"/>
      <c r="AY833" s="2"/>
      <c r="AZ833" s="2"/>
      <c r="BA833" s="2"/>
      <c r="BB833" s="2"/>
      <c r="BC833" s="2"/>
      <c r="BD833" s="2"/>
      <c r="BE833" s="2"/>
      <c r="BF833" s="2"/>
      <c r="BG833" s="2"/>
      <c r="BH833" s="2"/>
      <c r="BI833" s="2"/>
      <c r="BJ833" s="2"/>
      <c r="BK833" s="2"/>
      <c r="BL833" s="2"/>
      <c r="BM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R834" s="2"/>
      <c r="AS834" s="2"/>
      <c r="AT834" s="2"/>
      <c r="AU834" s="2"/>
      <c r="AV834" s="2"/>
      <c r="AW834" s="2"/>
      <c r="AX834" s="2"/>
      <c r="AY834" s="2"/>
      <c r="AZ834" s="2"/>
      <c r="BA834" s="2"/>
      <c r="BB834" s="2"/>
      <c r="BC834" s="2"/>
      <c r="BD834" s="2"/>
      <c r="BE834" s="2"/>
      <c r="BF834" s="2"/>
      <c r="BG834" s="2"/>
      <c r="BH834" s="2"/>
      <c r="BI834" s="2"/>
      <c r="BJ834" s="2"/>
      <c r="BK834" s="2"/>
      <c r="BL834" s="2"/>
      <c r="BM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R835" s="2"/>
      <c r="AS835" s="2"/>
      <c r="AT835" s="2"/>
      <c r="AU835" s="2"/>
      <c r="AV835" s="2"/>
      <c r="AW835" s="2"/>
      <c r="AX835" s="2"/>
      <c r="AY835" s="2"/>
      <c r="AZ835" s="2"/>
      <c r="BA835" s="2"/>
      <c r="BB835" s="2"/>
      <c r="BC835" s="2"/>
      <c r="BD835" s="2"/>
      <c r="BE835" s="2"/>
      <c r="BF835" s="2"/>
      <c r="BG835" s="2"/>
      <c r="BH835" s="2"/>
      <c r="BI835" s="2"/>
      <c r="BJ835" s="2"/>
      <c r="BK835" s="2"/>
      <c r="BL835" s="2"/>
      <c r="BM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R836" s="2"/>
      <c r="AS836" s="2"/>
      <c r="AT836" s="2"/>
      <c r="AU836" s="2"/>
      <c r="AV836" s="2"/>
      <c r="AW836" s="2"/>
      <c r="AX836" s="2"/>
      <c r="AY836" s="2"/>
      <c r="AZ836" s="2"/>
      <c r="BA836" s="2"/>
      <c r="BB836" s="2"/>
      <c r="BC836" s="2"/>
      <c r="BD836" s="2"/>
      <c r="BE836" s="2"/>
      <c r="BF836" s="2"/>
      <c r="BG836" s="2"/>
      <c r="BH836" s="2"/>
      <c r="BI836" s="2"/>
      <c r="BJ836" s="2"/>
      <c r="BK836" s="2"/>
      <c r="BL836" s="2"/>
      <c r="BM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R837" s="2"/>
      <c r="AS837" s="2"/>
      <c r="AT837" s="2"/>
      <c r="AU837" s="2"/>
      <c r="AV837" s="2"/>
      <c r="AW837" s="2"/>
      <c r="AX837" s="2"/>
      <c r="AY837" s="2"/>
      <c r="AZ837" s="2"/>
      <c r="BA837" s="2"/>
      <c r="BB837" s="2"/>
      <c r="BC837" s="2"/>
      <c r="BD837" s="2"/>
      <c r="BE837" s="2"/>
      <c r="BF837" s="2"/>
      <c r="BG837" s="2"/>
      <c r="BH837" s="2"/>
      <c r="BI837" s="2"/>
      <c r="BJ837" s="2"/>
      <c r="BK837" s="2"/>
      <c r="BL837" s="2"/>
      <c r="BM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R838" s="2"/>
      <c r="AS838" s="2"/>
      <c r="AT838" s="2"/>
      <c r="AU838" s="2"/>
      <c r="AV838" s="2"/>
      <c r="AW838" s="2"/>
      <c r="AX838" s="2"/>
      <c r="AY838" s="2"/>
      <c r="AZ838" s="2"/>
      <c r="BA838" s="2"/>
      <c r="BB838" s="2"/>
      <c r="BC838" s="2"/>
      <c r="BD838" s="2"/>
      <c r="BE838" s="2"/>
      <c r="BF838" s="2"/>
      <c r="BG838" s="2"/>
      <c r="BH838" s="2"/>
      <c r="BI838" s="2"/>
      <c r="BJ838" s="2"/>
      <c r="BK838" s="2"/>
      <c r="BL838" s="2"/>
      <c r="BM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R839" s="2"/>
      <c r="AS839" s="2"/>
      <c r="AT839" s="2"/>
      <c r="AU839" s="2"/>
      <c r="AV839" s="2"/>
      <c r="AW839" s="2"/>
      <c r="AX839" s="2"/>
      <c r="AY839" s="2"/>
      <c r="AZ839" s="2"/>
      <c r="BA839" s="2"/>
      <c r="BB839" s="2"/>
      <c r="BC839" s="2"/>
      <c r="BD839" s="2"/>
      <c r="BE839" s="2"/>
      <c r="BF839" s="2"/>
      <c r="BG839" s="2"/>
      <c r="BH839" s="2"/>
      <c r="BI839" s="2"/>
      <c r="BJ839" s="2"/>
      <c r="BK839" s="2"/>
      <c r="BL839" s="2"/>
      <c r="BM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R840" s="2"/>
      <c r="AS840" s="2"/>
      <c r="AT840" s="2"/>
      <c r="AU840" s="2"/>
      <c r="AV840" s="2"/>
      <c r="AW840" s="2"/>
      <c r="AX840" s="2"/>
      <c r="AY840" s="2"/>
      <c r="AZ840" s="2"/>
      <c r="BA840" s="2"/>
      <c r="BB840" s="2"/>
      <c r="BC840" s="2"/>
      <c r="BD840" s="2"/>
      <c r="BE840" s="2"/>
      <c r="BF840" s="2"/>
      <c r="BG840" s="2"/>
      <c r="BH840" s="2"/>
      <c r="BI840" s="2"/>
      <c r="BJ840" s="2"/>
      <c r="BK840" s="2"/>
      <c r="BL840" s="2"/>
      <c r="BM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R841" s="2"/>
      <c r="AS841" s="2"/>
      <c r="AT841" s="2"/>
      <c r="AU841" s="2"/>
      <c r="AV841" s="2"/>
      <c r="AW841" s="2"/>
      <c r="AX841" s="2"/>
      <c r="AY841" s="2"/>
      <c r="AZ841" s="2"/>
      <c r="BA841" s="2"/>
      <c r="BB841" s="2"/>
      <c r="BC841" s="2"/>
      <c r="BD841" s="2"/>
      <c r="BE841" s="2"/>
      <c r="BF841" s="2"/>
      <c r="BG841" s="2"/>
      <c r="BH841" s="2"/>
      <c r="BI841" s="2"/>
      <c r="BJ841" s="2"/>
      <c r="BK841" s="2"/>
      <c r="BL841" s="2"/>
      <c r="BM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R842" s="2"/>
      <c r="AS842" s="2"/>
      <c r="AT842" s="2"/>
      <c r="AU842" s="2"/>
      <c r="AV842" s="2"/>
      <c r="AW842" s="2"/>
      <c r="AX842" s="2"/>
      <c r="AY842" s="2"/>
      <c r="AZ842" s="2"/>
      <c r="BA842" s="2"/>
      <c r="BB842" s="2"/>
      <c r="BC842" s="2"/>
      <c r="BD842" s="2"/>
      <c r="BE842" s="2"/>
      <c r="BF842" s="2"/>
      <c r="BG842" s="2"/>
      <c r="BH842" s="2"/>
      <c r="BI842" s="2"/>
      <c r="BJ842" s="2"/>
      <c r="BK842" s="2"/>
      <c r="BL842" s="2"/>
      <c r="BM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R843" s="2"/>
      <c r="AS843" s="2"/>
      <c r="AT843" s="2"/>
      <c r="AU843" s="2"/>
      <c r="AV843" s="2"/>
      <c r="AW843" s="2"/>
      <c r="AX843" s="2"/>
      <c r="AY843" s="2"/>
      <c r="AZ843" s="2"/>
      <c r="BA843" s="2"/>
      <c r="BB843" s="2"/>
      <c r="BC843" s="2"/>
      <c r="BD843" s="2"/>
      <c r="BE843" s="2"/>
      <c r="BF843" s="2"/>
      <c r="BG843" s="2"/>
      <c r="BH843" s="2"/>
      <c r="BI843" s="2"/>
      <c r="BJ843" s="2"/>
      <c r="BK843" s="2"/>
      <c r="BL843" s="2"/>
      <c r="BM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R844" s="2"/>
      <c r="AS844" s="2"/>
      <c r="AT844" s="2"/>
      <c r="AU844" s="2"/>
      <c r="AV844" s="2"/>
      <c r="AW844" s="2"/>
      <c r="AX844" s="2"/>
      <c r="AY844" s="2"/>
      <c r="AZ844" s="2"/>
      <c r="BA844" s="2"/>
      <c r="BB844" s="2"/>
      <c r="BC844" s="2"/>
      <c r="BD844" s="2"/>
      <c r="BE844" s="2"/>
      <c r="BF844" s="2"/>
      <c r="BG844" s="2"/>
      <c r="BH844" s="2"/>
      <c r="BI844" s="2"/>
      <c r="BJ844" s="2"/>
      <c r="BK844" s="2"/>
      <c r="BL844" s="2"/>
      <c r="BM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R845" s="2"/>
      <c r="AS845" s="2"/>
      <c r="AT845" s="2"/>
      <c r="AU845" s="2"/>
      <c r="AV845" s="2"/>
      <c r="AW845" s="2"/>
      <c r="AX845" s="2"/>
      <c r="AY845" s="2"/>
      <c r="AZ845" s="2"/>
      <c r="BA845" s="2"/>
      <c r="BB845" s="2"/>
      <c r="BC845" s="2"/>
      <c r="BD845" s="2"/>
      <c r="BE845" s="2"/>
      <c r="BF845" s="2"/>
      <c r="BG845" s="2"/>
      <c r="BH845" s="2"/>
      <c r="BI845" s="2"/>
      <c r="BJ845" s="2"/>
      <c r="BK845" s="2"/>
      <c r="BL845" s="2"/>
      <c r="BM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R846" s="2"/>
      <c r="AS846" s="2"/>
      <c r="AT846" s="2"/>
      <c r="AU846" s="2"/>
      <c r="AV846" s="2"/>
      <c r="AW846" s="2"/>
      <c r="AX846" s="2"/>
      <c r="AY846" s="2"/>
      <c r="AZ846" s="2"/>
      <c r="BA846" s="2"/>
      <c r="BB846" s="2"/>
      <c r="BC846" s="2"/>
      <c r="BD846" s="2"/>
      <c r="BE846" s="2"/>
      <c r="BF846" s="2"/>
      <c r="BG846" s="2"/>
      <c r="BH846" s="2"/>
      <c r="BI846" s="2"/>
      <c r="BJ846" s="2"/>
      <c r="BK846" s="2"/>
      <c r="BL846" s="2"/>
      <c r="BM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R847" s="2"/>
      <c r="AS847" s="2"/>
      <c r="AT847" s="2"/>
      <c r="AU847" s="2"/>
      <c r="AV847" s="2"/>
      <c r="AW847" s="2"/>
      <c r="AX847" s="2"/>
      <c r="AY847" s="2"/>
      <c r="AZ847" s="2"/>
      <c r="BA847" s="2"/>
      <c r="BB847" s="2"/>
      <c r="BC847" s="2"/>
      <c r="BD847" s="2"/>
      <c r="BE847" s="2"/>
      <c r="BF847" s="2"/>
      <c r="BG847" s="2"/>
      <c r="BH847" s="2"/>
      <c r="BI847" s="2"/>
      <c r="BJ847" s="2"/>
      <c r="BK847" s="2"/>
      <c r="BL847" s="2"/>
      <c r="BM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R848" s="2"/>
      <c r="AS848" s="2"/>
      <c r="AT848" s="2"/>
      <c r="AU848" s="2"/>
      <c r="AV848" s="2"/>
      <c r="AW848" s="2"/>
      <c r="AX848" s="2"/>
      <c r="AY848" s="2"/>
      <c r="AZ848" s="2"/>
      <c r="BA848" s="2"/>
      <c r="BB848" s="2"/>
      <c r="BC848" s="2"/>
      <c r="BD848" s="2"/>
      <c r="BE848" s="2"/>
      <c r="BF848" s="2"/>
      <c r="BG848" s="2"/>
      <c r="BH848" s="2"/>
      <c r="BI848" s="2"/>
      <c r="BJ848" s="2"/>
      <c r="BK848" s="2"/>
      <c r="BL848" s="2"/>
      <c r="BM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R849" s="2"/>
      <c r="AS849" s="2"/>
      <c r="AT849" s="2"/>
      <c r="AU849" s="2"/>
      <c r="AV849" s="2"/>
      <c r="AW849" s="2"/>
      <c r="AX849" s="2"/>
      <c r="AY849" s="2"/>
      <c r="AZ849" s="2"/>
      <c r="BA849" s="2"/>
      <c r="BB849" s="2"/>
      <c r="BC849" s="2"/>
      <c r="BD849" s="2"/>
      <c r="BE849" s="2"/>
      <c r="BF849" s="2"/>
      <c r="BG849" s="2"/>
      <c r="BH849" s="2"/>
      <c r="BI849" s="2"/>
      <c r="BJ849" s="2"/>
      <c r="BK849" s="2"/>
      <c r="BL849" s="2"/>
      <c r="BM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R850" s="2"/>
      <c r="AS850" s="2"/>
      <c r="AT850" s="2"/>
      <c r="AU850" s="2"/>
      <c r="AV850" s="2"/>
      <c r="AW850" s="2"/>
      <c r="AX850" s="2"/>
      <c r="AY850" s="2"/>
      <c r="AZ850" s="2"/>
      <c r="BA850" s="2"/>
      <c r="BB850" s="2"/>
      <c r="BC850" s="2"/>
      <c r="BD850" s="2"/>
      <c r="BE850" s="2"/>
      <c r="BF850" s="2"/>
      <c r="BG850" s="2"/>
      <c r="BH850" s="2"/>
      <c r="BI850" s="2"/>
      <c r="BJ850" s="2"/>
      <c r="BK850" s="2"/>
      <c r="BL850" s="2"/>
      <c r="BM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R851" s="2"/>
      <c r="AS851" s="2"/>
      <c r="AT851" s="2"/>
      <c r="AU851" s="2"/>
      <c r="AV851" s="2"/>
      <c r="AW851" s="2"/>
      <c r="AX851" s="2"/>
      <c r="AY851" s="2"/>
      <c r="AZ851" s="2"/>
      <c r="BA851" s="2"/>
      <c r="BB851" s="2"/>
      <c r="BC851" s="2"/>
      <c r="BD851" s="2"/>
      <c r="BE851" s="2"/>
      <c r="BF851" s="2"/>
      <c r="BG851" s="2"/>
      <c r="BH851" s="2"/>
      <c r="BI851" s="2"/>
      <c r="BJ851" s="2"/>
      <c r="BK851" s="2"/>
      <c r="BL851" s="2"/>
      <c r="BM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R852" s="2"/>
      <c r="AS852" s="2"/>
      <c r="AT852" s="2"/>
      <c r="AU852" s="2"/>
      <c r="AV852" s="2"/>
      <c r="AW852" s="2"/>
      <c r="AX852" s="2"/>
      <c r="AY852" s="2"/>
      <c r="AZ852" s="2"/>
      <c r="BA852" s="2"/>
      <c r="BB852" s="2"/>
      <c r="BC852" s="2"/>
      <c r="BD852" s="2"/>
      <c r="BE852" s="2"/>
      <c r="BF852" s="2"/>
      <c r="BG852" s="2"/>
      <c r="BH852" s="2"/>
      <c r="BI852" s="2"/>
      <c r="BJ852" s="2"/>
      <c r="BK852" s="2"/>
      <c r="BL852" s="2"/>
      <c r="BM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R853" s="2"/>
      <c r="AS853" s="2"/>
      <c r="AT853" s="2"/>
      <c r="AU853" s="2"/>
      <c r="AV853" s="2"/>
      <c r="AW853" s="2"/>
      <c r="AX853" s="2"/>
      <c r="AY853" s="2"/>
      <c r="AZ853" s="2"/>
      <c r="BA853" s="2"/>
      <c r="BB853" s="2"/>
      <c r="BC853" s="2"/>
      <c r="BD853" s="2"/>
      <c r="BE853" s="2"/>
      <c r="BF853" s="2"/>
      <c r="BG853" s="2"/>
      <c r="BH853" s="2"/>
      <c r="BI853" s="2"/>
      <c r="BJ853" s="2"/>
      <c r="BK853" s="2"/>
      <c r="BL853" s="2"/>
      <c r="BM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R854" s="2"/>
      <c r="AS854" s="2"/>
      <c r="AT854" s="2"/>
      <c r="AU854" s="2"/>
      <c r="AV854" s="2"/>
      <c r="AW854" s="2"/>
      <c r="AX854" s="2"/>
      <c r="AY854" s="2"/>
      <c r="AZ854" s="2"/>
      <c r="BA854" s="2"/>
      <c r="BB854" s="2"/>
      <c r="BC854" s="2"/>
      <c r="BD854" s="2"/>
      <c r="BE854" s="2"/>
      <c r="BF854" s="2"/>
      <c r="BG854" s="2"/>
      <c r="BH854" s="2"/>
      <c r="BI854" s="2"/>
      <c r="BJ854" s="2"/>
      <c r="BK854" s="2"/>
      <c r="BL854" s="2"/>
      <c r="BM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R855" s="2"/>
      <c r="AS855" s="2"/>
      <c r="AT855" s="2"/>
      <c r="AU855" s="2"/>
      <c r="AV855" s="2"/>
      <c r="AW855" s="2"/>
      <c r="AX855" s="2"/>
      <c r="AY855" s="2"/>
      <c r="AZ855" s="2"/>
      <c r="BA855" s="2"/>
      <c r="BB855" s="2"/>
      <c r="BC855" s="2"/>
      <c r="BD855" s="2"/>
      <c r="BE855" s="2"/>
      <c r="BF855" s="2"/>
      <c r="BG855" s="2"/>
      <c r="BH855" s="2"/>
      <c r="BI855" s="2"/>
      <c r="BJ855" s="2"/>
      <c r="BK855" s="2"/>
      <c r="BL855" s="2"/>
      <c r="BM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R856" s="2"/>
      <c r="AS856" s="2"/>
      <c r="AT856" s="2"/>
      <c r="AU856" s="2"/>
      <c r="AV856" s="2"/>
      <c r="AW856" s="2"/>
      <c r="AX856" s="2"/>
      <c r="AY856" s="2"/>
      <c r="AZ856" s="2"/>
      <c r="BA856" s="2"/>
      <c r="BB856" s="2"/>
      <c r="BC856" s="2"/>
      <c r="BD856" s="2"/>
      <c r="BE856" s="2"/>
      <c r="BF856" s="2"/>
      <c r="BG856" s="2"/>
      <c r="BH856" s="2"/>
      <c r="BI856" s="2"/>
      <c r="BJ856" s="2"/>
      <c r="BK856" s="2"/>
      <c r="BL856" s="2"/>
      <c r="BM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R857" s="2"/>
      <c r="AS857" s="2"/>
      <c r="AT857" s="2"/>
      <c r="AU857" s="2"/>
      <c r="AV857" s="2"/>
      <c r="AW857" s="2"/>
      <c r="AX857" s="2"/>
      <c r="AY857" s="2"/>
      <c r="AZ857" s="2"/>
      <c r="BA857" s="2"/>
      <c r="BB857" s="2"/>
      <c r="BC857" s="2"/>
      <c r="BD857" s="2"/>
      <c r="BE857" s="2"/>
      <c r="BF857" s="2"/>
      <c r="BG857" s="2"/>
      <c r="BH857" s="2"/>
      <c r="BI857" s="2"/>
      <c r="BJ857" s="2"/>
      <c r="BK857" s="2"/>
      <c r="BL857" s="2"/>
      <c r="BM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R858" s="2"/>
      <c r="AS858" s="2"/>
      <c r="AT858" s="2"/>
      <c r="AU858" s="2"/>
      <c r="AV858" s="2"/>
      <c r="AW858" s="2"/>
      <c r="AX858" s="2"/>
      <c r="AY858" s="2"/>
      <c r="AZ858" s="2"/>
      <c r="BA858" s="2"/>
      <c r="BB858" s="2"/>
      <c r="BC858" s="2"/>
      <c r="BD858" s="2"/>
      <c r="BE858" s="2"/>
      <c r="BF858" s="2"/>
      <c r="BG858" s="2"/>
      <c r="BH858" s="2"/>
      <c r="BI858" s="2"/>
      <c r="BJ858" s="2"/>
      <c r="BK858" s="2"/>
      <c r="BL858" s="2"/>
      <c r="BM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R859" s="2"/>
      <c r="AS859" s="2"/>
      <c r="AT859" s="2"/>
      <c r="AU859" s="2"/>
      <c r="AV859" s="2"/>
      <c r="AW859" s="2"/>
      <c r="AX859" s="2"/>
      <c r="AY859" s="2"/>
      <c r="AZ859" s="2"/>
      <c r="BA859" s="2"/>
      <c r="BB859" s="2"/>
      <c r="BC859" s="2"/>
      <c r="BD859" s="2"/>
      <c r="BE859" s="2"/>
      <c r="BF859" s="2"/>
      <c r="BG859" s="2"/>
      <c r="BH859" s="2"/>
      <c r="BI859" s="2"/>
      <c r="BJ859" s="2"/>
      <c r="BK859" s="2"/>
      <c r="BL859" s="2"/>
      <c r="BM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R860" s="2"/>
      <c r="AS860" s="2"/>
      <c r="AT860" s="2"/>
      <c r="AU860" s="2"/>
      <c r="AV860" s="2"/>
      <c r="AW860" s="2"/>
      <c r="AX860" s="2"/>
      <c r="AY860" s="2"/>
      <c r="AZ860" s="2"/>
      <c r="BA860" s="2"/>
      <c r="BB860" s="2"/>
      <c r="BC860" s="2"/>
      <c r="BD860" s="2"/>
      <c r="BE860" s="2"/>
      <c r="BF860" s="2"/>
      <c r="BG860" s="2"/>
      <c r="BH860" s="2"/>
      <c r="BI860" s="2"/>
      <c r="BJ860" s="2"/>
      <c r="BK860" s="2"/>
      <c r="BL860" s="2"/>
      <c r="BM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R861" s="2"/>
      <c r="AS861" s="2"/>
      <c r="AT861" s="2"/>
      <c r="AU861" s="2"/>
      <c r="AV861" s="2"/>
      <c r="AW861" s="2"/>
      <c r="AX861" s="2"/>
      <c r="AY861" s="2"/>
      <c r="AZ861" s="2"/>
      <c r="BA861" s="2"/>
      <c r="BB861" s="2"/>
      <c r="BC861" s="2"/>
      <c r="BD861" s="2"/>
      <c r="BE861" s="2"/>
      <c r="BF861" s="2"/>
      <c r="BG861" s="2"/>
      <c r="BH861" s="2"/>
      <c r="BI861" s="2"/>
      <c r="BJ861" s="2"/>
      <c r="BK861" s="2"/>
      <c r="BL861" s="2"/>
      <c r="BM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R862" s="2"/>
      <c r="AS862" s="2"/>
      <c r="AT862" s="2"/>
      <c r="AU862" s="2"/>
      <c r="AV862" s="2"/>
      <c r="AW862" s="2"/>
      <c r="AX862" s="2"/>
      <c r="AY862" s="2"/>
      <c r="AZ862" s="2"/>
      <c r="BA862" s="2"/>
      <c r="BB862" s="2"/>
      <c r="BC862" s="2"/>
      <c r="BD862" s="2"/>
      <c r="BE862" s="2"/>
      <c r="BF862" s="2"/>
      <c r="BG862" s="2"/>
      <c r="BH862" s="2"/>
      <c r="BI862" s="2"/>
      <c r="BJ862" s="2"/>
      <c r="BK862" s="2"/>
      <c r="BL862" s="2"/>
      <c r="BM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R863" s="2"/>
      <c r="AS863" s="2"/>
      <c r="AT863" s="2"/>
      <c r="AU863" s="2"/>
      <c r="AV863" s="2"/>
      <c r="AW863" s="2"/>
      <c r="AX863" s="2"/>
      <c r="AY863" s="2"/>
      <c r="AZ863" s="2"/>
      <c r="BA863" s="2"/>
      <c r="BB863" s="2"/>
      <c r="BC863" s="2"/>
      <c r="BD863" s="2"/>
      <c r="BE863" s="2"/>
      <c r="BF863" s="2"/>
      <c r="BG863" s="2"/>
      <c r="BH863" s="2"/>
      <c r="BI863" s="2"/>
      <c r="BJ863" s="2"/>
      <c r="BK863" s="2"/>
      <c r="BL863" s="2"/>
      <c r="BM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R864" s="2"/>
      <c r="AS864" s="2"/>
      <c r="AT864" s="2"/>
      <c r="AU864" s="2"/>
      <c r="AV864" s="2"/>
      <c r="AW864" s="2"/>
      <c r="AX864" s="2"/>
      <c r="AY864" s="2"/>
      <c r="AZ864" s="2"/>
      <c r="BA864" s="2"/>
      <c r="BB864" s="2"/>
      <c r="BC864" s="2"/>
      <c r="BD864" s="2"/>
      <c r="BE864" s="2"/>
      <c r="BF864" s="2"/>
      <c r="BG864" s="2"/>
      <c r="BH864" s="2"/>
      <c r="BI864" s="2"/>
      <c r="BJ864" s="2"/>
      <c r="BK864" s="2"/>
      <c r="BL864" s="2"/>
      <c r="BM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R865" s="2"/>
      <c r="AS865" s="2"/>
      <c r="AT865" s="2"/>
      <c r="AU865" s="2"/>
      <c r="AV865" s="2"/>
      <c r="AW865" s="2"/>
      <c r="AX865" s="2"/>
      <c r="AY865" s="2"/>
      <c r="AZ865" s="2"/>
      <c r="BA865" s="2"/>
      <c r="BB865" s="2"/>
      <c r="BC865" s="2"/>
      <c r="BD865" s="2"/>
      <c r="BE865" s="2"/>
      <c r="BF865" s="2"/>
      <c r="BG865" s="2"/>
      <c r="BH865" s="2"/>
      <c r="BI865" s="2"/>
      <c r="BJ865" s="2"/>
      <c r="BK865" s="2"/>
      <c r="BL865" s="2"/>
      <c r="BM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R866" s="2"/>
      <c r="AS866" s="2"/>
      <c r="AT866" s="2"/>
      <c r="AU866" s="2"/>
      <c r="AV866" s="2"/>
      <c r="AW866" s="2"/>
      <c r="AX866" s="2"/>
      <c r="AY866" s="2"/>
      <c r="AZ866" s="2"/>
      <c r="BA866" s="2"/>
      <c r="BB866" s="2"/>
      <c r="BC866" s="2"/>
      <c r="BD866" s="2"/>
      <c r="BE866" s="2"/>
      <c r="BF866" s="2"/>
      <c r="BG866" s="2"/>
      <c r="BH866" s="2"/>
      <c r="BI866" s="2"/>
      <c r="BJ866" s="2"/>
      <c r="BK866" s="2"/>
      <c r="BL866" s="2"/>
      <c r="BM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R867" s="2"/>
      <c r="AS867" s="2"/>
      <c r="AT867" s="2"/>
      <c r="AU867" s="2"/>
      <c r="AV867" s="2"/>
      <c r="AW867" s="2"/>
      <c r="AX867" s="2"/>
      <c r="AY867" s="2"/>
      <c r="AZ867" s="2"/>
      <c r="BA867" s="2"/>
      <c r="BB867" s="2"/>
      <c r="BC867" s="2"/>
      <c r="BD867" s="2"/>
      <c r="BE867" s="2"/>
      <c r="BF867" s="2"/>
      <c r="BG867" s="2"/>
      <c r="BH867" s="2"/>
      <c r="BI867" s="2"/>
      <c r="BJ867" s="2"/>
      <c r="BK867" s="2"/>
      <c r="BL867" s="2"/>
      <c r="BM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R868" s="2"/>
      <c r="AS868" s="2"/>
      <c r="AT868" s="2"/>
      <c r="AU868" s="2"/>
      <c r="AV868" s="2"/>
      <c r="AW868" s="2"/>
      <c r="AX868" s="2"/>
      <c r="AY868" s="2"/>
      <c r="AZ868" s="2"/>
      <c r="BA868" s="2"/>
      <c r="BB868" s="2"/>
      <c r="BC868" s="2"/>
      <c r="BD868" s="2"/>
      <c r="BE868" s="2"/>
      <c r="BF868" s="2"/>
      <c r="BG868" s="2"/>
      <c r="BH868" s="2"/>
      <c r="BI868" s="2"/>
      <c r="BJ868" s="2"/>
      <c r="BK868" s="2"/>
      <c r="BL868" s="2"/>
      <c r="BM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R869" s="2"/>
      <c r="AS869" s="2"/>
      <c r="AT869" s="2"/>
      <c r="AU869" s="2"/>
      <c r="AV869" s="2"/>
      <c r="AW869" s="2"/>
      <c r="AX869" s="2"/>
      <c r="AY869" s="2"/>
      <c r="AZ869" s="2"/>
      <c r="BA869" s="2"/>
      <c r="BB869" s="2"/>
      <c r="BC869" s="2"/>
      <c r="BD869" s="2"/>
      <c r="BE869" s="2"/>
      <c r="BF869" s="2"/>
      <c r="BG869" s="2"/>
      <c r="BH869" s="2"/>
      <c r="BI869" s="2"/>
      <c r="BJ869" s="2"/>
      <c r="BK869" s="2"/>
      <c r="BL869" s="2"/>
      <c r="BM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R870" s="2"/>
      <c r="AS870" s="2"/>
      <c r="AT870" s="2"/>
      <c r="AU870" s="2"/>
      <c r="AV870" s="2"/>
      <c r="AW870" s="2"/>
      <c r="AX870" s="2"/>
      <c r="AY870" s="2"/>
      <c r="AZ870" s="2"/>
      <c r="BA870" s="2"/>
      <c r="BB870" s="2"/>
      <c r="BC870" s="2"/>
      <c r="BD870" s="2"/>
      <c r="BE870" s="2"/>
      <c r="BF870" s="2"/>
      <c r="BG870" s="2"/>
      <c r="BH870" s="2"/>
      <c r="BI870" s="2"/>
      <c r="BJ870" s="2"/>
      <c r="BK870" s="2"/>
      <c r="BL870" s="2"/>
      <c r="BM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R871" s="2"/>
      <c r="AS871" s="2"/>
      <c r="AT871" s="2"/>
      <c r="AU871" s="2"/>
      <c r="AV871" s="2"/>
      <c r="AW871" s="2"/>
      <c r="AX871" s="2"/>
      <c r="AY871" s="2"/>
      <c r="AZ871" s="2"/>
      <c r="BA871" s="2"/>
      <c r="BB871" s="2"/>
      <c r="BC871" s="2"/>
      <c r="BD871" s="2"/>
      <c r="BE871" s="2"/>
      <c r="BF871" s="2"/>
      <c r="BG871" s="2"/>
      <c r="BH871" s="2"/>
      <c r="BI871" s="2"/>
      <c r="BJ871" s="2"/>
      <c r="BK871" s="2"/>
      <c r="BL871" s="2"/>
      <c r="BM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R872" s="2"/>
      <c r="AS872" s="2"/>
      <c r="AT872" s="2"/>
      <c r="AU872" s="2"/>
      <c r="AV872" s="2"/>
      <c r="AW872" s="2"/>
      <c r="AX872" s="2"/>
      <c r="AY872" s="2"/>
      <c r="AZ872" s="2"/>
      <c r="BA872" s="2"/>
      <c r="BB872" s="2"/>
      <c r="BC872" s="2"/>
      <c r="BD872" s="2"/>
      <c r="BE872" s="2"/>
      <c r="BF872" s="2"/>
      <c r="BG872" s="2"/>
      <c r="BH872" s="2"/>
      <c r="BI872" s="2"/>
      <c r="BJ872" s="2"/>
      <c r="BK872" s="2"/>
      <c r="BL872" s="2"/>
      <c r="BM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R873" s="2"/>
      <c r="AS873" s="2"/>
      <c r="AT873" s="2"/>
      <c r="AU873" s="2"/>
      <c r="AV873" s="2"/>
      <c r="AW873" s="2"/>
      <c r="AX873" s="2"/>
      <c r="AY873" s="2"/>
      <c r="AZ873" s="2"/>
      <c r="BA873" s="2"/>
      <c r="BB873" s="2"/>
      <c r="BC873" s="2"/>
      <c r="BD873" s="2"/>
      <c r="BE873" s="2"/>
      <c r="BF873" s="2"/>
      <c r="BG873" s="2"/>
      <c r="BH873" s="2"/>
      <c r="BI873" s="2"/>
      <c r="BJ873" s="2"/>
      <c r="BK873" s="2"/>
      <c r="BL873" s="2"/>
      <c r="BM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R874" s="2"/>
      <c r="AS874" s="2"/>
      <c r="AT874" s="2"/>
      <c r="AU874" s="2"/>
      <c r="AV874" s="2"/>
      <c r="AW874" s="2"/>
      <c r="AX874" s="2"/>
      <c r="AY874" s="2"/>
      <c r="AZ874" s="2"/>
      <c r="BA874" s="2"/>
      <c r="BB874" s="2"/>
      <c r="BC874" s="2"/>
      <c r="BD874" s="2"/>
      <c r="BE874" s="2"/>
      <c r="BF874" s="2"/>
      <c r="BG874" s="2"/>
      <c r="BH874" s="2"/>
      <c r="BI874" s="2"/>
      <c r="BJ874" s="2"/>
      <c r="BK874" s="2"/>
      <c r="BL874" s="2"/>
      <c r="BM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R875" s="2"/>
      <c r="AS875" s="2"/>
      <c r="AT875" s="2"/>
      <c r="AU875" s="2"/>
      <c r="AV875" s="2"/>
      <c r="AW875" s="2"/>
      <c r="AX875" s="2"/>
      <c r="AY875" s="2"/>
      <c r="AZ875" s="2"/>
      <c r="BA875" s="2"/>
      <c r="BB875" s="2"/>
      <c r="BC875" s="2"/>
      <c r="BD875" s="2"/>
      <c r="BE875" s="2"/>
      <c r="BF875" s="2"/>
      <c r="BG875" s="2"/>
      <c r="BH875" s="2"/>
      <c r="BI875" s="2"/>
      <c r="BJ875" s="2"/>
      <c r="BK875" s="2"/>
      <c r="BL875" s="2"/>
      <c r="BM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R876" s="2"/>
      <c r="AS876" s="2"/>
      <c r="AT876" s="2"/>
      <c r="AU876" s="2"/>
      <c r="AV876" s="2"/>
      <c r="AW876" s="2"/>
      <c r="AX876" s="2"/>
      <c r="AY876" s="2"/>
      <c r="AZ876" s="2"/>
      <c r="BA876" s="2"/>
      <c r="BB876" s="2"/>
      <c r="BC876" s="2"/>
      <c r="BD876" s="2"/>
      <c r="BE876" s="2"/>
      <c r="BF876" s="2"/>
      <c r="BG876" s="2"/>
      <c r="BH876" s="2"/>
      <c r="BI876" s="2"/>
      <c r="BJ876" s="2"/>
      <c r="BK876" s="2"/>
      <c r="BL876" s="2"/>
      <c r="BM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R877" s="2"/>
      <c r="AS877" s="2"/>
      <c r="AT877" s="2"/>
      <c r="AU877" s="2"/>
      <c r="AV877" s="2"/>
      <c r="AW877" s="2"/>
      <c r="AX877" s="2"/>
      <c r="AY877" s="2"/>
      <c r="AZ877" s="2"/>
      <c r="BA877" s="2"/>
      <c r="BB877" s="2"/>
      <c r="BC877" s="2"/>
      <c r="BD877" s="2"/>
      <c r="BE877" s="2"/>
      <c r="BF877" s="2"/>
      <c r="BG877" s="2"/>
      <c r="BH877" s="2"/>
      <c r="BI877" s="2"/>
      <c r="BJ877" s="2"/>
      <c r="BK877" s="2"/>
      <c r="BL877" s="2"/>
      <c r="BM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R878" s="2"/>
      <c r="AS878" s="2"/>
      <c r="AT878" s="2"/>
      <c r="AU878" s="2"/>
      <c r="AV878" s="2"/>
      <c r="AW878" s="2"/>
      <c r="AX878" s="2"/>
      <c r="AY878" s="2"/>
      <c r="AZ878" s="2"/>
      <c r="BA878" s="2"/>
      <c r="BB878" s="2"/>
      <c r="BC878" s="2"/>
      <c r="BD878" s="2"/>
      <c r="BE878" s="2"/>
      <c r="BF878" s="2"/>
      <c r="BG878" s="2"/>
      <c r="BH878" s="2"/>
      <c r="BI878" s="2"/>
      <c r="BJ878" s="2"/>
      <c r="BK878" s="2"/>
      <c r="BL878" s="2"/>
      <c r="BM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R879" s="2"/>
      <c r="AS879" s="2"/>
      <c r="AT879" s="2"/>
      <c r="AU879" s="2"/>
      <c r="AV879" s="2"/>
      <c r="AW879" s="2"/>
      <c r="AX879" s="2"/>
      <c r="AY879" s="2"/>
      <c r="AZ879" s="2"/>
      <c r="BA879" s="2"/>
      <c r="BB879" s="2"/>
      <c r="BC879" s="2"/>
      <c r="BD879" s="2"/>
      <c r="BE879" s="2"/>
      <c r="BF879" s="2"/>
      <c r="BG879" s="2"/>
      <c r="BH879" s="2"/>
      <c r="BI879" s="2"/>
      <c r="BJ879" s="2"/>
      <c r="BK879" s="2"/>
      <c r="BL879" s="2"/>
      <c r="BM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R880" s="2"/>
      <c r="AS880" s="2"/>
      <c r="AT880" s="2"/>
      <c r="AU880" s="2"/>
      <c r="AV880" s="2"/>
      <c r="AW880" s="2"/>
      <c r="AX880" s="2"/>
      <c r="AY880" s="2"/>
      <c r="AZ880" s="2"/>
      <c r="BA880" s="2"/>
      <c r="BB880" s="2"/>
      <c r="BC880" s="2"/>
      <c r="BD880" s="2"/>
      <c r="BE880" s="2"/>
      <c r="BF880" s="2"/>
      <c r="BG880" s="2"/>
      <c r="BH880" s="2"/>
      <c r="BI880" s="2"/>
      <c r="BJ880" s="2"/>
      <c r="BK880" s="2"/>
      <c r="BL880" s="2"/>
      <c r="BM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R881" s="2"/>
      <c r="AS881" s="2"/>
      <c r="AT881" s="2"/>
      <c r="AU881" s="2"/>
      <c r="AV881" s="2"/>
      <c r="AW881" s="2"/>
      <c r="AX881" s="2"/>
      <c r="AY881" s="2"/>
      <c r="AZ881" s="2"/>
      <c r="BA881" s="2"/>
      <c r="BB881" s="2"/>
      <c r="BC881" s="2"/>
      <c r="BD881" s="2"/>
      <c r="BE881" s="2"/>
      <c r="BF881" s="2"/>
      <c r="BG881" s="2"/>
      <c r="BH881" s="2"/>
      <c r="BI881" s="2"/>
      <c r="BJ881" s="2"/>
      <c r="BK881" s="2"/>
      <c r="BL881" s="2"/>
      <c r="BM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R882" s="2"/>
      <c r="AS882" s="2"/>
      <c r="AT882" s="2"/>
      <c r="AU882" s="2"/>
      <c r="AV882" s="2"/>
      <c r="AW882" s="2"/>
      <c r="AX882" s="2"/>
      <c r="AY882" s="2"/>
      <c r="AZ882" s="2"/>
      <c r="BA882" s="2"/>
      <c r="BB882" s="2"/>
      <c r="BC882" s="2"/>
      <c r="BD882" s="2"/>
      <c r="BE882" s="2"/>
      <c r="BF882" s="2"/>
      <c r="BG882" s="2"/>
      <c r="BH882" s="2"/>
      <c r="BI882" s="2"/>
      <c r="BJ882" s="2"/>
      <c r="BK882" s="2"/>
      <c r="BL882" s="2"/>
      <c r="BM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R883" s="2"/>
      <c r="AS883" s="2"/>
      <c r="AT883" s="2"/>
      <c r="AU883" s="2"/>
      <c r="AV883" s="2"/>
      <c r="AW883" s="2"/>
      <c r="AX883" s="2"/>
      <c r="AY883" s="2"/>
      <c r="AZ883" s="2"/>
      <c r="BA883" s="2"/>
      <c r="BB883" s="2"/>
      <c r="BC883" s="2"/>
      <c r="BD883" s="2"/>
      <c r="BE883" s="2"/>
      <c r="BF883" s="2"/>
      <c r="BG883" s="2"/>
      <c r="BH883" s="2"/>
      <c r="BI883" s="2"/>
      <c r="BJ883" s="2"/>
      <c r="BK883" s="2"/>
      <c r="BL883" s="2"/>
      <c r="BM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R884" s="2"/>
      <c r="AS884" s="2"/>
      <c r="AT884" s="2"/>
      <c r="AU884" s="2"/>
      <c r="AV884" s="2"/>
      <c r="AW884" s="2"/>
      <c r="AX884" s="2"/>
      <c r="AY884" s="2"/>
      <c r="AZ884" s="2"/>
      <c r="BA884" s="2"/>
      <c r="BB884" s="2"/>
      <c r="BC884" s="2"/>
      <c r="BD884" s="2"/>
      <c r="BE884" s="2"/>
      <c r="BF884" s="2"/>
      <c r="BG884" s="2"/>
      <c r="BH884" s="2"/>
      <c r="BI884" s="2"/>
      <c r="BJ884" s="2"/>
      <c r="BK884" s="2"/>
      <c r="BL884" s="2"/>
      <c r="BM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R885" s="2"/>
      <c r="AS885" s="2"/>
      <c r="AT885" s="2"/>
      <c r="AU885" s="2"/>
      <c r="AV885" s="2"/>
      <c r="AW885" s="2"/>
      <c r="AX885" s="2"/>
      <c r="AY885" s="2"/>
      <c r="AZ885" s="2"/>
      <c r="BA885" s="2"/>
      <c r="BB885" s="2"/>
      <c r="BC885" s="2"/>
      <c r="BD885" s="2"/>
      <c r="BE885" s="2"/>
      <c r="BF885" s="2"/>
      <c r="BG885" s="2"/>
      <c r="BH885" s="2"/>
      <c r="BI885" s="2"/>
      <c r="BJ885" s="2"/>
      <c r="BK885" s="2"/>
      <c r="BL885" s="2"/>
      <c r="BM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R886" s="2"/>
      <c r="AS886" s="2"/>
      <c r="AT886" s="2"/>
      <c r="AU886" s="2"/>
      <c r="AV886" s="2"/>
      <c r="AW886" s="2"/>
      <c r="AX886" s="2"/>
      <c r="AY886" s="2"/>
      <c r="AZ886" s="2"/>
      <c r="BA886" s="2"/>
      <c r="BB886" s="2"/>
      <c r="BC886" s="2"/>
      <c r="BD886" s="2"/>
      <c r="BE886" s="2"/>
      <c r="BF886" s="2"/>
      <c r="BG886" s="2"/>
      <c r="BH886" s="2"/>
      <c r="BI886" s="2"/>
      <c r="BJ886" s="2"/>
      <c r="BK886" s="2"/>
      <c r="BL886" s="2"/>
      <c r="BM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R887" s="2"/>
      <c r="AS887" s="2"/>
      <c r="AT887" s="2"/>
      <c r="AU887" s="2"/>
      <c r="AV887" s="2"/>
      <c r="AW887" s="2"/>
      <c r="AX887" s="2"/>
      <c r="AY887" s="2"/>
      <c r="AZ887" s="2"/>
      <c r="BA887" s="2"/>
      <c r="BB887" s="2"/>
      <c r="BC887" s="2"/>
      <c r="BD887" s="2"/>
      <c r="BE887" s="2"/>
      <c r="BF887" s="2"/>
      <c r="BG887" s="2"/>
      <c r="BH887" s="2"/>
      <c r="BI887" s="2"/>
      <c r="BJ887" s="2"/>
      <c r="BK887" s="2"/>
      <c r="BL887" s="2"/>
      <c r="BM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R888" s="2"/>
      <c r="AS888" s="2"/>
      <c r="AT888" s="2"/>
      <c r="AU888" s="2"/>
      <c r="AV888" s="2"/>
      <c r="AW888" s="2"/>
      <c r="AX888" s="2"/>
      <c r="AY888" s="2"/>
      <c r="AZ888" s="2"/>
      <c r="BA888" s="2"/>
      <c r="BB888" s="2"/>
      <c r="BC888" s="2"/>
      <c r="BD888" s="2"/>
      <c r="BE888" s="2"/>
      <c r="BF888" s="2"/>
      <c r="BG888" s="2"/>
      <c r="BH888" s="2"/>
      <c r="BI888" s="2"/>
      <c r="BJ888" s="2"/>
      <c r="BK888" s="2"/>
      <c r="BL888" s="2"/>
      <c r="BM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R889" s="2"/>
      <c r="AS889" s="2"/>
      <c r="AT889" s="2"/>
      <c r="AU889" s="2"/>
      <c r="AV889" s="2"/>
      <c r="AW889" s="2"/>
      <c r="AX889" s="2"/>
      <c r="AY889" s="2"/>
      <c r="AZ889" s="2"/>
      <c r="BA889" s="2"/>
      <c r="BB889" s="2"/>
      <c r="BC889" s="2"/>
      <c r="BD889" s="2"/>
      <c r="BE889" s="2"/>
      <c r="BF889" s="2"/>
      <c r="BG889" s="2"/>
      <c r="BH889" s="2"/>
      <c r="BI889" s="2"/>
      <c r="BJ889" s="2"/>
      <c r="BK889" s="2"/>
      <c r="BL889" s="2"/>
      <c r="BM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R890" s="2"/>
      <c r="AS890" s="2"/>
      <c r="AT890" s="2"/>
      <c r="AU890" s="2"/>
      <c r="AV890" s="2"/>
      <c r="AW890" s="2"/>
      <c r="AX890" s="2"/>
      <c r="AY890" s="2"/>
      <c r="AZ890" s="2"/>
      <c r="BA890" s="2"/>
      <c r="BB890" s="2"/>
      <c r="BC890" s="2"/>
      <c r="BD890" s="2"/>
      <c r="BE890" s="2"/>
      <c r="BF890" s="2"/>
      <c r="BG890" s="2"/>
      <c r="BH890" s="2"/>
      <c r="BI890" s="2"/>
      <c r="BJ890" s="2"/>
      <c r="BK890" s="2"/>
      <c r="BL890" s="2"/>
      <c r="BM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R891" s="2"/>
      <c r="AS891" s="2"/>
      <c r="AT891" s="2"/>
      <c r="AU891" s="2"/>
      <c r="AV891" s="2"/>
      <c r="AW891" s="2"/>
      <c r="AX891" s="2"/>
      <c r="AY891" s="2"/>
      <c r="AZ891" s="2"/>
      <c r="BA891" s="2"/>
      <c r="BB891" s="2"/>
      <c r="BC891" s="2"/>
      <c r="BD891" s="2"/>
      <c r="BE891" s="2"/>
      <c r="BF891" s="2"/>
      <c r="BG891" s="2"/>
      <c r="BH891" s="2"/>
      <c r="BI891" s="2"/>
      <c r="BJ891" s="2"/>
      <c r="BK891" s="2"/>
      <c r="BL891" s="2"/>
      <c r="BM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R892" s="2"/>
      <c r="AS892" s="2"/>
      <c r="AT892" s="2"/>
      <c r="AU892" s="2"/>
      <c r="AV892" s="2"/>
      <c r="AW892" s="2"/>
      <c r="AX892" s="2"/>
      <c r="AY892" s="2"/>
      <c r="AZ892" s="2"/>
      <c r="BA892" s="2"/>
      <c r="BB892" s="2"/>
      <c r="BC892" s="2"/>
      <c r="BD892" s="2"/>
      <c r="BE892" s="2"/>
      <c r="BF892" s="2"/>
      <c r="BG892" s="2"/>
      <c r="BH892" s="2"/>
      <c r="BI892" s="2"/>
      <c r="BJ892" s="2"/>
      <c r="BK892" s="2"/>
      <c r="BL892" s="2"/>
      <c r="BM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R893" s="2"/>
      <c r="AS893" s="2"/>
      <c r="AT893" s="2"/>
      <c r="AU893" s="2"/>
      <c r="AV893" s="2"/>
      <c r="AW893" s="2"/>
      <c r="AX893" s="2"/>
      <c r="AY893" s="2"/>
      <c r="AZ893" s="2"/>
      <c r="BA893" s="2"/>
      <c r="BB893" s="2"/>
      <c r="BC893" s="2"/>
      <c r="BD893" s="2"/>
      <c r="BE893" s="2"/>
      <c r="BF893" s="2"/>
      <c r="BG893" s="2"/>
      <c r="BH893" s="2"/>
      <c r="BI893" s="2"/>
      <c r="BJ893" s="2"/>
      <c r="BK893" s="2"/>
      <c r="BL893" s="2"/>
      <c r="BM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R894" s="2"/>
      <c r="AS894" s="2"/>
      <c r="AT894" s="2"/>
      <c r="AU894" s="2"/>
      <c r="AV894" s="2"/>
      <c r="AW894" s="2"/>
      <c r="AX894" s="2"/>
      <c r="AY894" s="2"/>
      <c r="AZ894" s="2"/>
      <c r="BA894" s="2"/>
      <c r="BB894" s="2"/>
      <c r="BC894" s="2"/>
      <c r="BD894" s="2"/>
      <c r="BE894" s="2"/>
      <c r="BF894" s="2"/>
      <c r="BG894" s="2"/>
      <c r="BH894" s="2"/>
      <c r="BI894" s="2"/>
      <c r="BJ894" s="2"/>
      <c r="BK894" s="2"/>
      <c r="BL894" s="2"/>
      <c r="BM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R895" s="2"/>
      <c r="AS895" s="2"/>
      <c r="AT895" s="2"/>
      <c r="AU895" s="2"/>
      <c r="AV895" s="2"/>
      <c r="AW895" s="2"/>
      <c r="AX895" s="2"/>
      <c r="AY895" s="2"/>
      <c r="AZ895" s="2"/>
      <c r="BA895" s="2"/>
      <c r="BB895" s="2"/>
      <c r="BC895" s="2"/>
      <c r="BD895" s="2"/>
      <c r="BE895" s="2"/>
      <c r="BF895" s="2"/>
      <c r="BG895" s="2"/>
      <c r="BH895" s="2"/>
      <c r="BI895" s="2"/>
      <c r="BJ895" s="2"/>
      <c r="BK895" s="2"/>
      <c r="BL895" s="2"/>
      <c r="BM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R896" s="2"/>
      <c r="AS896" s="2"/>
      <c r="AT896" s="2"/>
      <c r="AU896" s="2"/>
      <c r="AV896" s="2"/>
      <c r="AW896" s="2"/>
      <c r="AX896" s="2"/>
      <c r="AY896" s="2"/>
      <c r="AZ896" s="2"/>
      <c r="BA896" s="2"/>
      <c r="BB896" s="2"/>
      <c r="BC896" s="2"/>
      <c r="BD896" s="2"/>
      <c r="BE896" s="2"/>
      <c r="BF896" s="2"/>
      <c r="BG896" s="2"/>
      <c r="BH896" s="2"/>
      <c r="BI896" s="2"/>
      <c r="BJ896" s="2"/>
      <c r="BK896" s="2"/>
      <c r="BL896" s="2"/>
      <c r="BM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R897" s="2"/>
      <c r="AS897" s="2"/>
      <c r="AT897" s="2"/>
      <c r="AU897" s="2"/>
      <c r="AV897" s="2"/>
      <c r="AW897" s="2"/>
      <c r="AX897" s="2"/>
      <c r="AY897" s="2"/>
      <c r="AZ897" s="2"/>
      <c r="BA897" s="2"/>
      <c r="BB897" s="2"/>
      <c r="BC897" s="2"/>
      <c r="BD897" s="2"/>
      <c r="BE897" s="2"/>
      <c r="BF897" s="2"/>
      <c r="BG897" s="2"/>
      <c r="BH897" s="2"/>
      <c r="BI897" s="2"/>
      <c r="BJ897" s="2"/>
      <c r="BK897" s="2"/>
      <c r="BL897" s="2"/>
      <c r="BM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R898" s="2"/>
      <c r="AS898" s="2"/>
      <c r="AT898" s="2"/>
      <c r="AU898" s="2"/>
      <c r="AV898" s="2"/>
      <c r="AW898" s="2"/>
      <c r="AX898" s="2"/>
      <c r="AY898" s="2"/>
      <c r="AZ898" s="2"/>
      <c r="BA898" s="2"/>
      <c r="BB898" s="2"/>
      <c r="BC898" s="2"/>
      <c r="BD898" s="2"/>
      <c r="BE898" s="2"/>
      <c r="BF898" s="2"/>
      <c r="BG898" s="2"/>
      <c r="BH898" s="2"/>
      <c r="BI898" s="2"/>
      <c r="BJ898" s="2"/>
      <c r="BK898" s="2"/>
      <c r="BL898" s="2"/>
      <c r="BM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R899" s="2"/>
      <c r="AS899" s="2"/>
      <c r="AT899" s="2"/>
      <c r="AU899" s="2"/>
      <c r="AV899" s="2"/>
      <c r="AW899" s="2"/>
      <c r="AX899" s="2"/>
      <c r="AY899" s="2"/>
      <c r="AZ899" s="2"/>
      <c r="BA899" s="2"/>
      <c r="BB899" s="2"/>
      <c r="BC899" s="2"/>
      <c r="BD899" s="2"/>
      <c r="BE899" s="2"/>
      <c r="BF899" s="2"/>
      <c r="BG899" s="2"/>
      <c r="BH899" s="2"/>
      <c r="BI899" s="2"/>
      <c r="BJ899" s="2"/>
      <c r="BK899" s="2"/>
      <c r="BL899" s="2"/>
      <c r="BM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R900" s="2"/>
      <c r="AS900" s="2"/>
      <c r="AT900" s="2"/>
      <c r="AU900" s="2"/>
      <c r="AV900" s="2"/>
      <c r="AW900" s="2"/>
      <c r="AX900" s="2"/>
      <c r="AY900" s="2"/>
      <c r="AZ900" s="2"/>
      <c r="BA900" s="2"/>
      <c r="BB900" s="2"/>
      <c r="BC900" s="2"/>
      <c r="BD900" s="2"/>
      <c r="BE900" s="2"/>
      <c r="BF900" s="2"/>
      <c r="BG900" s="2"/>
      <c r="BH900" s="2"/>
      <c r="BI900" s="2"/>
      <c r="BJ900" s="2"/>
      <c r="BK900" s="2"/>
      <c r="BL900" s="2"/>
      <c r="BM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R901" s="2"/>
      <c r="AS901" s="2"/>
      <c r="AT901" s="2"/>
      <c r="AU901" s="2"/>
      <c r="AV901" s="2"/>
      <c r="AW901" s="2"/>
      <c r="AX901" s="2"/>
      <c r="AY901" s="2"/>
      <c r="AZ901" s="2"/>
      <c r="BA901" s="2"/>
      <c r="BB901" s="2"/>
      <c r="BC901" s="2"/>
      <c r="BD901" s="2"/>
      <c r="BE901" s="2"/>
      <c r="BF901" s="2"/>
      <c r="BG901" s="2"/>
      <c r="BH901" s="2"/>
      <c r="BI901" s="2"/>
      <c r="BJ901" s="2"/>
      <c r="BK901" s="2"/>
      <c r="BL901" s="2"/>
      <c r="BM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R902" s="2"/>
      <c r="AS902" s="2"/>
      <c r="AT902" s="2"/>
      <c r="AU902" s="2"/>
      <c r="AV902" s="2"/>
      <c r="AW902" s="2"/>
      <c r="AX902" s="2"/>
      <c r="AY902" s="2"/>
      <c r="AZ902" s="2"/>
      <c r="BA902" s="2"/>
      <c r="BB902" s="2"/>
      <c r="BC902" s="2"/>
      <c r="BD902" s="2"/>
      <c r="BE902" s="2"/>
      <c r="BF902" s="2"/>
      <c r="BG902" s="2"/>
      <c r="BH902" s="2"/>
      <c r="BI902" s="2"/>
      <c r="BJ902" s="2"/>
      <c r="BK902" s="2"/>
      <c r="BL902" s="2"/>
      <c r="BM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R903" s="2"/>
      <c r="AS903" s="2"/>
      <c r="AT903" s="2"/>
      <c r="AU903" s="2"/>
      <c r="AV903" s="2"/>
      <c r="AW903" s="2"/>
      <c r="AX903" s="2"/>
      <c r="AY903" s="2"/>
      <c r="AZ903" s="2"/>
      <c r="BA903" s="2"/>
      <c r="BB903" s="2"/>
      <c r="BC903" s="2"/>
      <c r="BD903" s="2"/>
      <c r="BE903" s="2"/>
      <c r="BF903" s="2"/>
      <c r="BG903" s="2"/>
      <c r="BH903" s="2"/>
      <c r="BI903" s="2"/>
      <c r="BJ903" s="2"/>
      <c r="BK903" s="2"/>
      <c r="BL903" s="2"/>
      <c r="BM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R904" s="2"/>
      <c r="AS904" s="2"/>
      <c r="AT904" s="2"/>
      <c r="AU904" s="2"/>
      <c r="AV904" s="2"/>
      <c r="AW904" s="2"/>
      <c r="AX904" s="2"/>
      <c r="AY904" s="2"/>
      <c r="AZ904" s="2"/>
      <c r="BA904" s="2"/>
      <c r="BB904" s="2"/>
      <c r="BC904" s="2"/>
      <c r="BD904" s="2"/>
      <c r="BE904" s="2"/>
      <c r="BF904" s="2"/>
      <c r="BG904" s="2"/>
      <c r="BH904" s="2"/>
      <c r="BI904" s="2"/>
      <c r="BJ904" s="2"/>
      <c r="BK904" s="2"/>
      <c r="BL904" s="2"/>
      <c r="BM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R905" s="2"/>
      <c r="AS905" s="2"/>
      <c r="AT905" s="2"/>
      <c r="AU905" s="2"/>
      <c r="AV905" s="2"/>
      <c r="AW905" s="2"/>
      <c r="AX905" s="2"/>
      <c r="AY905" s="2"/>
      <c r="AZ905" s="2"/>
      <c r="BA905" s="2"/>
      <c r="BB905" s="2"/>
      <c r="BC905" s="2"/>
      <c r="BD905" s="2"/>
      <c r="BE905" s="2"/>
      <c r="BF905" s="2"/>
      <c r="BG905" s="2"/>
      <c r="BH905" s="2"/>
      <c r="BI905" s="2"/>
      <c r="BJ905" s="2"/>
      <c r="BK905" s="2"/>
      <c r="BL905" s="2"/>
      <c r="BM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R906" s="2"/>
      <c r="AS906" s="2"/>
      <c r="AT906" s="2"/>
      <c r="AU906" s="2"/>
      <c r="AV906" s="2"/>
      <c r="AW906" s="2"/>
      <c r="AX906" s="2"/>
      <c r="AY906" s="2"/>
      <c r="AZ906" s="2"/>
      <c r="BA906" s="2"/>
      <c r="BB906" s="2"/>
      <c r="BC906" s="2"/>
      <c r="BD906" s="2"/>
      <c r="BE906" s="2"/>
      <c r="BF906" s="2"/>
      <c r="BG906" s="2"/>
      <c r="BH906" s="2"/>
      <c r="BI906" s="2"/>
      <c r="BJ906" s="2"/>
      <c r="BK906" s="2"/>
      <c r="BL906" s="2"/>
      <c r="BM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R907" s="2"/>
      <c r="AS907" s="2"/>
      <c r="AT907" s="2"/>
      <c r="AU907" s="2"/>
      <c r="AV907" s="2"/>
      <c r="AW907" s="2"/>
      <c r="AX907" s="2"/>
      <c r="AY907" s="2"/>
      <c r="AZ907" s="2"/>
      <c r="BA907" s="2"/>
      <c r="BB907" s="2"/>
      <c r="BC907" s="2"/>
      <c r="BD907" s="2"/>
      <c r="BE907" s="2"/>
      <c r="BF907" s="2"/>
      <c r="BG907" s="2"/>
      <c r="BH907" s="2"/>
      <c r="BI907" s="2"/>
      <c r="BJ907" s="2"/>
      <c r="BK907" s="2"/>
      <c r="BL907" s="2"/>
      <c r="BM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R908" s="2"/>
      <c r="AS908" s="2"/>
      <c r="AT908" s="2"/>
      <c r="AU908" s="2"/>
      <c r="AV908" s="2"/>
      <c r="AW908" s="2"/>
      <c r="AX908" s="2"/>
      <c r="AY908" s="2"/>
      <c r="AZ908" s="2"/>
      <c r="BA908" s="2"/>
      <c r="BB908" s="2"/>
      <c r="BC908" s="2"/>
      <c r="BD908" s="2"/>
      <c r="BE908" s="2"/>
      <c r="BF908" s="2"/>
      <c r="BG908" s="2"/>
      <c r="BH908" s="2"/>
      <c r="BI908" s="2"/>
      <c r="BJ908" s="2"/>
      <c r="BK908" s="2"/>
      <c r="BL908" s="2"/>
      <c r="BM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R909" s="2"/>
      <c r="AS909" s="2"/>
      <c r="AT909" s="2"/>
      <c r="AU909" s="2"/>
      <c r="AV909" s="2"/>
      <c r="AW909" s="2"/>
      <c r="AX909" s="2"/>
      <c r="AY909" s="2"/>
      <c r="AZ909" s="2"/>
      <c r="BA909" s="2"/>
      <c r="BB909" s="2"/>
      <c r="BC909" s="2"/>
      <c r="BD909" s="2"/>
      <c r="BE909" s="2"/>
      <c r="BF909" s="2"/>
      <c r="BG909" s="2"/>
      <c r="BH909" s="2"/>
      <c r="BI909" s="2"/>
      <c r="BJ909" s="2"/>
      <c r="BK909" s="2"/>
      <c r="BL909" s="2"/>
      <c r="BM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R910" s="2"/>
      <c r="AS910" s="2"/>
      <c r="AT910" s="2"/>
      <c r="AU910" s="2"/>
      <c r="AV910" s="2"/>
      <c r="AW910" s="2"/>
      <c r="AX910" s="2"/>
      <c r="AY910" s="2"/>
      <c r="AZ910" s="2"/>
      <c r="BA910" s="2"/>
      <c r="BB910" s="2"/>
      <c r="BC910" s="2"/>
      <c r="BD910" s="2"/>
      <c r="BE910" s="2"/>
      <c r="BF910" s="2"/>
      <c r="BG910" s="2"/>
      <c r="BH910" s="2"/>
      <c r="BI910" s="2"/>
      <c r="BJ910" s="2"/>
      <c r="BK910" s="2"/>
      <c r="BL910" s="2"/>
      <c r="BM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R911" s="2"/>
      <c r="AS911" s="2"/>
      <c r="AT911" s="2"/>
      <c r="AU911" s="2"/>
      <c r="AV911" s="2"/>
      <c r="AW911" s="2"/>
      <c r="AX911" s="2"/>
      <c r="AY911" s="2"/>
      <c r="AZ911" s="2"/>
      <c r="BA911" s="2"/>
      <c r="BB911" s="2"/>
      <c r="BC911" s="2"/>
      <c r="BD911" s="2"/>
      <c r="BE911" s="2"/>
      <c r="BF911" s="2"/>
      <c r="BG911" s="2"/>
      <c r="BH911" s="2"/>
      <c r="BI911" s="2"/>
      <c r="BJ911" s="2"/>
      <c r="BK911" s="2"/>
      <c r="BL911" s="2"/>
      <c r="BM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R912" s="2"/>
      <c r="AS912" s="2"/>
      <c r="AT912" s="2"/>
      <c r="AU912" s="2"/>
      <c r="AV912" s="2"/>
      <c r="AW912" s="2"/>
      <c r="AX912" s="2"/>
      <c r="AY912" s="2"/>
      <c r="AZ912" s="2"/>
      <c r="BA912" s="2"/>
      <c r="BB912" s="2"/>
      <c r="BC912" s="2"/>
      <c r="BD912" s="2"/>
      <c r="BE912" s="2"/>
      <c r="BF912" s="2"/>
      <c r="BG912" s="2"/>
      <c r="BH912" s="2"/>
      <c r="BI912" s="2"/>
      <c r="BJ912" s="2"/>
      <c r="BK912" s="2"/>
      <c r="BL912" s="2"/>
      <c r="BM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R913" s="2"/>
      <c r="AS913" s="2"/>
      <c r="AT913" s="2"/>
      <c r="AU913" s="2"/>
      <c r="AV913" s="2"/>
      <c r="AW913" s="2"/>
      <c r="AX913" s="2"/>
      <c r="AY913" s="2"/>
      <c r="AZ913" s="2"/>
      <c r="BA913" s="2"/>
      <c r="BB913" s="2"/>
      <c r="BC913" s="2"/>
      <c r="BD913" s="2"/>
      <c r="BE913" s="2"/>
      <c r="BF913" s="2"/>
      <c r="BG913" s="2"/>
      <c r="BH913" s="2"/>
      <c r="BI913" s="2"/>
      <c r="BJ913" s="2"/>
      <c r="BK913" s="2"/>
      <c r="BL913" s="2"/>
      <c r="BM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R914" s="2"/>
      <c r="AS914" s="2"/>
      <c r="AT914" s="2"/>
      <c r="AU914" s="2"/>
      <c r="AV914" s="2"/>
      <c r="AW914" s="2"/>
      <c r="AX914" s="2"/>
      <c r="AY914" s="2"/>
      <c r="AZ914" s="2"/>
      <c r="BA914" s="2"/>
      <c r="BB914" s="2"/>
      <c r="BC914" s="2"/>
      <c r="BD914" s="2"/>
      <c r="BE914" s="2"/>
      <c r="BF914" s="2"/>
      <c r="BG914" s="2"/>
      <c r="BH914" s="2"/>
      <c r="BI914" s="2"/>
      <c r="BJ914" s="2"/>
      <c r="BK914" s="2"/>
      <c r="BL914" s="2"/>
      <c r="BM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R915" s="2"/>
      <c r="AS915" s="2"/>
      <c r="AT915" s="2"/>
      <c r="AU915" s="2"/>
      <c r="AV915" s="2"/>
      <c r="AW915" s="2"/>
      <c r="AX915" s="2"/>
      <c r="AY915" s="2"/>
      <c r="AZ915" s="2"/>
      <c r="BA915" s="2"/>
      <c r="BB915" s="2"/>
      <c r="BC915" s="2"/>
      <c r="BD915" s="2"/>
      <c r="BE915" s="2"/>
      <c r="BF915" s="2"/>
      <c r="BG915" s="2"/>
      <c r="BH915" s="2"/>
      <c r="BI915" s="2"/>
      <c r="BJ915" s="2"/>
      <c r="BK915" s="2"/>
      <c r="BL915" s="2"/>
      <c r="BM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R916" s="2"/>
      <c r="AS916" s="2"/>
      <c r="AT916" s="2"/>
      <c r="AU916" s="2"/>
      <c r="AV916" s="2"/>
      <c r="AW916" s="2"/>
      <c r="AX916" s="2"/>
      <c r="AY916" s="2"/>
      <c r="AZ916" s="2"/>
      <c r="BA916" s="2"/>
      <c r="BB916" s="2"/>
      <c r="BC916" s="2"/>
      <c r="BD916" s="2"/>
      <c r="BE916" s="2"/>
      <c r="BF916" s="2"/>
      <c r="BG916" s="2"/>
      <c r="BH916" s="2"/>
      <c r="BI916" s="2"/>
      <c r="BJ916" s="2"/>
      <c r="BK916" s="2"/>
      <c r="BL916" s="2"/>
      <c r="BM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R917" s="2"/>
      <c r="AS917" s="2"/>
      <c r="AT917" s="2"/>
      <c r="AU917" s="2"/>
      <c r="AV917" s="2"/>
      <c r="AW917" s="2"/>
      <c r="AX917" s="2"/>
      <c r="AY917" s="2"/>
      <c r="AZ917" s="2"/>
      <c r="BA917" s="2"/>
      <c r="BB917" s="2"/>
      <c r="BC917" s="2"/>
      <c r="BD917" s="2"/>
      <c r="BE917" s="2"/>
      <c r="BF917" s="2"/>
      <c r="BG917" s="2"/>
      <c r="BH917" s="2"/>
      <c r="BI917" s="2"/>
      <c r="BJ917" s="2"/>
      <c r="BK917" s="2"/>
      <c r="BL917" s="2"/>
      <c r="BM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R918" s="2"/>
      <c r="AS918" s="2"/>
      <c r="AT918" s="2"/>
      <c r="AU918" s="2"/>
      <c r="AV918" s="2"/>
      <c r="AW918" s="2"/>
      <c r="AX918" s="2"/>
      <c r="AY918" s="2"/>
      <c r="AZ918" s="2"/>
      <c r="BA918" s="2"/>
      <c r="BB918" s="2"/>
      <c r="BC918" s="2"/>
      <c r="BD918" s="2"/>
      <c r="BE918" s="2"/>
      <c r="BF918" s="2"/>
      <c r="BG918" s="2"/>
      <c r="BH918" s="2"/>
      <c r="BI918" s="2"/>
      <c r="BJ918" s="2"/>
      <c r="BK918" s="2"/>
      <c r="BL918" s="2"/>
      <c r="BM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R919" s="2"/>
      <c r="AS919" s="2"/>
      <c r="AT919" s="2"/>
      <c r="AU919" s="2"/>
      <c r="AV919" s="2"/>
      <c r="AW919" s="2"/>
      <c r="AX919" s="2"/>
      <c r="AY919" s="2"/>
      <c r="AZ919" s="2"/>
      <c r="BA919" s="2"/>
      <c r="BB919" s="2"/>
      <c r="BC919" s="2"/>
      <c r="BD919" s="2"/>
      <c r="BE919" s="2"/>
      <c r="BF919" s="2"/>
      <c r="BG919" s="2"/>
      <c r="BH919" s="2"/>
      <c r="BI919" s="2"/>
      <c r="BJ919" s="2"/>
      <c r="BK919" s="2"/>
      <c r="BL919" s="2"/>
      <c r="BM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R920" s="2"/>
      <c r="AS920" s="2"/>
      <c r="AT920" s="2"/>
      <c r="AU920" s="2"/>
      <c r="AV920" s="2"/>
      <c r="AW920" s="2"/>
      <c r="AX920" s="2"/>
      <c r="AY920" s="2"/>
      <c r="AZ920" s="2"/>
      <c r="BA920" s="2"/>
      <c r="BB920" s="2"/>
      <c r="BC920" s="2"/>
      <c r="BD920" s="2"/>
      <c r="BE920" s="2"/>
      <c r="BF920" s="2"/>
      <c r="BG920" s="2"/>
      <c r="BH920" s="2"/>
      <c r="BI920" s="2"/>
      <c r="BJ920" s="2"/>
      <c r="BK920" s="2"/>
      <c r="BL920" s="2"/>
      <c r="BM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R921" s="2"/>
      <c r="AS921" s="2"/>
      <c r="AT921" s="2"/>
      <c r="AU921" s="2"/>
      <c r="AV921" s="2"/>
      <c r="AW921" s="2"/>
      <c r="AX921" s="2"/>
      <c r="AY921" s="2"/>
      <c r="AZ921" s="2"/>
      <c r="BA921" s="2"/>
      <c r="BB921" s="2"/>
      <c r="BC921" s="2"/>
      <c r="BD921" s="2"/>
      <c r="BE921" s="2"/>
      <c r="BF921" s="2"/>
      <c r="BG921" s="2"/>
      <c r="BH921" s="2"/>
      <c r="BI921" s="2"/>
      <c r="BJ921" s="2"/>
      <c r="BK921" s="2"/>
      <c r="BL921" s="2"/>
      <c r="BM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R922" s="2"/>
      <c r="AS922" s="2"/>
      <c r="AT922" s="2"/>
      <c r="AU922" s="2"/>
      <c r="AV922" s="2"/>
      <c r="AW922" s="2"/>
      <c r="AX922" s="2"/>
      <c r="AY922" s="2"/>
      <c r="AZ922" s="2"/>
      <c r="BA922" s="2"/>
      <c r="BB922" s="2"/>
      <c r="BC922" s="2"/>
      <c r="BD922" s="2"/>
      <c r="BE922" s="2"/>
      <c r="BF922" s="2"/>
      <c r="BG922" s="2"/>
      <c r="BH922" s="2"/>
      <c r="BI922" s="2"/>
      <c r="BJ922" s="2"/>
      <c r="BK922" s="2"/>
      <c r="BL922" s="2"/>
      <c r="BM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R923" s="2"/>
      <c r="AS923" s="2"/>
      <c r="AT923" s="2"/>
      <c r="AU923" s="2"/>
      <c r="AV923" s="2"/>
      <c r="AW923" s="2"/>
      <c r="AX923" s="2"/>
      <c r="AY923" s="2"/>
      <c r="AZ923" s="2"/>
      <c r="BA923" s="2"/>
      <c r="BB923" s="2"/>
      <c r="BC923" s="2"/>
      <c r="BD923" s="2"/>
      <c r="BE923" s="2"/>
      <c r="BF923" s="2"/>
      <c r="BG923" s="2"/>
      <c r="BH923" s="2"/>
      <c r="BI923" s="2"/>
      <c r="BJ923" s="2"/>
      <c r="BK923" s="2"/>
      <c r="BL923" s="2"/>
      <c r="BM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R924" s="2"/>
      <c r="AS924" s="2"/>
      <c r="AT924" s="2"/>
      <c r="AU924" s="2"/>
      <c r="AV924" s="2"/>
      <c r="AW924" s="2"/>
      <c r="AX924" s="2"/>
      <c r="AY924" s="2"/>
      <c r="AZ924" s="2"/>
      <c r="BA924" s="2"/>
      <c r="BB924" s="2"/>
      <c r="BC924" s="2"/>
      <c r="BD924" s="2"/>
      <c r="BE924" s="2"/>
      <c r="BF924" s="2"/>
      <c r="BG924" s="2"/>
      <c r="BH924" s="2"/>
      <c r="BI924" s="2"/>
      <c r="BJ924" s="2"/>
      <c r="BK924" s="2"/>
      <c r="BL924" s="2"/>
      <c r="BM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R925" s="2"/>
      <c r="AS925" s="2"/>
      <c r="AT925" s="2"/>
      <c r="AU925" s="2"/>
      <c r="AV925" s="2"/>
      <c r="AW925" s="2"/>
      <c r="AX925" s="2"/>
      <c r="AY925" s="2"/>
      <c r="AZ925" s="2"/>
      <c r="BA925" s="2"/>
      <c r="BB925" s="2"/>
      <c r="BC925" s="2"/>
      <c r="BD925" s="2"/>
      <c r="BE925" s="2"/>
      <c r="BF925" s="2"/>
      <c r="BG925" s="2"/>
      <c r="BH925" s="2"/>
      <c r="BI925" s="2"/>
      <c r="BJ925" s="2"/>
      <c r="BK925" s="2"/>
      <c r="BL925" s="2"/>
      <c r="BM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R926" s="2"/>
      <c r="AS926" s="2"/>
      <c r="AT926" s="2"/>
      <c r="AU926" s="2"/>
      <c r="AV926" s="2"/>
      <c r="AW926" s="2"/>
      <c r="AX926" s="2"/>
      <c r="AY926" s="2"/>
      <c r="AZ926" s="2"/>
      <c r="BA926" s="2"/>
      <c r="BB926" s="2"/>
      <c r="BC926" s="2"/>
      <c r="BD926" s="2"/>
      <c r="BE926" s="2"/>
      <c r="BF926" s="2"/>
      <c r="BG926" s="2"/>
      <c r="BH926" s="2"/>
      <c r="BI926" s="2"/>
      <c r="BJ926" s="2"/>
      <c r="BK926" s="2"/>
      <c r="BL926" s="2"/>
      <c r="BM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R927" s="2"/>
      <c r="AS927" s="2"/>
      <c r="AT927" s="2"/>
      <c r="AU927" s="2"/>
      <c r="AV927" s="2"/>
      <c r="AW927" s="2"/>
      <c r="AX927" s="2"/>
      <c r="AY927" s="2"/>
      <c r="AZ927" s="2"/>
      <c r="BA927" s="2"/>
      <c r="BB927" s="2"/>
      <c r="BC927" s="2"/>
      <c r="BD927" s="2"/>
      <c r="BE927" s="2"/>
      <c r="BF927" s="2"/>
      <c r="BG927" s="2"/>
      <c r="BH927" s="2"/>
      <c r="BI927" s="2"/>
      <c r="BJ927" s="2"/>
      <c r="BK927" s="2"/>
      <c r="BL927" s="2"/>
      <c r="BM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R928" s="2"/>
      <c r="AS928" s="2"/>
      <c r="AT928" s="2"/>
      <c r="AU928" s="2"/>
      <c r="AV928" s="2"/>
      <c r="AW928" s="2"/>
      <c r="AX928" s="2"/>
      <c r="AY928" s="2"/>
      <c r="AZ928" s="2"/>
      <c r="BA928" s="2"/>
      <c r="BB928" s="2"/>
      <c r="BC928" s="2"/>
      <c r="BD928" s="2"/>
      <c r="BE928" s="2"/>
      <c r="BF928" s="2"/>
      <c r="BG928" s="2"/>
      <c r="BH928" s="2"/>
      <c r="BI928" s="2"/>
      <c r="BJ928" s="2"/>
      <c r="BK928" s="2"/>
      <c r="BL928" s="2"/>
      <c r="BM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R929" s="2"/>
      <c r="AS929" s="2"/>
      <c r="AT929" s="2"/>
      <c r="AU929" s="2"/>
      <c r="AV929" s="2"/>
      <c r="AW929" s="2"/>
      <c r="AX929" s="2"/>
      <c r="AY929" s="2"/>
      <c r="AZ929" s="2"/>
      <c r="BA929" s="2"/>
      <c r="BB929" s="2"/>
      <c r="BC929" s="2"/>
      <c r="BD929" s="2"/>
      <c r="BE929" s="2"/>
      <c r="BF929" s="2"/>
      <c r="BG929" s="2"/>
      <c r="BH929" s="2"/>
      <c r="BI929" s="2"/>
      <c r="BJ929" s="2"/>
      <c r="BK929" s="2"/>
      <c r="BL929" s="2"/>
      <c r="BM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R930" s="2"/>
      <c r="AS930" s="2"/>
      <c r="AT930" s="2"/>
      <c r="AU930" s="2"/>
      <c r="AV930" s="2"/>
      <c r="AW930" s="2"/>
      <c r="AX930" s="2"/>
      <c r="AY930" s="2"/>
      <c r="AZ930" s="2"/>
      <c r="BA930" s="2"/>
      <c r="BB930" s="2"/>
      <c r="BC930" s="2"/>
      <c r="BD930" s="2"/>
      <c r="BE930" s="2"/>
      <c r="BF930" s="2"/>
      <c r="BG930" s="2"/>
      <c r="BH930" s="2"/>
      <c r="BI930" s="2"/>
      <c r="BJ930" s="2"/>
      <c r="BK930" s="2"/>
      <c r="BL930" s="2"/>
      <c r="BM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R931" s="2"/>
      <c r="AS931" s="2"/>
      <c r="AT931" s="2"/>
      <c r="AU931" s="2"/>
      <c r="AV931" s="2"/>
      <c r="AW931" s="2"/>
      <c r="AX931" s="2"/>
      <c r="AY931" s="2"/>
      <c r="AZ931" s="2"/>
      <c r="BA931" s="2"/>
      <c r="BB931" s="2"/>
      <c r="BC931" s="2"/>
      <c r="BD931" s="2"/>
      <c r="BE931" s="2"/>
      <c r="BF931" s="2"/>
      <c r="BG931" s="2"/>
      <c r="BH931" s="2"/>
      <c r="BI931" s="2"/>
      <c r="BJ931" s="2"/>
      <c r="BK931" s="2"/>
      <c r="BL931" s="2"/>
      <c r="BM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R932" s="2"/>
      <c r="AS932" s="2"/>
      <c r="AT932" s="2"/>
      <c r="AU932" s="2"/>
      <c r="AV932" s="2"/>
      <c r="AW932" s="2"/>
      <c r="AX932" s="2"/>
      <c r="AY932" s="2"/>
      <c r="AZ932" s="2"/>
      <c r="BA932" s="2"/>
      <c r="BB932" s="2"/>
      <c r="BC932" s="2"/>
      <c r="BD932" s="2"/>
      <c r="BE932" s="2"/>
      <c r="BF932" s="2"/>
      <c r="BG932" s="2"/>
      <c r="BH932" s="2"/>
      <c r="BI932" s="2"/>
      <c r="BJ932" s="2"/>
      <c r="BK932" s="2"/>
      <c r="BL932" s="2"/>
      <c r="BM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R933" s="2"/>
      <c r="AS933" s="2"/>
      <c r="AT933" s="2"/>
      <c r="AU933" s="2"/>
      <c r="AV933" s="2"/>
      <c r="AW933" s="2"/>
      <c r="AX933" s="2"/>
      <c r="AY933" s="2"/>
      <c r="AZ933" s="2"/>
      <c r="BA933" s="2"/>
      <c r="BB933" s="2"/>
      <c r="BC933" s="2"/>
      <c r="BD933" s="2"/>
      <c r="BE933" s="2"/>
      <c r="BF933" s="2"/>
      <c r="BG933" s="2"/>
      <c r="BH933" s="2"/>
      <c r="BI933" s="2"/>
      <c r="BJ933" s="2"/>
      <c r="BK933" s="2"/>
      <c r="BL933" s="2"/>
      <c r="BM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R934" s="2"/>
      <c r="AS934" s="2"/>
      <c r="AT934" s="2"/>
      <c r="AU934" s="2"/>
      <c r="AV934" s="2"/>
      <c r="AW934" s="2"/>
      <c r="AX934" s="2"/>
      <c r="AY934" s="2"/>
      <c r="AZ934" s="2"/>
      <c r="BA934" s="2"/>
      <c r="BB934" s="2"/>
      <c r="BC934" s="2"/>
      <c r="BD934" s="2"/>
      <c r="BE934" s="2"/>
      <c r="BF934" s="2"/>
      <c r="BG934" s="2"/>
      <c r="BH934" s="2"/>
      <c r="BI934" s="2"/>
      <c r="BJ934" s="2"/>
      <c r="BK934" s="2"/>
      <c r="BL934" s="2"/>
      <c r="BM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R935" s="2"/>
      <c r="AS935" s="2"/>
      <c r="AT935" s="2"/>
      <c r="AU935" s="2"/>
      <c r="AV935" s="2"/>
      <c r="AW935" s="2"/>
      <c r="AX935" s="2"/>
      <c r="AY935" s="2"/>
      <c r="AZ935" s="2"/>
      <c r="BA935" s="2"/>
      <c r="BB935" s="2"/>
      <c r="BC935" s="2"/>
      <c r="BD935" s="2"/>
      <c r="BE935" s="2"/>
      <c r="BF935" s="2"/>
      <c r="BG935" s="2"/>
      <c r="BH935" s="2"/>
      <c r="BI935" s="2"/>
      <c r="BJ935" s="2"/>
      <c r="BK935" s="2"/>
      <c r="BL935" s="2"/>
      <c r="BM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R936" s="2"/>
      <c r="AS936" s="2"/>
      <c r="AT936" s="2"/>
      <c r="AU936" s="2"/>
      <c r="AV936" s="2"/>
      <c r="AW936" s="2"/>
      <c r="AX936" s="2"/>
      <c r="AY936" s="2"/>
      <c r="AZ936" s="2"/>
      <c r="BA936" s="2"/>
      <c r="BB936" s="2"/>
      <c r="BC936" s="2"/>
      <c r="BD936" s="2"/>
      <c r="BE936" s="2"/>
      <c r="BF936" s="2"/>
      <c r="BG936" s="2"/>
      <c r="BH936" s="2"/>
      <c r="BI936" s="2"/>
      <c r="BJ936" s="2"/>
      <c r="BK936" s="2"/>
      <c r="BL936" s="2"/>
      <c r="BM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R937" s="2"/>
      <c r="AS937" s="2"/>
      <c r="AT937" s="2"/>
      <c r="AU937" s="2"/>
      <c r="AV937" s="2"/>
      <c r="AW937" s="2"/>
      <c r="AX937" s="2"/>
      <c r="AY937" s="2"/>
      <c r="AZ937" s="2"/>
      <c r="BA937" s="2"/>
      <c r="BB937" s="2"/>
      <c r="BC937" s="2"/>
      <c r="BD937" s="2"/>
      <c r="BE937" s="2"/>
      <c r="BF937" s="2"/>
      <c r="BG937" s="2"/>
      <c r="BH937" s="2"/>
      <c r="BI937" s="2"/>
      <c r="BJ937" s="2"/>
      <c r="BK937" s="2"/>
      <c r="BL937" s="2"/>
      <c r="BM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R938" s="2"/>
      <c r="AS938" s="2"/>
      <c r="AT938" s="2"/>
      <c r="AU938" s="2"/>
      <c r="AV938" s="2"/>
      <c r="AW938" s="2"/>
      <c r="AX938" s="2"/>
      <c r="AY938" s="2"/>
      <c r="AZ938" s="2"/>
      <c r="BA938" s="2"/>
      <c r="BB938" s="2"/>
      <c r="BC938" s="2"/>
      <c r="BD938" s="2"/>
      <c r="BE938" s="2"/>
      <c r="BF938" s="2"/>
      <c r="BG938" s="2"/>
      <c r="BH938" s="2"/>
      <c r="BI938" s="2"/>
      <c r="BJ938" s="2"/>
      <c r="BK938" s="2"/>
      <c r="BL938" s="2"/>
      <c r="BM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R939" s="2"/>
      <c r="AS939" s="2"/>
      <c r="AT939" s="2"/>
      <c r="AU939" s="2"/>
      <c r="AV939" s="2"/>
      <c r="AW939" s="2"/>
      <c r="AX939" s="2"/>
      <c r="AY939" s="2"/>
      <c r="AZ939" s="2"/>
      <c r="BA939" s="2"/>
      <c r="BB939" s="2"/>
      <c r="BC939" s="2"/>
      <c r="BD939" s="2"/>
      <c r="BE939" s="2"/>
      <c r="BF939" s="2"/>
      <c r="BG939" s="2"/>
      <c r="BH939" s="2"/>
      <c r="BI939" s="2"/>
      <c r="BJ939" s="2"/>
      <c r="BK939" s="2"/>
      <c r="BL939" s="2"/>
      <c r="BM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R940" s="2"/>
      <c r="AS940" s="2"/>
      <c r="AT940" s="2"/>
      <c r="AU940" s="2"/>
      <c r="AV940" s="2"/>
      <c r="AW940" s="2"/>
      <c r="AX940" s="2"/>
      <c r="AY940" s="2"/>
      <c r="AZ940" s="2"/>
      <c r="BA940" s="2"/>
      <c r="BB940" s="2"/>
      <c r="BC940" s="2"/>
      <c r="BD940" s="2"/>
      <c r="BE940" s="2"/>
      <c r="BF940" s="2"/>
      <c r="BG940" s="2"/>
      <c r="BH940" s="2"/>
      <c r="BI940" s="2"/>
      <c r="BJ940" s="2"/>
      <c r="BK940" s="2"/>
      <c r="BL940" s="2"/>
      <c r="BM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R941" s="2"/>
      <c r="AS941" s="2"/>
      <c r="AT941" s="2"/>
      <c r="AU941" s="2"/>
      <c r="AV941" s="2"/>
      <c r="AW941" s="2"/>
      <c r="AX941" s="2"/>
      <c r="AY941" s="2"/>
      <c r="AZ941" s="2"/>
      <c r="BA941" s="2"/>
      <c r="BB941" s="2"/>
      <c r="BC941" s="2"/>
      <c r="BD941" s="2"/>
      <c r="BE941" s="2"/>
      <c r="BF941" s="2"/>
      <c r="BG941" s="2"/>
      <c r="BH941" s="2"/>
      <c r="BI941" s="2"/>
      <c r="BJ941" s="2"/>
      <c r="BK941" s="2"/>
      <c r="BL941" s="2"/>
      <c r="BM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R942" s="2"/>
      <c r="AS942" s="2"/>
      <c r="AT942" s="2"/>
      <c r="AU942" s="2"/>
      <c r="AV942" s="2"/>
      <c r="AW942" s="2"/>
      <c r="AX942" s="2"/>
      <c r="AY942" s="2"/>
      <c r="AZ942" s="2"/>
      <c r="BA942" s="2"/>
      <c r="BB942" s="2"/>
      <c r="BC942" s="2"/>
      <c r="BD942" s="2"/>
      <c r="BE942" s="2"/>
      <c r="BF942" s="2"/>
      <c r="BG942" s="2"/>
      <c r="BH942" s="2"/>
      <c r="BI942" s="2"/>
      <c r="BJ942" s="2"/>
      <c r="BK942" s="2"/>
      <c r="BL942" s="2"/>
      <c r="BM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R943" s="2"/>
      <c r="AS943" s="2"/>
      <c r="AT943" s="2"/>
      <c r="AU943" s="2"/>
      <c r="AV943" s="2"/>
      <c r="AW943" s="2"/>
      <c r="AX943" s="2"/>
      <c r="AY943" s="2"/>
      <c r="AZ943" s="2"/>
      <c r="BA943" s="2"/>
      <c r="BB943" s="2"/>
      <c r="BC943" s="2"/>
      <c r="BD943" s="2"/>
      <c r="BE943" s="2"/>
      <c r="BF943" s="2"/>
      <c r="BG943" s="2"/>
      <c r="BH943" s="2"/>
      <c r="BI943" s="2"/>
      <c r="BJ943" s="2"/>
      <c r="BK943" s="2"/>
      <c r="BL943" s="2"/>
      <c r="BM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R944" s="2"/>
      <c r="AS944" s="2"/>
      <c r="AT944" s="2"/>
      <c r="AU944" s="2"/>
      <c r="AV944" s="2"/>
      <c r="AW944" s="2"/>
      <c r="AX944" s="2"/>
      <c r="AY944" s="2"/>
      <c r="AZ944" s="2"/>
      <c r="BA944" s="2"/>
      <c r="BB944" s="2"/>
      <c r="BC944" s="2"/>
      <c r="BD944" s="2"/>
      <c r="BE944" s="2"/>
      <c r="BF944" s="2"/>
      <c r="BG944" s="2"/>
      <c r="BH944" s="2"/>
      <c r="BI944" s="2"/>
      <c r="BJ944" s="2"/>
      <c r="BK944" s="2"/>
      <c r="BL944" s="2"/>
      <c r="BM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R945" s="2"/>
      <c r="AS945" s="2"/>
      <c r="AT945" s="2"/>
      <c r="AU945" s="2"/>
      <c r="AV945" s="2"/>
      <c r="AW945" s="2"/>
      <c r="AX945" s="2"/>
      <c r="AY945" s="2"/>
      <c r="AZ945" s="2"/>
      <c r="BA945" s="2"/>
      <c r="BB945" s="2"/>
      <c r="BC945" s="2"/>
      <c r="BD945" s="2"/>
      <c r="BE945" s="2"/>
      <c r="BF945" s="2"/>
      <c r="BG945" s="2"/>
      <c r="BH945" s="2"/>
      <c r="BI945" s="2"/>
      <c r="BJ945" s="2"/>
      <c r="BK945" s="2"/>
      <c r="BL945" s="2"/>
      <c r="BM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R946" s="2"/>
      <c r="AS946" s="2"/>
      <c r="AT946" s="2"/>
      <c r="AU946" s="2"/>
      <c r="AV946" s="2"/>
      <c r="AW946" s="2"/>
      <c r="AX946" s="2"/>
      <c r="AY946" s="2"/>
      <c r="AZ946" s="2"/>
      <c r="BA946" s="2"/>
      <c r="BB946" s="2"/>
      <c r="BC946" s="2"/>
      <c r="BD946" s="2"/>
      <c r="BE946" s="2"/>
      <c r="BF946" s="2"/>
      <c r="BG946" s="2"/>
      <c r="BH946" s="2"/>
      <c r="BI946" s="2"/>
      <c r="BJ946" s="2"/>
      <c r="BK946" s="2"/>
      <c r="BL946" s="2"/>
      <c r="BM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R947" s="2"/>
      <c r="AS947" s="2"/>
      <c r="AT947" s="2"/>
      <c r="AU947" s="2"/>
      <c r="AV947" s="2"/>
      <c r="AW947" s="2"/>
      <c r="AX947" s="2"/>
      <c r="AY947" s="2"/>
      <c r="AZ947" s="2"/>
      <c r="BA947" s="2"/>
      <c r="BB947" s="2"/>
      <c r="BC947" s="2"/>
      <c r="BD947" s="2"/>
      <c r="BE947" s="2"/>
      <c r="BF947" s="2"/>
      <c r="BG947" s="2"/>
      <c r="BH947" s="2"/>
      <c r="BI947" s="2"/>
      <c r="BJ947" s="2"/>
      <c r="BK947" s="2"/>
      <c r="BL947" s="2"/>
      <c r="BM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R948" s="2"/>
      <c r="AS948" s="2"/>
      <c r="AT948" s="2"/>
      <c r="AU948" s="2"/>
      <c r="AV948" s="2"/>
      <c r="AW948" s="2"/>
      <c r="AX948" s="2"/>
      <c r="AY948" s="2"/>
      <c r="AZ948" s="2"/>
      <c r="BA948" s="2"/>
      <c r="BB948" s="2"/>
      <c r="BC948" s="2"/>
      <c r="BD948" s="2"/>
      <c r="BE948" s="2"/>
      <c r="BF948" s="2"/>
      <c r="BG948" s="2"/>
      <c r="BH948" s="2"/>
      <c r="BI948" s="2"/>
      <c r="BJ948" s="2"/>
      <c r="BK948" s="2"/>
      <c r="BL948" s="2"/>
      <c r="BM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R949" s="2"/>
      <c r="AS949" s="2"/>
      <c r="AT949" s="2"/>
      <c r="AU949" s="2"/>
      <c r="AV949" s="2"/>
      <c r="AW949" s="2"/>
      <c r="AX949" s="2"/>
      <c r="AY949" s="2"/>
      <c r="AZ949" s="2"/>
      <c r="BA949" s="2"/>
      <c r="BB949" s="2"/>
      <c r="BC949" s="2"/>
      <c r="BD949" s="2"/>
      <c r="BE949" s="2"/>
      <c r="BF949" s="2"/>
      <c r="BG949" s="2"/>
      <c r="BH949" s="2"/>
      <c r="BI949" s="2"/>
      <c r="BJ949" s="2"/>
      <c r="BK949" s="2"/>
      <c r="BL949" s="2"/>
      <c r="BM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R950" s="2"/>
      <c r="AS950" s="2"/>
      <c r="AT950" s="2"/>
      <c r="AU950" s="2"/>
      <c r="AV950" s="2"/>
      <c r="AW950" s="2"/>
      <c r="AX950" s="2"/>
      <c r="AY950" s="2"/>
      <c r="AZ950" s="2"/>
      <c r="BA950" s="2"/>
      <c r="BB950" s="2"/>
      <c r="BC950" s="2"/>
      <c r="BD950" s="2"/>
      <c r="BE950" s="2"/>
      <c r="BF950" s="2"/>
      <c r="BG950" s="2"/>
      <c r="BH950" s="2"/>
      <c r="BI950" s="2"/>
      <c r="BJ950" s="2"/>
      <c r="BK950" s="2"/>
      <c r="BL950" s="2"/>
      <c r="BM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R951" s="2"/>
      <c r="AS951" s="2"/>
      <c r="AT951" s="2"/>
      <c r="AU951" s="2"/>
      <c r="AV951" s="2"/>
      <c r="AW951" s="2"/>
      <c r="AX951" s="2"/>
      <c r="AY951" s="2"/>
      <c r="AZ951" s="2"/>
      <c r="BA951" s="2"/>
      <c r="BB951" s="2"/>
      <c r="BC951" s="2"/>
      <c r="BD951" s="2"/>
      <c r="BE951" s="2"/>
      <c r="BF951" s="2"/>
      <c r="BG951" s="2"/>
      <c r="BH951" s="2"/>
      <c r="BI951" s="2"/>
      <c r="BJ951" s="2"/>
      <c r="BK951" s="2"/>
      <c r="BL951" s="2"/>
      <c r="BM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R952" s="2"/>
      <c r="AS952" s="2"/>
      <c r="AT952" s="2"/>
      <c r="AU952" s="2"/>
      <c r="AV952" s="2"/>
      <c r="AW952" s="2"/>
      <c r="AX952" s="2"/>
      <c r="AY952" s="2"/>
      <c r="AZ952" s="2"/>
      <c r="BA952" s="2"/>
      <c r="BB952" s="2"/>
      <c r="BC952" s="2"/>
      <c r="BD952" s="2"/>
      <c r="BE952" s="2"/>
      <c r="BF952" s="2"/>
      <c r="BG952" s="2"/>
      <c r="BH952" s="2"/>
      <c r="BI952" s="2"/>
      <c r="BJ952" s="2"/>
      <c r="BK952" s="2"/>
      <c r="BL952" s="2"/>
      <c r="BM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R953" s="2"/>
      <c r="AS953" s="2"/>
      <c r="AT953" s="2"/>
      <c r="AU953" s="2"/>
      <c r="AV953" s="2"/>
      <c r="AW953" s="2"/>
      <c r="AX953" s="2"/>
      <c r="AY953" s="2"/>
      <c r="AZ953" s="2"/>
      <c r="BA953" s="2"/>
      <c r="BB953" s="2"/>
      <c r="BC953" s="2"/>
      <c r="BD953" s="2"/>
      <c r="BE953" s="2"/>
      <c r="BF953" s="2"/>
      <c r="BG953" s="2"/>
      <c r="BH953" s="2"/>
      <c r="BI953" s="2"/>
      <c r="BJ953" s="2"/>
      <c r="BK953" s="2"/>
      <c r="BL953" s="2"/>
      <c r="BM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R954" s="2"/>
      <c r="AS954" s="2"/>
      <c r="AT954" s="2"/>
      <c r="AU954" s="2"/>
      <c r="AV954" s="2"/>
      <c r="AW954" s="2"/>
      <c r="AX954" s="2"/>
      <c r="AY954" s="2"/>
      <c r="AZ954" s="2"/>
      <c r="BA954" s="2"/>
      <c r="BB954" s="2"/>
      <c r="BC954" s="2"/>
      <c r="BD954" s="2"/>
      <c r="BE954" s="2"/>
      <c r="BF954" s="2"/>
      <c r="BG954" s="2"/>
      <c r="BH954" s="2"/>
      <c r="BI954" s="2"/>
      <c r="BJ954" s="2"/>
      <c r="BK954" s="2"/>
      <c r="BL954" s="2"/>
      <c r="BM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R955" s="2"/>
      <c r="AS955" s="2"/>
      <c r="AT955" s="2"/>
      <c r="AU955" s="2"/>
      <c r="AV955" s="2"/>
      <c r="AW955" s="2"/>
      <c r="AX955" s="2"/>
      <c r="AY955" s="2"/>
      <c r="AZ955" s="2"/>
      <c r="BA955" s="2"/>
      <c r="BB955" s="2"/>
      <c r="BC955" s="2"/>
      <c r="BD955" s="2"/>
      <c r="BE955" s="2"/>
      <c r="BF955" s="2"/>
      <c r="BG955" s="2"/>
      <c r="BH955" s="2"/>
      <c r="BI955" s="2"/>
      <c r="BJ955" s="2"/>
      <c r="BK955" s="2"/>
      <c r="BL955" s="2"/>
      <c r="BM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R956" s="2"/>
      <c r="AS956" s="2"/>
      <c r="AT956" s="2"/>
      <c r="AU956" s="2"/>
      <c r="AV956" s="2"/>
      <c r="AW956" s="2"/>
      <c r="AX956" s="2"/>
      <c r="AY956" s="2"/>
      <c r="AZ956" s="2"/>
      <c r="BA956" s="2"/>
      <c r="BB956" s="2"/>
      <c r="BC956" s="2"/>
      <c r="BD956" s="2"/>
      <c r="BE956" s="2"/>
      <c r="BF956" s="2"/>
      <c r="BG956" s="2"/>
      <c r="BH956" s="2"/>
      <c r="BI956" s="2"/>
      <c r="BJ956" s="2"/>
      <c r="BK956" s="2"/>
      <c r="BL956" s="2"/>
      <c r="BM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R957" s="2"/>
      <c r="AS957" s="2"/>
      <c r="AT957" s="2"/>
      <c r="AU957" s="2"/>
      <c r="AV957" s="2"/>
      <c r="AW957" s="2"/>
      <c r="AX957" s="2"/>
      <c r="AY957" s="2"/>
      <c r="AZ957" s="2"/>
      <c r="BA957" s="2"/>
      <c r="BB957" s="2"/>
      <c r="BC957" s="2"/>
      <c r="BD957" s="2"/>
      <c r="BE957" s="2"/>
      <c r="BF957" s="2"/>
      <c r="BG957" s="2"/>
      <c r="BH957" s="2"/>
      <c r="BI957" s="2"/>
      <c r="BJ957" s="2"/>
      <c r="BK957" s="2"/>
      <c r="BL957" s="2"/>
      <c r="BM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R958" s="2"/>
      <c r="AS958" s="2"/>
      <c r="AT958" s="2"/>
      <c r="AU958" s="2"/>
      <c r="AV958" s="2"/>
      <c r="AW958" s="2"/>
      <c r="AX958" s="2"/>
      <c r="AY958" s="2"/>
      <c r="AZ958" s="2"/>
      <c r="BA958" s="2"/>
      <c r="BB958" s="2"/>
      <c r="BC958" s="2"/>
      <c r="BD958" s="2"/>
      <c r="BE958" s="2"/>
      <c r="BF958" s="2"/>
      <c r="BG958" s="2"/>
      <c r="BH958" s="2"/>
      <c r="BI958" s="2"/>
      <c r="BJ958" s="2"/>
      <c r="BK958" s="2"/>
      <c r="BL958" s="2"/>
      <c r="BM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R959" s="2"/>
      <c r="AS959" s="2"/>
      <c r="AT959" s="2"/>
      <c r="AU959" s="2"/>
      <c r="AV959" s="2"/>
      <c r="AW959" s="2"/>
      <c r="AX959" s="2"/>
      <c r="AY959" s="2"/>
      <c r="AZ959" s="2"/>
      <c r="BA959" s="2"/>
      <c r="BB959" s="2"/>
      <c r="BC959" s="2"/>
      <c r="BD959" s="2"/>
      <c r="BE959" s="2"/>
      <c r="BF959" s="2"/>
      <c r="BG959" s="2"/>
      <c r="BH959" s="2"/>
      <c r="BI959" s="2"/>
      <c r="BJ959" s="2"/>
      <c r="BK959" s="2"/>
      <c r="BL959" s="2"/>
      <c r="BM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R960" s="2"/>
      <c r="AS960" s="2"/>
      <c r="AT960" s="2"/>
      <c r="AU960" s="2"/>
      <c r="AV960" s="2"/>
      <c r="AW960" s="2"/>
      <c r="AX960" s="2"/>
      <c r="AY960" s="2"/>
      <c r="AZ960" s="2"/>
      <c r="BA960" s="2"/>
      <c r="BB960" s="2"/>
      <c r="BC960" s="2"/>
      <c r="BD960" s="2"/>
      <c r="BE960" s="2"/>
      <c r="BF960" s="2"/>
      <c r="BG960" s="2"/>
      <c r="BH960" s="2"/>
      <c r="BI960" s="2"/>
      <c r="BJ960" s="2"/>
      <c r="BK960" s="2"/>
      <c r="BL960" s="2"/>
      <c r="BM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R961" s="2"/>
      <c r="AS961" s="2"/>
      <c r="AT961" s="2"/>
      <c r="AU961" s="2"/>
      <c r="AV961" s="2"/>
      <c r="AW961" s="2"/>
      <c r="AX961" s="2"/>
      <c r="AY961" s="2"/>
      <c r="AZ961" s="2"/>
      <c r="BA961" s="2"/>
      <c r="BB961" s="2"/>
      <c r="BC961" s="2"/>
      <c r="BD961" s="2"/>
      <c r="BE961" s="2"/>
      <c r="BF961" s="2"/>
      <c r="BG961" s="2"/>
      <c r="BH961" s="2"/>
      <c r="BI961" s="2"/>
      <c r="BJ961" s="2"/>
      <c r="BK961" s="2"/>
      <c r="BL961" s="2"/>
      <c r="BM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R962" s="2"/>
      <c r="AS962" s="2"/>
      <c r="AT962" s="2"/>
      <c r="AU962" s="2"/>
      <c r="AV962" s="2"/>
      <c r="AW962" s="2"/>
      <c r="AX962" s="2"/>
      <c r="AY962" s="2"/>
      <c r="AZ962" s="2"/>
      <c r="BA962" s="2"/>
      <c r="BB962" s="2"/>
      <c r="BC962" s="2"/>
      <c r="BD962" s="2"/>
      <c r="BE962" s="2"/>
      <c r="BF962" s="2"/>
      <c r="BG962" s="2"/>
      <c r="BH962" s="2"/>
      <c r="BI962" s="2"/>
      <c r="BJ962" s="2"/>
      <c r="BK962" s="2"/>
      <c r="BL962" s="2"/>
      <c r="BM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R963" s="2"/>
      <c r="AS963" s="2"/>
      <c r="AT963" s="2"/>
      <c r="AU963" s="2"/>
      <c r="AV963" s="2"/>
      <c r="AW963" s="2"/>
      <c r="AX963" s="2"/>
      <c r="AY963" s="2"/>
      <c r="AZ963" s="2"/>
      <c r="BA963" s="2"/>
      <c r="BB963" s="2"/>
      <c r="BC963" s="2"/>
      <c r="BD963" s="2"/>
      <c r="BE963" s="2"/>
      <c r="BF963" s="2"/>
      <c r="BG963" s="2"/>
      <c r="BH963" s="2"/>
      <c r="BI963" s="2"/>
      <c r="BJ963" s="2"/>
      <c r="BK963" s="2"/>
      <c r="BL963" s="2"/>
      <c r="BM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R964" s="2"/>
      <c r="AS964" s="2"/>
      <c r="AT964" s="2"/>
      <c r="AU964" s="2"/>
      <c r="AV964" s="2"/>
      <c r="AW964" s="2"/>
      <c r="AX964" s="2"/>
      <c r="AY964" s="2"/>
      <c r="AZ964" s="2"/>
      <c r="BA964" s="2"/>
      <c r="BB964" s="2"/>
      <c r="BC964" s="2"/>
      <c r="BD964" s="2"/>
      <c r="BE964" s="2"/>
      <c r="BF964" s="2"/>
      <c r="BG964" s="2"/>
      <c r="BH964" s="2"/>
      <c r="BI964" s="2"/>
      <c r="BJ964" s="2"/>
      <c r="BK964" s="2"/>
      <c r="BL964" s="2"/>
      <c r="BM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R965" s="2"/>
      <c r="AS965" s="2"/>
      <c r="AT965" s="2"/>
      <c r="AU965" s="2"/>
      <c r="AV965" s="2"/>
      <c r="AW965" s="2"/>
      <c r="AX965" s="2"/>
      <c r="AY965" s="2"/>
      <c r="AZ965" s="2"/>
      <c r="BA965" s="2"/>
      <c r="BB965" s="2"/>
      <c r="BC965" s="2"/>
      <c r="BD965" s="2"/>
      <c r="BE965" s="2"/>
      <c r="BF965" s="2"/>
      <c r="BG965" s="2"/>
      <c r="BH965" s="2"/>
      <c r="BI965" s="2"/>
      <c r="BJ965" s="2"/>
      <c r="BK965" s="2"/>
      <c r="BL965" s="2"/>
      <c r="BM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R966" s="2"/>
      <c r="AS966" s="2"/>
      <c r="AT966" s="2"/>
      <c r="AU966" s="2"/>
      <c r="AV966" s="2"/>
      <c r="AW966" s="2"/>
      <c r="AX966" s="2"/>
      <c r="AY966" s="2"/>
      <c r="AZ966" s="2"/>
      <c r="BA966" s="2"/>
      <c r="BB966" s="2"/>
      <c r="BC966" s="2"/>
      <c r="BD966" s="2"/>
      <c r="BE966" s="2"/>
      <c r="BF966" s="2"/>
      <c r="BG966" s="2"/>
      <c r="BH966" s="2"/>
      <c r="BI966" s="2"/>
      <c r="BJ966" s="2"/>
      <c r="BK966" s="2"/>
      <c r="BL966" s="2"/>
      <c r="BM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R967" s="2"/>
      <c r="AS967" s="2"/>
      <c r="AT967" s="2"/>
      <c r="AU967" s="2"/>
      <c r="AV967" s="2"/>
      <c r="AW967" s="2"/>
      <c r="AX967" s="2"/>
      <c r="AY967" s="2"/>
      <c r="AZ967" s="2"/>
      <c r="BA967" s="2"/>
      <c r="BB967" s="2"/>
      <c r="BC967" s="2"/>
      <c r="BD967" s="2"/>
      <c r="BE967" s="2"/>
      <c r="BF967" s="2"/>
      <c r="BG967" s="2"/>
      <c r="BH967" s="2"/>
      <c r="BI967" s="2"/>
      <c r="BJ967" s="2"/>
      <c r="BK967" s="2"/>
      <c r="BL967" s="2"/>
      <c r="BM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R968" s="2"/>
      <c r="AS968" s="2"/>
      <c r="AT968" s="2"/>
      <c r="AU968" s="2"/>
      <c r="AV968" s="2"/>
      <c r="AW968" s="2"/>
      <c r="AX968" s="2"/>
      <c r="AY968" s="2"/>
      <c r="AZ968" s="2"/>
      <c r="BA968" s="2"/>
      <c r="BB968" s="2"/>
      <c r="BC968" s="2"/>
      <c r="BD968" s="2"/>
      <c r="BE968" s="2"/>
      <c r="BF968" s="2"/>
      <c r="BG968" s="2"/>
      <c r="BH968" s="2"/>
      <c r="BI968" s="2"/>
      <c r="BJ968" s="2"/>
      <c r="BK968" s="2"/>
      <c r="BL968" s="2"/>
      <c r="BM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R969" s="2"/>
      <c r="AS969" s="2"/>
      <c r="AT969" s="2"/>
      <c r="AU969" s="2"/>
      <c r="AV969" s="2"/>
      <c r="AW969" s="2"/>
      <c r="AX969" s="2"/>
      <c r="AY969" s="2"/>
      <c r="AZ969" s="2"/>
      <c r="BA969" s="2"/>
      <c r="BB969" s="2"/>
      <c r="BC969" s="2"/>
      <c r="BD969" s="2"/>
      <c r="BE969" s="2"/>
      <c r="BF969" s="2"/>
      <c r="BG969" s="2"/>
      <c r="BH969" s="2"/>
      <c r="BI969" s="2"/>
      <c r="BJ969" s="2"/>
      <c r="BK969" s="2"/>
      <c r="BL969" s="2"/>
      <c r="BM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R970" s="2"/>
      <c r="AS970" s="2"/>
      <c r="AT970" s="2"/>
      <c r="AU970" s="2"/>
      <c r="AV970" s="2"/>
      <c r="AW970" s="2"/>
      <c r="AX970" s="2"/>
      <c r="AY970" s="2"/>
      <c r="AZ970" s="2"/>
      <c r="BA970" s="2"/>
      <c r="BB970" s="2"/>
      <c r="BC970" s="2"/>
      <c r="BD970" s="2"/>
      <c r="BE970" s="2"/>
      <c r="BF970" s="2"/>
      <c r="BG970" s="2"/>
      <c r="BH970" s="2"/>
      <c r="BI970" s="2"/>
      <c r="BJ970" s="2"/>
      <c r="BK970" s="2"/>
      <c r="BL970" s="2"/>
      <c r="BM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R971" s="2"/>
      <c r="AS971" s="2"/>
      <c r="AT971" s="2"/>
      <c r="AU971" s="2"/>
      <c r="AV971" s="2"/>
      <c r="AW971" s="2"/>
      <c r="AX971" s="2"/>
      <c r="AY971" s="2"/>
      <c r="AZ971" s="2"/>
      <c r="BA971" s="2"/>
      <c r="BB971" s="2"/>
      <c r="BC971" s="2"/>
      <c r="BD971" s="2"/>
      <c r="BE971" s="2"/>
      <c r="BF971" s="2"/>
      <c r="BG971" s="2"/>
      <c r="BH971" s="2"/>
      <c r="BI971" s="2"/>
      <c r="BJ971" s="2"/>
      <c r="BK971" s="2"/>
      <c r="BL971" s="2"/>
      <c r="BM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R972" s="2"/>
      <c r="AS972" s="2"/>
      <c r="AT972" s="2"/>
      <c r="AU972" s="2"/>
      <c r="AV972" s="2"/>
      <c r="AW972" s="2"/>
      <c r="AX972" s="2"/>
      <c r="AY972" s="2"/>
      <c r="AZ972" s="2"/>
      <c r="BA972" s="2"/>
      <c r="BB972" s="2"/>
      <c r="BC972" s="2"/>
      <c r="BD972" s="2"/>
      <c r="BE972" s="2"/>
      <c r="BF972" s="2"/>
      <c r="BG972" s="2"/>
      <c r="BH972" s="2"/>
      <c r="BI972" s="2"/>
      <c r="BJ972" s="2"/>
      <c r="BK972" s="2"/>
      <c r="BL972" s="2"/>
      <c r="BM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R973" s="2"/>
      <c r="AS973" s="2"/>
      <c r="AT973" s="2"/>
      <c r="AU973" s="2"/>
      <c r="AV973" s="2"/>
      <c r="AW973" s="2"/>
      <c r="AX973" s="2"/>
      <c r="AY973" s="2"/>
      <c r="AZ973" s="2"/>
      <c r="BA973" s="2"/>
      <c r="BB973" s="2"/>
      <c r="BC973" s="2"/>
      <c r="BD973" s="2"/>
      <c r="BE973" s="2"/>
      <c r="BF973" s="2"/>
      <c r="BG973" s="2"/>
      <c r="BH973" s="2"/>
      <c r="BI973" s="2"/>
      <c r="BJ973" s="2"/>
      <c r="BK973" s="2"/>
      <c r="BL973" s="2"/>
      <c r="BM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R974" s="2"/>
      <c r="AS974" s="2"/>
      <c r="AT974" s="2"/>
      <c r="AU974" s="2"/>
      <c r="AV974" s="2"/>
      <c r="AW974" s="2"/>
      <c r="AX974" s="2"/>
      <c r="AY974" s="2"/>
      <c r="AZ974" s="2"/>
      <c r="BA974" s="2"/>
      <c r="BB974" s="2"/>
      <c r="BC974" s="2"/>
      <c r="BD974" s="2"/>
      <c r="BE974" s="2"/>
      <c r="BF974" s="2"/>
      <c r="BG974" s="2"/>
      <c r="BH974" s="2"/>
      <c r="BI974" s="2"/>
      <c r="BJ974" s="2"/>
      <c r="BK974" s="2"/>
      <c r="BL974" s="2"/>
      <c r="BM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R975" s="2"/>
      <c r="AS975" s="2"/>
      <c r="AT975" s="2"/>
      <c r="AU975" s="2"/>
      <c r="AV975" s="2"/>
      <c r="AW975" s="2"/>
      <c r="AX975" s="2"/>
      <c r="AY975" s="2"/>
      <c r="AZ975" s="2"/>
      <c r="BA975" s="2"/>
      <c r="BB975" s="2"/>
      <c r="BC975" s="2"/>
      <c r="BD975" s="2"/>
      <c r="BE975" s="2"/>
      <c r="BF975" s="2"/>
      <c r="BG975" s="2"/>
      <c r="BH975" s="2"/>
      <c r="BI975" s="2"/>
      <c r="BJ975" s="2"/>
      <c r="BK975" s="2"/>
      <c r="BL975" s="2"/>
      <c r="BM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R976" s="2"/>
      <c r="AS976" s="2"/>
      <c r="AT976" s="2"/>
      <c r="AU976" s="2"/>
      <c r="AV976" s="2"/>
      <c r="AW976" s="2"/>
      <c r="AX976" s="2"/>
      <c r="AY976" s="2"/>
      <c r="AZ976" s="2"/>
      <c r="BA976" s="2"/>
      <c r="BB976" s="2"/>
      <c r="BC976" s="2"/>
      <c r="BD976" s="2"/>
      <c r="BE976" s="2"/>
      <c r="BF976" s="2"/>
      <c r="BG976" s="2"/>
      <c r="BH976" s="2"/>
      <c r="BI976" s="2"/>
      <c r="BJ976" s="2"/>
      <c r="BK976" s="2"/>
      <c r="BL976" s="2"/>
      <c r="BM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R977" s="2"/>
      <c r="AS977" s="2"/>
      <c r="AT977" s="2"/>
      <c r="AU977" s="2"/>
      <c r="AV977" s="2"/>
      <c r="AW977" s="2"/>
      <c r="AX977" s="2"/>
      <c r="AY977" s="2"/>
      <c r="AZ977" s="2"/>
      <c r="BA977" s="2"/>
      <c r="BB977" s="2"/>
      <c r="BC977" s="2"/>
      <c r="BD977" s="2"/>
      <c r="BE977" s="2"/>
      <c r="BF977" s="2"/>
      <c r="BG977" s="2"/>
      <c r="BH977" s="2"/>
      <c r="BI977" s="2"/>
      <c r="BJ977" s="2"/>
      <c r="BK977" s="2"/>
      <c r="BL977" s="2"/>
      <c r="BM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R978" s="2"/>
      <c r="AS978" s="2"/>
      <c r="AT978" s="2"/>
      <c r="AU978" s="2"/>
      <c r="AV978" s="2"/>
      <c r="AW978" s="2"/>
      <c r="AX978" s="2"/>
      <c r="AY978" s="2"/>
      <c r="AZ978" s="2"/>
      <c r="BA978" s="2"/>
      <c r="BB978" s="2"/>
      <c r="BC978" s="2"/>
      <c r="BD978" s="2"/>
      <c r="BE978" s="2"/>
      <c r="BF978" s="2"/>
      <c r="BG978" s="2"/>
      <c r="BH978" s="2"/>
      <c r="BI978" s="2"/>
      <c r="BJ978" s="2"/>
      <c r="BK978" s="2"/>
      <c r="BL978" s="2"/>
      <c r="BM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R979" s="2"/>
      <c r="AS979" s="2"/>
      <c r="AT979" s="2"/>
      <c r="AU979" s="2"/>
      <c r="AV979" s="2"/>
      <c r="AW979" s="2"/>
      <c r="AX979" s="2"/>
      <c r="AY979" s="2"/>
      <c r="AZ979" s="2"/>
      <c r="BA979" s="2"/>
      <c r="BB979" s="2"/>
      <c r="BC979" s="2"/>
      <c r="BD979" s="2"/>
      <c r="BE979" s="2"/>
      <c r="BF979" s="2"/>
      <c r="BG979" s="2"/>
      <c r="BH979" s="2"/>
      <c r="BI979" s="2"/>
      <c r="BJ979" s="2"/>
      <c r="BK979" s="2"/>
      <c r="BL979" s="2"/>
      <c r="BM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R980" s="2"/>
      <c r="AS980" s="2"/>
      <c r="AT980" s="2"/>
      <c r="AU980" s="2"/>
      <c r="AV980" s="2"/>
      <c r="AW980" s="2"/>
      <c r="AX980" s="2"/>
      <c r="AY980" s="2"/>
      <c r="AZ980" s="2"/>
      <c r="BA980" s="2"/>
      <c r="BB980" s="2"/>
      <c r="BC980" s="2"/>
      <c r="BD980" s="2"/>
      <c r="BE980" s="2"/>
      <c r="BF980" s="2"/>
      <c r="BG980" s="2"/>
      <c r="BH980" s="2"/>
      <c r="BI980" s="2"/>
      <c r="BJ980" s="2"/>
      <c r="BK980" s="2"/>
      <c r="BL980" s="2"/>
      <c r="BM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R981" s="2"/>
      <c r="AS981" s="2"/>
      <c r="AT981" s="2"/>
      <c r="AU981" s="2"/>
      <c r="AV981" s="2"/>
      <c r="AW981" s="2"/>
      <c r="AX981" s="2"/>
      <c r="AY981" s="2"/>
      <c r="AZ981" s="2"/>
      <c r="BA981" s="2"/>
      <c r="BB981" s="2"/>
      <c r="BC981" s="2"/>
      <c r="BD981" s="2"/>
      <c r="BE981" s="2"/>
      <c r="BF981" s="2"/>
      <c r="BG981" s="2"/>
      <c r="BH981" s="2"/>
      <c r="BI981" s="2"/>
      <c r="BJ981" s="2"/>
      <c r="BK981" s="2"/>
      <c r="BL981" s="2"/>
      <c r="BM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R982" s="2"/>
      <c r="AS982" s="2"/>
      <c r="AT982" s="2"/>
      <c r="AU982" s="2"/>
      <c r="AV982" s="2"/>
      <c r="AW982" s="2"/>
      <c r="AX982" s="2"/>
      <c r="AY982" s="2"/>
      <c r="AZ982" s="2"/>
      <c r="BA982" s="2"/>
      <c r="BB982" s="2"/>
      <c r="BC982" s="2"/>
      <c r="BD982" s="2"/>
      <c r="BE982" s="2"/>
      <c r="BF982" s="2"/>
      <c r="BG982" s="2"/>
      <c r="BH982" s="2"/>
      <c r="BI982" s="2"/>
      <c r="BJ982" s="2"/>
      <c r="BK982" s="2"/>
      <c r="BL982" s="2"/>
      <c r="BM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R983" s="2"/>
      <c r="AS983" s="2"/>
      <c r="AT983" s="2"/>
      <c r="AU983" s="2"/>
      <c r="AV983" s="2"/>
      <c r="AW983" s="2"/>
      <c r="AX983" s="2"/>
      <c r="AY983" s="2"/>
      <c r="AZ983" s="2"/>
      <c r="BA983" s="2"/>
      <c r="BB983" s="2"/>
      <c r="BC983" s="2"/>
      <c r="BD983" s="2"/>
      <c r="BE983" s="2"/>
      <c r="BF983" s="2"/>
      <c r="BG983" s="2"/>
      <c r="BH983" s="2"/>
      <c r="BI983" s="2"/>
      <c r="BJ983" s="2"/>
      <c r="BK983" s="2"/>
      <c r="BL983" s="2"/>
      <c r="BM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R984" s="2"/>
      <c r="AS984" s="2"/>
      <c r="AT984" s="2"/>
      <c r="AU984" s="2"/>
      <c r="AV984" s="2"/>
      <c r="AW984" s="2"/>
      <c r="AX984" s="2"/>
      <c r="AY984" s="2"/>
      <c r="AZ984" s="2"/>
      <c r="BA984" s="2"/>
      <c r="BB984" s="2"/>
      <c r="BC984" s="2"/>
      <c r="BD984" s="2"/>
      <c r="BE984" s="2"/>
      <c r="BF984" s="2"/>
      <c r="BG984" s="2"/>
      <c r="BH984" s="2"/>
      <c r="BI984" s="2"/>
      <c r="BJ984" s="2"/>
      <c r="BK984" s="2"/>
      <c r="BL984" s="2"/>
      <c r="BM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R985" s="2"/>
      <c r="AS985" s="2"/>
      <c r="AT985" s="2"/>
      <c r="AU985" s="2"/>
      <c r="AV985" s="2"/>
      <c r="AW985" s="2"/>
      <c r="AX985" s="2"/>
      <c r="AY985" s="2"/>
      <c r="AZ985" s="2"/>
      <c r="BA985" s="2"/>
      <c r="BB985" s="2"/>
      <c r="BC985" s="2"/>
      <c r="BD985" s="2"/>
      <c r="BE985" s="2"/>
      <c r="BF985" s="2"/>
      <c r="BG985" s="2"/>
      <c r="BH985" s="2"/>
      <c r="BI985" s="2"/>
      <c r="BJ985" s="2"/>
      <c r="BK985" s="2"/>
      <c r="BL985" s="2"/>
      <c r="BM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R986" s="2"/>
      <c r="AS986" s="2"/>
      <c r="AT986" s="2"/>
      <c r="AU986" s="2"/>
      <c r="AV986" s="2"/>
      <c r="AW986" s="2"/>
      <c r="AX986" s="2"/>
      <c r="AY986" s="2"/>
      <c r="AZ986" s="2"/>
      <c r="BA986" s="2"/>
      <c r="BB986" s="2"/>
      <c r="BC986" s="2"/>
      <c r="BD986" s="2"/>
      <c r="BE986" s="2"/>
      <c r="BF986" s="2"/>
      <c r="BG986" s="2"/>
      <c r="BH986" s="2"/>
      <c r="BI986" s="2"/>
      <c r="BJ986" s="2"/>
      <c r="BK986" s="2"/>
      <c r="BL986" s="2"/>
      <c r="BM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R987" s="2"/>
      <c r="AS987" s="2"/>
      <c r="AT987" s="2"/>
      <c r="AU987" s="2"/>
      <c r="AV987" s="2"/>
      <c r="AW987" s="2"/>
      <c r="AX987" s="2"/>
      <c r="AY987" s="2"/>
      <c r="AZ987" s="2"/>
      <c r="BA987" s="2"/>
      <c r="BB987" s="2"/>
      <c r="BC987" s="2"/>
      <c r="BD987" s="2"/>
      <c r="BE987" s="2"/>
      <c r="BF987" s="2"/>
      <c r="BG987" s="2"/>
      <c r="BH987" s="2"/>
      <c r="BI987" s="2"/>
      <c r="BJ987" s="2"/>
      <c r="BK987" s="2"/>
      <c r="BL987" s="2"/>
      <c r="BM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R988" s="2"/>
      <c r="AS988" s="2"/>
      <c r="AT988" s="2"/>
      <c r="AU988" s="2"/>
      <c r="AV988" s="2"/>
      <c r="AW988" s="2"/>
      <c r="AX988" s="2"/>
      <c r="AY988" s="2"/>
      <c r="AZ988" s="2"/>
      <c r="BA988" s="2"/>
      <c r="BB988" s="2"/>
      <c r="BC988" s="2"/>
      <c r="BD988" s="2"/>
      <c r="BE988" s="2"/>
      <c r="BF988" s="2"/>
      <c r="BG988" s="2"/>
      <c r="BH988" s="2"/>
      <c r="BI988" s="2"/>
      <c r="BJ988" s="2"/>
      <c r="BK988" s="2"/>
      <c r="BL988" s="2"/>
      <c r="BM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R989" s="2"/>
      <c r="AS989" s="2"/>
      <c r="AT989" s="2"/>
      <c r="AU989" s="2"/>
      <c r="AV989" s="2"/>
      <c r="AW989" s="2"/>
      <c r="AX989" s="2"/>
      <c r="AY989" s="2"/>
      <c r="AZ989" s="2"/>
      <c r="BA989" s="2"/>
      <c r="BB989" s="2"/>
      <c r="BC989" s="2"/>
      <c r="BD989" s="2"/>
      <c r="BE989" s="2"/>
      <c r="BF989" s="2"/>
      <c r="BG989" s="2"/>
      <c r="BH989" s="2"/>
      <c r="BI989" s="2"/>
      <c r="BJ989" s="2"/>
      <c r="BK989" s="2"/>
      <c r="BL989" s="2"/>
      <c r="BM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R990" s="2"/>
      <c r="AS990" s="2"/>
      <c r="AT990" s="2"/>
      <c r="AU990" s="2"/>
      <c r="AV990" s="2"/>
      <c r="AW990" s="2"/>
      <c r="AX990" s="2"/>
      <c r="AY990" s="2"/>
      <c r="AZ990" s="2"/>
      <c r="BA990" s="2"/>
      <c r="BB990" s="2"/>
      <c r="BC990" s="2"/>
      <c r="BD990" s="2"/>
      <c r="BE990" s="2"/>
      <c r="BF990" s="2"/>
      <c r="BG990" s="2"/>
      <c r="BH990" s="2"/>
      <c r="BI990" s="2"/>
      <c r="BJ990" s="2"/>
      <c r="BK990" s="2"/>
      <c r="BL990" s="2"/>
      <c r="BM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R991" s="2"/>
      <c r="AS991" s="2"/>
      <c r="AT991" s="2"/>
      <c r="AU991" s="2"/>
      <c r="AV991" s="2"/>
      <c r="AW991" s="2"/>
      <c r="AX991" s="2"/>
      <c r="AY991" s="2"/>
      <c r="AZ991" s="2"/>
      <c r="BA991" s="2"/>
      <c r="BB991" s="2"/>
      <c r="BC991" s="2"/>
      <c r="BD991" s="2"/>
      <c r="BE991" s="2"/>
      <c r="BF991" s="2"/>
      <c r="BG991" s="2"/>
      <c r="BH991" s="2"/>
      <c r="BI991" s="2"/>
      <c r="BJ991" s="2"/>
      <c r="BK991" s="2"/>
      <c r="BL991" s="2"/>
      <c r="BM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R992" s="2"/>
      <c r="AS992" s="2"/>
      <c r="AT992" s="2"/>
      <c r="AU992" s="2"/>
      <c r="AV992" s="2"/>
      <c r="AW992" s="2"/>
      <c r="AX992" s="2"/>
      <c r="AY992" s="2"/>
      <c r="AZ992" s="2"/>
      <c r="BA992" s="2"/>
      <c r="BB992" s="2"/>
      <c r="BC992" s="2"/>
      <c r="BD992" s="2"/>
      <c r="BE992" s="2"/>
      <c r="BF992" s="2"/>
      <c r="BG992" s="2"/>
      <c r="BH992" s="2"/>
      <c r="BI992" s="2"/>
      <c r="BJ992" s="2"/>
      <c r="BK992" s="2"/>
      <c r="BL992" s="2"/>
      <c r="BM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R993" s="2"/>
      <c r="AS993" s="2"/>
      <c r="AT993" s="2"/>
      <c r="AU993" s="2"/>
      <c r="AV993" s="2"/>
      <c r="AW993" s="2"/>
      <c r="AX993" s="2"/>
      <c r="AY993" s="2"/>
      <c r="AZ993" s="2"/>
      <c r="BA993" s="2"/>
      <c r="BB993" s="2"/>
      <c r="BC993" s="2"/>
      <c r="BD993" s="2"/>
      <c r="BE993" s="2"/>
      <c r="BF993" s="2"/>
      <c r="BG993" s="2"/>
      <c r="BH993" s="2"/>
      <c r="BI993" s="2"/>
      <c r="BJ993" s="2"/>
      <c r="BK993" s="2"/>
      <c r="BL993" s="2"/>
      <c r="BM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R994" s="2"/>
      <c r="AS994" s="2"/>
      <c r="AT994" s="2"/>
      <c r="AU994" s="2"/>
      <c r="AV994" s="2"/>
      <c r="AW994" s="2"/>
      <c r="AX994" s="2"/>
      <c r="AY994" s="2"/>
      <c r="AZ994" s="2"/>
      <c r="BA994" s="2"/>
      <c r="BB994" s="2"/>
      <c r="BC994" s="2"/>
      <c r="BD994" s="2"/>
      <c r="BE994" s="2"/>
      <c r="BF994" s="2"/>
      <c r="BG994" s="2"/>
      <c r="BH994" s="2"/>
      <c r="BI994" s="2"/>
      <c r="BJ994" s="2"/>
      <c r="BK994" s="2"/>
      <c r="BL994" s="2"/>
      <c r="BM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R995" s="2"/>
      <c r="AS995" s="2"/>
      <c r="AT995" s="2"/>
      <c r="AU995" s="2"/>
      <c r="AV995" s="2"/>
      <c r="AW995" s="2"/>
      <c r="AX995" s="2"/>
      <c r="AY995" s="2"/>
      <c r="AZ995" s="2"/>
      <c r="BA995" s="2"/>
      <c r="BB995" s="2"/>
      <c r="BC995" s="2"/>
      <c r="BD995" s="2"/>
      <c r="BE995" s="2"/>
      <c r="BF995" s="2"/>
      <c r="BG995" s="2"/>
      <c r="BH995" s="2"/>
      <c r="BI995" s="2"/>
      <c r="BJ995" s="2"/>
      <c r="BK995" s="2"/>
      <c r="BL995" s="2"/>
      <c r="BM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R996" s="2"/>
      <c r="AS996" s="2"/>
      <c r="AT996" s="2"/>
      <c r="AU996" s="2"/>
      <c r="AV996" s="2"/>
      <c r="AW996" s="2"/>
      <c r="AX996" s="2"/>
      <c r="AY996" s="2"/>
      <c r="AZ996" s="2"/>
      <c r="BA996" s="2"/>
      <c r="BB996" s="2"/>
      <c r="BC996" s="2"/>
      <c r="BD996" s="2"/>
      <c r="BE996" s="2"/>
      <c r="BF996" s="2"/>
      <c r="BG996" s="2"/>
      <c r="BH996" s="2"/>
      <c r="BI996" s="2"/>
      <c r="BJ996" s="2"/>
      <c r="BK996" s="2"/>
      <c r="BL996" s="2"/>
      <c r="BM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R997" s="2"/>
      <c r="AS997" s="2"/>
      <c r="AT997" s="2"/>
      <c r="AU997" s="2"/>
      <c r="AV997" s="2"/>
      <c r="AW997" s="2"/>
      <c r="AX997" s="2"/>
      <c r="AY997" s="2"/>
      <c r="AZ997" s="2"/>
      <c r="BA997" s="2"/>
      <c r="BB997" s="2"/>
      <c r="BC997" s="2"/>
      <c r="BD997" s="2"/>
      <c r="BE997" s="2"/>
      <c r="BF997" s="2"/>
      <c r="BG997" s="2"/>
      <c r="BH997" s="2"/>
      <c r="BI997" s="2"/>
      <c r="BJ997" s="2"/>
      <c r="BK997" s="2"/>
      <c r="BL997" s="2"/>
      <c r="BM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R998" s="2"/>
      <c r="AS998" s="2"/>
      <c r="AT998" s="2"/>
      <c r="AU998" s="2"/>
      <c r="AV998" s="2"/>
      <c r="AW998" s="2"/>
      <c r="AX998" s="2"/>
      <c r="AY998" s="2"/>
      <c r="AZ998" s="2"/>
      <c r="BA998" s="2"/>
      <c r="BB998" s="2"/>
      <c r="BC998" s="2"/>
      <c r="BD998" s="2"/>
      <c r="BE998" s="2"/>
      <c r="BF998" s="2"/>
      <c r="BG998" s="2"/>
      <c r="BH998" s="2"/>
      <c r="BI998" s="2"/>
      <c r="BJ998" s="2"/>
      <c r="BK998" s="2"/>
      <c r="BL998" s="2"/>
      <c r="BM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R999" s="2"/>
      <c r="AS999" s="2"/>
      <c r="AT999" s="2"/>
      <c r="AU999" s="2"/>
      <c r="AV999" s="2"/>
      <c r="AW999" s="2"/>
      <c r="AX999" s="2"/>
      <c r="AY999" s="2"/>
      <c r="AZ999" s="2"/>
      <c r="BA999" s="2"/>
      <c r="BB999" s="2"/>
      <c r="BC999" s="2"/>
      <c r="BD999" s="2"/>
      <c r="BE999" s="2"/>
      <c r="BF999" s="2"/>
      <c r="BG999" s="2"/>
      <c r="BH999" s="2"/>
      <c r="BI999" s="2"/>
      <c r="BJ999" s="2"/>
      <c r="BK999" s="2"/>
      <c r="BL999" s="2"/>
      <c r="BM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row>
  </sheetData>
  <autoFilter ref="$C$83:$K$97"/>
  <mergeCells count="9">
    <mergeCell ref="E74:H74"/>
    <mergeCell ref="E76:H76"/>
    <mergeCell ref="L2:V2"/>
    <mergeCell ref="E7:H7"/>
    <mergeCell ref="E9:H9"/>
    <mergeCell ref="E18:H18"/>
    <mergeCell ref="E27:H27"/>
    <mergeCell ref="E48:H48"/>
    <mergeCell ref="E50:H50"/>
  </mergeCells>
  <hyperlinks>
    <hyperlink r:id="rId1" ref="F88"/>
    <hyperlink r:id="rId2" ref="F91"/>
    <hyperlink r:id="rId3" ref="F94"/>
    <hyperlink r:id="rId4" ref="F97"/>
  </hyperlinks>
  <printOptions/>
  <pageMargins bottom="0.39375" footer="0.0" header="0.0" left="0.39375" right="0.39375" top="0.39375"/>
  <pageSetup paperSize="9" orientation="landscape"/>
  <headerFooter>
    <oddFooter>&amp;CStrana &amp;P z </oddFooter>
  </headerFooter>
  <drawing r:id="rId5"/>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6.83" defaultRowHeight="15.0"/>
  <cols>
    <col customWidth="1" min="1" max="1" width="8.33"/>
    <col customWidth="1" min="2" max="2" width="1.67"/>
    <col customWidth="1" min="3" max="4" width="5.0"/>
    <col customWidth="1" min="5" max="5" width="11.67"/>
    <col customWidth="1" min="6" max="6" width="9.17"/>
    <col customWidth="1" min="7" max="7" width="5.0"/>
    <col customWidth="1" min="8" max="8" width="77.83"/>
    <col customWidth="1" min="9" max="10" width="20.0"/>
    <col customWidth="1" min="11" max="11" width="1.67"/>
  </cols>
  <sheetData>
    <row r="1" ht="37.5" customHeight="1">
      <c r="A1" s="2"/>
      <c r="B1" s="2"/>
      <c r="C1" s="2"/>
      <c r="D1" s="2"/>
      <c r="E1" s="2"/>
      <c r="F1" s="2"/>
      <c r="G1" s="2"/>
      <c r="H1" s="2"/>
      <c r="I1" s="2"/>
      <c r="J1" s="2"/>
      <c r="K1" s="2"/>
      <c r="L1" s="2"/>
      <c r="M1" s="2"/>
      <c r="N1" s="2"/>
      <c r="O1" s="2"/>
      <c r="P1" s="2"/>
      <c r="Q1" s="2"/>
      <c r="R1" s="2"/>
      <c r="S1" s="2"/>
      <c r="T1" s="2"/>
      <c r="U1" s="2"/>
      <c r="V1" s="2"/>
      <c r="W1" s="2"/>
      <c r="X1" s="2"/>
      <c r="Y1" s="2"/>
      <c r="Z1" s="2"/>
    </row>
    <row r="2" ht="7.5" customHeight="1">
      <c r="A2" s="2"/>
      <c r="B2" s="205"/>
      <c r="C2" s="206"/>
      <c r="D2" s="206"/>
      <c r="E2" s="206"/>
      <c r="F2" s="206"/>
      <c r="G2" s="206"/>
      <c r="H2" s="206"/>
      <c r="I2" s="206"/>
      <c r="J2" s="206"/>
      <c r="K2" s="207"/>
      <c r="L2" s="2"/>
      <c r="M2" s="2"/>
      <c r="N2" s="2"/>
      <c r="O2" s="2"/>
      <c r="P2" s="2"/>
      <c r="Q2" s="2"/>
      <c r="R2" s="2"/>
      <c r="S2" s="2"/>
      <c r="T2" s="2"/>
      <c r="U2" s="2"/>
      <c r="V2" s="2"/>
      <c r="W2" s="2"/>
      <c r="X2" s="2"/>
      <c r="Y2" s="2"/>
      <c r="Z2" s="2"/>
    </row>
    <row r="3" ht="45.0" customHeight="1">
      <c r="A3" s="208"/>
      <c r="B3" s="209"/>
      <c r="C3" s="210" t="s">
        <v>673</v>
      </c>
      <c r="K3" s="211"/>
      <c r="L3" s="208"/>
      <c r="M3" s="208"/>
      <c r="N3" s="208"/>
      <c r="O3" s="208"/>
      <c r="P3" s="208"/>
      <c r="Q3" s="208"/>
      <c r="R3" s="208"/>
      <c r="S3" s="208"/>
      <c r="T3" s="208"/>
      <c r="U3" s="208"/>
      <c r="V3" s="208"/>
      <c r="W3" s="208"/>
      <c r="X3" s="208"/>
      <c r="Y3" s="208"/>
      <c r="Z3" s="208"/>
    </row>
    <row r="4" ht="25.5" customHeight="1">
      <c r="A4" s="2"/>
      <c r="B4" s="212"/>
      <c r="C4" s="213" t="s">
        <v>674</v>
      </c>
      <c r="D4" s="214"/>
      <c r="E4" s="214"/>
      <c r="F4" s="214"/>
      <c r="G4" s="214"/>
      <c r="H4" s="214"/>
      <c r="I4" s="214"/>
      <c r="J4" s="214"/>
      <c r="K4" s="215"/>
      <c r="L4" s="2"/>
      <c r="M4" s="2"/>
      <c r="N4" s="2"/>
      <c r="O4" s="2"/>
      <c r="P4" s="2"/>
      <c r="Q4" s="2"/>
      <c r="R4" s="2"/>
      <c r="S4" s="2"/>
      <c r="T4" s="2"/>
      <c r="U4" s="2"/>
      <c r="V4" s="2"/>
      <c r="W4" s="2"/>
      <c r="X4" s="2"/>
      <c r="Y4" s="2"/>
      <c r="Z4" s="2"/>
    </row>
    <row r="5" ht="5.25" customHeight="1">
      <c r="A5" s="2"/>
      <c r="B5" s="212"/>
      <c r="C5" s="216"/>
      <c r="D5" s="216"/>
      <c r="E5" s="216"/>
      <c r="F5" s="216"/>
      <c r="G5" s="216"/>
      <c r="H5" s="216"/>
      <c r="I5" s="216"/>
      <c r="J5" s="216"/>
      <c r="K5" s="215"/>
      <c r="L5" s="2"/>
      <c r="M5" s="2"/>
      <c r="N5" s="2"/>
      <c r="O5" s="2"/>
      <c r="P5" s="2"/>
      <c r="Q5" s="2"/>
      <c r="R5" s="2"/>
      <c r="S5" s="2"/>
      <c r="T5" s="2"/>
      <c r="U5" s="2"/>
      <c r="V5" s="2"/>
      <c r="W5" s="2"/>
      <c r="X5" s="2"/>
      <c r="Y5" s="2"/>
      <c r="Z5" s="2"/>
    </row>
    <row r="6" ht="15.0" customHeight="1">
      <c r="A6" s="2"/>
      <c r="B6" s="212"/>
      <c r="C6" s="217" t="s">
        <v>675</v>
      </c>
      <c r="K6" s="215"/>
      <c r="L6" s="2"/>
      <c r="M6" s="2"/>
      <c r="N6" s="2"/>
      <c r="O6" s="2"/>
      <c r="P6" s="2"/>
      <c r="Q6" s="2"/>
      <c r="R6" s="2"/>
      <c r="S6" s="2"/>
      <c r="T6" s="2"/>
      <c r="U6" s="2"/>
      <c r="V6" s="2"/>
      <c r="W6" s="2"/>
      <c r="X6" s="2"/>
      <c r="Y6" s="2"/>
      <c r="Z6" s="2"/>
    </row>
    <row r="7" ht="15.0" customHeight="1">
      <c r="A7" s="2"/>
      <c r="B7" s="218"/>
      <c r="C7" s="217" t="s">
        <v>676</v>
      </c>
      <c r="K7" s="215"/>
      <c r="L7" s="2"/>
      <c r="M7" s="2"/>
      <c r="N7" s="2"/>
      <c r="O7" s="2"/>
      <c r="P7" s="2"/>
      <c r="Q7" s="2"/>
      <c r="R7" s="2"/>
      <c r="S7" s="2"/>
      <c r="T7" s="2"/>
      <c r="U7" s="2"/>
      <c r="V7" s="2"/>
      <c r="W7" s="2"/>
      <c r="X7" s="2"/>
      <c r="Y7" s="2"/>
      <c r="Z7" s="2"/>
    </row>
    <row r="8" ht="12.75" customHeight="1">
      <c r="A8" s="2"/>
      <c r="B8" s="218"/>
      <c r="C8" s="217"/>
      <c r="D8" s="217"/>
      <c r="E8" s="217"/>
      <c r="F8" s="217"/>
      <c r="G8" s="217"/>
      <c r="H8" s="217"/>
      <c r="I8" s="217"/>
      <c r="J8" s="217"/>
      <c r="K8" s="215"/>
      <c r="L8" s="2"/>
      <c r="M8" s="2"/>
      <c r="N8" s="2"/>
      <c r="O8" s="2"/>
      <c r="P8" s="2"/>
      <c r="Q8" s="2"/>
      <c r="R8" s="2"/>
      <c r="S8" s="2"/>
      <c r="T8" s="2"/>
      <c r="U8" s="2"/>
      <c r="V8" s="2"/>
      <c r="W8" s="2"/>
      <c r="X8" s="2"/>
      <c r="Y8" s="2"/>
      <c r="Z8" s="2"/>
    </row>
    <row r="9" ht="15.0" customHeight="1">
      <c r="A9" s="2"/>
      <c r="B9" s="218"/>
      <c r="C9" s="217" t="s">
        <v>677</v>
      </c>
      <c r="K9" s="215"/>
      <c r="L9" s="2"/>
      <c r="M9" s="2"/>
      <c r="N9" s="2"/>
      <c r="O9" s="2"/>
      <c r="P9" s="2"/>
      <c r="Q9" s="2"/>
      <c r="R9" s="2"/>
      <c r="S9" s="2"/>
      <c r="T9" s="2"/>
      <c r="U9" s="2"/>
      <c r="V9" s="2"/>
      <c r="W9" s="2"/>
      <c r="X9" s="2"/>
      <c r="Y9" s="2"/>
      <c r="Z9" s="2"/>
    </row>
    <row r="10" ht="15.0" customHeight="1">
      <c r="A10" s="2"/>
      <c r="B10" s="218"/>
      <c r="C10" s="217"/>
      <c r="D10" s="217" t="s">
        <v>678</v>
      </c>
      <c r="K10" s="215"/>
      <c r="L10" s="2"/>
      <c r="M10" s="2"/>
      <c r="N10" s="2"/>
      <c r="O10" s="2"/>
      <c r="P10" s="2"/>
      <c r="Q10" s="2"/>
      <c r="R10" s="2"/>
      <c r="S10" s="2"/>
      <c r="T10" s="2"/>
      <c r="U10" s="2"/>
      <c r="V10" s="2"/>
      <c r="W10" s="2"/>
      <c r="X10" s="2"/>
      <c r="Y10" s="2"/>
      <c r="Z10" s="2"/>
    </row>
    <row r="11" ht="15.0" customHeight="1">
      <c r="A11" s="2"/>
      <c r="B11" s="218"/>
      <c r="C11" s="99"/>
      <c r="D11" s="217" t="s">
        <v>679</v>
      </c>
      <c r="K11" s="215"/>
      <c r="L11" s="2"/>
      <c r="M11" s="2"/>
      <c r="N11" s="2"/>
      <c r="O11" s="2"/>
      <c r="P11" s="2"/>
      <c r="Q11" s="2"/>
      <c r="R11" s="2"/>
      <c r="S11" s="2"/>
      <c r="T11" s="2"/>
      <c r="U11" s="2"/>
      <c r="V11" s="2"/>
      <c r="W11" s="2"/>
      <c r="X11" s="2"/>
      <c r="Y11" s="2"/>
      <c r="Z11" s="2"/>
    </row>
    <row r="12" ht="15.0" customHeight="1">
      <c r="A12" s="2"/>
      <c r="B12" s="218"/>
      <c r="C12" s="99"/>
      <c r="D12" s="217"/>
      <c r="E12" s="217"/>
      <c r="F12" s="217"/>
      <c r="G12" s="217"/>
      <c r="H12" s="217"/>
      <c r="I12" s="217"/>
      <c r="J12" s="217"/>
      <c r="K12" s="215"/>
      <c r="L12" s="2"/>
      <c r="M12" s="2"/>
      <c r="N12" s="2"/>
      <c r="O12" s="2"/>
      <c r="P12" s="2"/>
      <c r="Q12" s="2"/>
      <c r="R12" s="2"/>
      <c r="S12" s="2"/>
      <c r="T12" s="2"/>
      <c r="U12" s="2"/>
      <c r="V12" s="2"/>
      <c r="W12" s="2"/>
      <c r="X12" s="2"/>
      <c r="Y12" s="2"/>
      <c r="Z12" s="2"/>
    </row>
    <row r="13" ht="15.0" customHeight="1">
      <c r="A13" s="2"/>
      <c r="B13" s="218"/>
      <c r="C13" s="99"/>
      <c r="D13" s="3" t="s">
        <v>680</v>
      </c>
      <c r="E13" s="217"/>
      <c r="F13" s="217"/>
      <c r="G13" s="217"/>
      <c r="H13" s="217"/>
      <c r="I13" s="217"/>
      <c r="J13" s="217"/>
      <c r="K13" s="215"/>
      <c r="L13" s="2"/>
      <c r="M13" s="2"/>
      <c r="N13" s="2"/>
      <c r="O13" s="2"/>
      <c r="P13" s="2"/>
      <c r="Q13" s="2"/>
      <c r="R13" s="2"/>
      <c r="S13" s="2"/>
      <c r="T13" s="2"/>
      <c r="U13" s="2"/>
      <c r="V13" s="2"/>
      <c r="W13" s="2"/>
      <c r="X13" s="2"/>
      <c r="Y13" s="2"/>
      <c r="Z13" s="2"/>
    </row>
    <row r="14" ht="12.75" customHeight="1">
      <c r="A14" s="2"/>
      <c r="B14" s="218"/>
      <c r="C14" s="99"/>
      <c r="D14" s="99"/>
      <c r="E14" s="99"/>
      <c r="F14" s="99"/>
      <c r="G14" s="99"/>
      <c r="H14" s="99"/>
      <c r="I14" s="99"/>
      <c r="J14" s="99"/>
      <c r="K14" s="215"/>
      <c r="L14" s="2"/>
      <c r="M14" s="2"/>
      <c r="N14" s="2"/>
      <c r="O14" s="2"/>
      <c r="P14" s="2"/>
      <c r="Q14" s="2"/>
      <c r="R14" s="2"/>
      <c r="S14" s="2"/>
      <c r="T14" s="2"/>
      <c r="U14" s="2"/>
      <c r="V14" s="2"/>
      <c r="W14" s="2"/>
      <c r="X14" s="2"/>
      <c r="Y14" s="2"/>
      <c r="Z14" s="2"/>
    </row>
    <row r="15" ht="15.0" customHeight="1">
      <c r="A15" s="2"/>
      <c r="B15" s="218"/>
      <c r="C15" s="99"/>
      <c r="D15" s="217" t="s">
        <v>681</v>
      </c>
      <c r="K15" s="215"/>
      <c r="L15" s="2"/>
      <c r="M15" s="2"/>
      <c r="N15" s="2"/>
      <c r="O15" s="2"/>
      <c r="P15" s="2"/>
      <c r="Q15" s="2"/>
      <c r="R15" s="2"/>
      <c r="S15" s="2"/>
      <c r="T15" s="2"/>
      <c r="U15" s="2"/>
      <c r="V15" s="2"/>
      <c r="W15" s="2"/>
      <c r="X15" s="2"/>
      <c r="Y15" s="2"/>
      <c r="Z15" s="2"/>
    </row>
    <row r="16" ht="15.0" customHeight="1">
      <c r="A16" s="2"/>
      <c r="B16" s="218"/>
      <c r="C16" s="99"/>
      <c r="D16" s="217" t="s">
        <v>682</v>
      </c>
      <c r="K16" s="215"/>
      <c r="L16" s="2"/>
      <c r="M16" s="2"/>
      <c r="N16" s="2"/>
      <c r="O16" s="2"/>
      <c r="P16" s="2"/>
      <c r="Q16" s="2"/>
      <c r="R16" s="2"/>
      <c r="S16" s="2"/>
      <c r="T16" s="2"/>
      <c r="U16" s="2"/>
      <c r="V16" s="2"/>
      <c r="W16" s="2"/>
      <c r="X16" s="2"/>
      <c r="Y16" s="2"/>
      <c r="Z16" s="2"/>
    </row>
    <row r="17" ht="15.0" customHeight="1">
      <c r="A17" s="2"/>
      <c r="B17" s="218"/>
      <c r="C17" s="99"/>
      <c r="D17" s="217" t="s">
        <v>683</v>
      </c>
      <c r="K17" s="215"/>
      <c r="L17" s="2"/>
      <c r="M17" s="2"/>
      <c r="N17" s="2"/>
      <c r="O17" s="2"/>
      <c r="P17" s="2"/>
      <c r="Q17" s="2"/>
      <c r="R17" s="2"/>
      <c r="S17" s="2"/>
      <c r="T17" s="2"/>
      <c r="U17" s="2"/>
      <c r="V17" s="2"/>
      <c r="W17" s="2"/>
      <c r="X17" s="2"/>
      <c r="Y17" s="2"/>
      <c r="Z17" s="2"/>
    </row>
    <row r="18" ht="15.0" customHeight="1">
      <c r="A18" s="2"/>
      <c r="B18" s="218"/>
      <c r="C18" s="99"/>
      <c r="D18" s="99"/>
      <c r="E18" s="20" t="s">
        <v>81</v>
      </c>
      <c r="F18" s="217" t="s">
        <v>684</v>
      </c>
      <c r="K18" s="215"/>
      <c r="L18" s="2"/>
      <c r="M18" s="2"/>
      <c r="N18" s="2"/>
      <c r="O18" s="2"/>
      <c r="P18" s="2"/>
      <c r="Q18" s="2"/>
      <c r="R18" s="2"/>
      <c r="S18" s="2"/>
      <c r="T18" s="2"/>
      <c r="U18" s="2"/>
      <c r="V18" s="2"/>
      <c r="W18" s="2"/>
      <c r="X18" s="2"/>
      <c r="Y18" s="2"/>
      <c r="Z18" s="2"/>
    </row>
    <row r="19" ht="15.0" customHeight="1">
      <c r="A19" s="2"/>
      <c r="B19" s="218"/>
      <c r="C19" s="99"/>
      <c r="D19" s="99"/>
      <c r="E19" s="20" t="s">
        <v>685</v>
      </c>
      <c r="F19" s="217" t="s">
        <v>686</v>
      </c>
      <c r="K19" s="215"/>
      <c r="L19" s="2"/>
      <c r="M19" s="2"/>
      <c r="N19" s="2"/>
      <c r="O19" s="2"/>
      <c r="P19" s="2"/>
      <c r="Q19" s="2"/>
      <c r="R19" s="2"/>
      <c r="S19" s="2"/>
      <c r="T19" s="2"/>
      <c r="U19" s="2"/>
      <c r="V19" s="2"/>
      <c r="W19" s="2"/>
      <c r="X19" s="2"/>
      <c r="Y19" s="2"/>
      <c r="Z19" s="2"/>
    </row>
    <row r="20" ht="15.0" customHeight="1">
      <c r="A20" s="2"/>
      <c r="B20" s="218"/>
      <c r="C20" s="99"/>
      <c r="D20" s="99"/>
      <c r="E20" s="20" t="s">
        <v>687</v>
      </c>
      <c r="F20" s="217" t="s">
        <v>688</v>
      </c>
      <c r="K20" s="215"/>
      <c r="L20" s="2"/>
      <c r="M20" s="2"/>
      <c r="N20" s="2"/>
      <c r="O20" s="2"/>
      <c r="P20" s="2"/>
      <c r="Q20" s="2"/>
      <c r="R20" s="2"/>
      <c r="S20" s="2"/>
      <c r="T20" s="2"/>
      <c r="U20" s="2"/>
      <c r="V20" s="2"/>
      <c r="W20" s="2"/>
      <c r="X20" s="2"/>
      <c r="Y20" s="2"/>
      <c r="Z20" s="2"/>
    </row>
    <row r="21" ht="15.0" customHeight="1">
      <c r="A21" s="2"/>
      <c r="B21" s="218"/>
      <c r="C21" s="99"/>
      <c r="D21" s="99"/>
      <c r="E21" s="20" t="s">
        <v>689</v>
      </c>
      <c r="F21" s="217" t="s">
        <v>690</v>
      </c>
      <c r="K21" s="215"/>
      <c r="L21" s="2"/>
      <c r="M21" s="2"/>
      <c r="N21" s="2"/>
      <c r="O21" s="2"/>
      <c r="P21" s="2"/>
      <c r="Q21" s="2"/>
      <c r="R21" s="2"/>
      <c r="S21" s="2"/>
      <c r="T21" s="2"/>
      <c r="U21" s="2"/>
      <c r="V21" s="2"/>
      <c r="W21" s="2"/>
      <c r="X21" s="2"/>
      <c r="Y21" s="2"/>
      <c r="Z21" s="2"/>
    </row>
    <row r="22" ht="15.0" customHeight="1">
      <c r="A22" s="2"/>
      <c r="B22" s="218"/>
      <c r="C22" s="99"/>
      <c r="D22" s="99"/>
      <c r="E22" s="20" t="s">
        <v>691</v>
      </c>
      <c r="F22" s="217" t="s">
        <v>692</v>
      </c>
      <c r="K22" s="215"/>
      <c r="L22" s="2"/>
      <c r="M22" s="2"/>
      <c r="N22" s="2"/>
      <c r="O22" s="2"/>
      <c r="P22" s="2"/>
      <c r="Q22" s="2"/>
      <c r="R22" s="2"/>
      <c r="S22" s="2"/>
      <c r="T22" s="2"/>
      <c r="U22" s="2"/>
      <c r="V22" s="2"/>
      <c r="W22" s="2"/>
      <c r="X22" s="2"/>
      <c r="Y22" s="2"/>
      <c r="Z22" s="2"/>
    </row>
    <row r="23" ht="15.0" customHeight="1">
      <c r="A23" s="2"/>
      <c r="B23" s="218"/>
      <c r="C23" s="99"/>
      <c r="D23" s="99"/>
      <c r="E23" s="20" t="s">
        <v>693</v>
      </c>
      <c r="F23" s="217" t="s">
        <v>694</v>
      </c>
      <c r="K23" s="215"/>
      <c r="L23" s="2"/>
      <c r="M23" s="2"/>
      <c r="N23" s="2"/>
      <c r="O23" s="2"/>
      <c r="P23" s="2"/>
      <c r="Q23" s="2"/>
      <c r="R23" s="2"/>
      <c r="S23" s="2"/>
      <c r="T23" s="2"/>
      <c r="U23" s="2"/>
      <c r="V23" s="2"/>
      <c r="W23" s="2"/>
      <c r="X23" s="2"/>
      <c r="Y23" s="2"/>
      <c r="Z23" s="2"/>
    </row>
    <row r="24" ht="12.75" customHeight="1">
      <c r="A24" s="2"/>
      <c r="B24" s="218"/>
      <c r="C24" s="99"/>
      <c r="D24" s="99"/>
      <c r="E24" s="99"/>
      <c r="F24" s="99"/>
      <c r="G24" s="99"/>
      <c r="H24" s="99"/>
      <c r="I24" s="99"/>
      <c r="J24" s="99"/>
      <c r="K24" s="215"/>
      <c r="L24" s="2"/>
      <c r="M24" s="2"/>
      <c r="N24" s="2"/>
      <c r="O24" s="2"/>
      <c r="P24" s="2"/>
      <c r="Q24" s="2"/>
      <c r="R24" s="2"/>
      <c r="S24" s="2"/>
      <c r="T24" s="2"/>
      <c r="U24" s="2"/>
      <c r="V24" s="2"/>
      <c r="W24" s="2"/>
      <c r="X24" s="2"/>
      <c r="Y24" s="2"/>
      <c r="Z24" s="2"/>
    </row>
    <row r="25" ht="15.0" customHeight="1">
      <c r="A25" s="2"/>
      <c r="B25" s="218"/>
      <c r="C25" s="217" t="s">
        <v>695</v>
      </c>
      <c r="K25" s="215"/>
      <c r="L25" s="2"/>
      <c r="M25" s="2"/>
      <c r="N25" s="2"/>
      <c r="O25" s="2"/>
      <c r="P25" s="2"/>
      <c r="Q25" s="2"/>
      <c r="R25" s="2"/>
      <c r="S25" s="2"/>
      <c r="T25" s="2"/>
      <c r="U25" s="2"/>
      <c r="V25" s="2"/>
      <c r="W25" s="2"/>
      <c r="X25" s="2"/>
      <c r="Y25" s="2"/>
      <c r="Z25" s="2"/>
    </row>
    <row r="26" ht="15.0" customHeight="1">
      <c r="A26" s="2"/>
      <c r="B26" s="218"/>
      <c r="C26" s="217" t="s">
        <v>696</v>
      </c>
      <c r="K26" s="215"/>
      <c r="L26" s="2"/>
      <c r="M26" s="2"/>
      <c r="N26" s="2"/>
      <c r="O26" s="2"/>
      <c r="P26" s="2"/>
      <c r="Q26" s="2"/>
      <c r="R26" s="2"/>
      <c r="S26" s="2"/>
      <c r="T26" s="2"/>
      <c r="U26" s="2"/>
      <c r="V26" s="2"/>
      <c r="W26" s="2"/>
      <c r="X26" s="2"/>
      <c r="Y26" s="2"/>
      <c r="Z26" s="2"/>
    </row>
    <row r="27" ht="15.0" customHeight="1">
      <c r="A27" s="2"/>
      <c r="B27" s="218"/>
      <c r="C27" s="217"/>
      <c r="D27" s="217" t="s">
        <v>697</v>
      </c>
      <c r="K27" s="215"/>
      <c r="L27" s="2"/>
      <c r="M27" s="2"/>
      <c r="N27" s="2"/>
      <c r="O27" s="2"/>
      <c r="P27" s="2"/>
      <c r="Q27" s="2"/>
      <c r="R27" s="2"/>
      <c r="S27" s="2"/>
      <c r="T27" s="2"/>
      <c r="U27" s="2"/>
      <c r="V27" s="2"/>
      <c r="W27" s="2"/>
      <c r="X27" s="2"/>
      <c r="Y27" s="2"/>
      <c r="Z27" s="2"/>
    </row>
    <row r="28" ht="15.0" customHeight="1">
      <c r="A28" s="2"/>
      <c r="B28" s="218"/>
      <c r="C28" s="99"/>
      <c r="D28" s="217" t="s">
        <v>698</v>
      </c>
      <c r="K28" s="215"/>
      <c r="L28" s="2"/>
      <c r="M28" s="2"/>
      <c r="N28" s="2"/>
      <c r="O28" s="2"/>
      <c r="P28" s="2"/>
      <c r="Q28" s="2"/>
      <c r="R28" s="2"/>
      <c r="S28" s="2"/>
      <c r="T28" s="2"/>
      <c r="U28" s="2"/>
      <c r="V28" s="2"/>
      <c r="W28" s="2"/>
      <c r="X28" s="2"/>
      <c r="Y28" s="2"/>
      <c r="Z28" s="2"/>
    </row>
    <row r="29" ht="12.75" customHeight="1">
      <c r="A29" s="2"/>
      <c r="B29" s="218"/>
      <c r="C29" s="99"/>
      <c r="D29" s="99"/>
      <c r="E29" s="99"/>
      <c r="F29" s="99"/>
      <c r="G29" s="99"/>
      <c r="H29" s="99"/>
      <c r="I29" s="99"/>
      <c r="J29" s="99"/>
      <c r="K29" s="215"/>
      <c r="L29" s="2"/>
      <c r="M29" s="2"/>
      <c r="N29" s="2"/>
      <c r="O29" s="2"/>
      <c r="P29" s="2"/>
      <c r="Q29" s="2"/>
      <c r="R29" s="2"/>
      <c r="S29" s="2"/>
      <c r="T29" s="2"/>
      <c r="U29" s="2"/>
      <c r="V29" s="2"/>
      <c r="W29" s="2"/>
      <c r="X29" s="2"/>
      <c r="Y29" s="2"/>
      <c r="Z29" s="2"/>
    </row>
    <row r="30" ht="15.0" customHeight="1">
      <c r="A30" s="2"/>
      <c r="B30" s="218"/>
      <c r="C30" s="99"/>
      <c r="D30" s="217" t="s">
        <v>699</v>
      </c>
      <c r="K30" s="215"/>
      <c r="L30" s="2"/>
      <c r="M30" s="2"/>
      <c r="N30" s="2"/>
      <c r="O30" s="2"/>
      <c r="P30" s="2"/>
      <c r="Q30" s="2"/>
      <c r="R30" s="2"/>
      <c r="S30" s="2"/>
      <c r="T30" s="2"/>
      <c r="U30" s="2"/>
      <c r="V30" s="2"/>
      <c r="W30" s="2"/>
      <c r="X30" s="2"/>
      <c r="Y30" s="2"/>
      <c r="Z30" s="2"/>
    </row>
    <row r="31" ht="15.0" customHeight="1">
      <c r="A31" s="2"/>
      <c r="B31" s="218"/>
      <c r="C31" s="99"/>
      <c r="D31" s="217" t="s">
        <v>700</v>
      </c>
      <c r="K31" s="215"/>
      <c r="L31" s="2"/>
      <c r="M31" s="2"/>
      <c r="N31" s="2"/>
      <c r="O31" s="2"/>
      <c r="P31" s="2"/>
      <c r="Q31" s="2"/>
      <c r="R31" s="2"/>
      <c r="S31" s="2"/>
      <c r="T31" s="2"/>
      <c r="U31" s="2"/>
      <c r="V31" s="2"/>
      <c r="W31" s="2"/>
      <c r="X31" s="2"/>
      <c r="Y31" s="2"/>
      <c r="Z31" s="2"/>
    </row>
    <row r="32" ht="12.75" customHeight="1">
      <c r="A32" s="2"/>
      <c r="B32" s="218"/>
      <c r="C32" s="99"/>
      <c r="D32" s="99"/>
      <c r="E32" s="99"/>
      <c r="F32" s="99"/>
      <c r="G32" s="99"/>
      <c r="H32" s="99"/>
      <c r="I32" s="99"/>
      <c r="J32" s="99"/>
      <c r="K32" s="215"/>
      <c r="L32" s="2"/>
      <c r="M32" s="2"/>
      <c r="N32" s="2"/>
      <c r="O32" s="2"/>
      <c r="P32" s="2"/>
      <c r="Q32" s="2"/>
      <c r="R32" s="2"/>
      <c r="S32" s="2"/>
      <c r="T32" s="2"/>
      <c r="U32" s="2"/>
      <c r="V32" s="2"/>
      <c r="W32" s="2"/>
      <c r="X32" s="2"/>
      <c r="Y32" s="2"/>
      <c r="Z32" s="2"/>
    </row>
    <row r="33" ht="15.0" customHeight="1">
      <c r="A33" s="2"/>
      <c r="B33" s="218"/>
      <c r="C33" s="99"/>
      <c r="D33" s="217" t="s">
        <v>701</v>
      </c>
      <c r="K33" s="215"/>
      <c r="L33" s="2"/>
      <c r="M33" s="2"/>
      <c r="N33" s="2"/>
      <c r="O33" s="2"/>
      <c r="P33" s="2"/>
      <c r="Q33" s="2"/>
      <c r="R33" s="2"/>
      <c r="S33" s="2"/>
      <c r="T33" s="2"/>
      <c r="U33" s="2"/>
      <c r="V33" s="2"/>
      <c r="W33" s="2"/>
      <c r="X33" s="2"/>
      <c r="Y33" s="2"/>
      <c r="Z33" s="2"/>
    </row>
    <row r="34" ht="15.0" customHeight="1">
      <c r="A34" s="2"/>
      <c r="B34" s="218"/>
      <c r="C34" s="99"/>
      <c r="D34" s="217" t="s">
        <v>702</v>
      </c>
      <c r="K34" s="215"/>
      <c r="L34" s="2"/>
      <c r="M34" s="2"/>
      <c r="N34" s="2"/>
      <c r="O34" s="2"/>
      <c r="P34" s="2"/>
      <c r="Q34" s="2"/>
      <c r="R34" s="2"/>
      <c r="S34" s="2"/>
      <c r="T34" s="2"/>
      <c r="U34" s="2"/>
      <c r="V34" s="2"/>
      <c r="W34" s="2"/>
      <c r="X34" s="2"/>
      <c r="Y34" s="2"/>
      <c r="Z34" s="2"/>
    </row>
    <row r="35" ht="15.0" customHeight="1">
      <c r="A35" s="2"/>
      <c r="B35" s="218"/>
      <c r="C35" s="99"/>
      <c r="D35" s="217" t="s">
        <v>703</v>
      </c>
      <c r="K35" s="215"/>
      <c r="L35" s="2"/>
      <c r="M35" s="2"/>
      <c r="N35" s="2"/>
      <c r="O35" s="2"/>
      <c r="P35" s="2"/>
      <c r="Q35" s="2"/>
      <c r="R35" s="2"/>
      <c r="S35" s="2"/>
      <c r="T35" s="2"/>
      <c r="U35" s="2"/>
      <c r="V35" s="2"/>
      <c r="W35" s="2"/>
      <c r="X35" s="2"/>
      <c r="Y35" s="2"/>
      <c r="Z35" s="2"/>
    </row>
    <row r="36" ht="15.0" customHeight="1">
      <c r="A36" s="2"/>
      <c r="B36" s="218"/>
      <c r="C36" s="99"/>
      <c r="D36" s="217"/>
      <c r="E36" s="3" t="s">
        <v>120</v>
      </c>
      <c r="F36" s="217"/>
      <c r="G36" s="217" t="s">
        <v>704</v>
      </c>
      <c r="K36" s="215"/>
      <c r="L36" s="2"/>
      <c r="M36" s="2"/>
      <c r="N36" s="2"/>
      <c r="O36" s="2"/>
      <c r="P36" s="2"/>
      <c r="Q36" s="2"/>
      <c r="R36" s="2"/>
      <c r="S36" s="2"/>
      <c r="T36" s="2"/>
      <c r="U36" s="2"/>
      <c r="V36" s="2"/>
      <c r="W36" s="2"/>
      <c r="X36" s="2"/>
      <c r="Y36" s="2"/>
      <c r="Z36" s="2"/>
    </row>
    <row r="37" ht="30.75" customHeight="1">
      <c r="A37" s="2"/>
      <c r="B37" s="218"/>
      <c r="C37" s="99"/>
      <c r="D37" s="217"/>
      <c r="E37" s="3" t="s">
        <v>705</v>
      </c>
      <c r="F37" s="217"/>
      <c r="G37" s="217" t="s">
        <v>706</v>
      </c>
      <c r="K37" s="215"/>
      <c r="L37" s="2"/>
      <c r="M37" s="2"/>
      <c r="N37" s="2"/>
      <c r="O37" s="2"/>
      <c r="P37" s="2"/>
      <c r="Q37" s="2"/>
      <c r="R37" s="2"/>
      <c r="S37" s="2"/>
      <c r="T37" s="2"/>
      <c r="U37" s="2"/>
      <c r="V37" s="2"/>
      <c r="W37" s="2"/>
      <c r="X37" s="2"/>
      <c r="Y37" s="2"/>
      <c r="Z37" s="2"/>
    </row>
    <row r="38" ht="15.0" customHeight="1">
      <c r="A38" s="2"/>
      <c r="B38" s="218"/>
      <c r="C38" s="99"/>
      <c r="D38" s="217"/>
      <c r="E38" s="3" t="s">
        <v>55</v>
      </c>
      <c r="F38" s="217"/>
      <c r="G38" s="217" t="s">
        <v>707</v>
      </c>
      <c r="K38" s="215"/>
      <c r="L38" s="2"/>
      <c r="M38" s="2"/>
      <c r="N38" s="2"/>
      <c r="O38" s="2"/>
      <c r="P38" s="2"/>
      <c r="Q38" s="2"/>
      <c r="R38" s="2"/>
      <c r="S38" s="2"/>
      <c r="T38" s="2"/>
      <c r="U38" s="2"/>
      <c r="V38" s="2"/>
      <c r="W38" s="2"/>
      <c r="X38" s="2"/>
      <c r="Y38" s="2"/>
      <c r="Z38" s="2"/>
    </row>
    <row r="39" ht="15.0" customHeight="1">
      <c r="A39" s="2"/>
      <c r="B39" s="218"/>
      <c r="C39" s="99"/>
      <c r="D39" s="217"/>
      <c r="E39" s="3" t="s">
        <v>56</v>
      </c>
      <c r="F39" s="217"/>
      <c r="G39" s="217" t="s">
        <v>708</v>
      </c>
      <c r="K39" s="215"/>
      <c r="L39" s="2"/>
      <c r="M39" s="2"/>
      <c r="N39" s="2"/>
      <c r="O39" s="2"/>
      <c r="P39" s="2"/>
      <c r="Q39" s="2"/>
      <c r="R39" s="2"/>
      <c r="S39" s="2"/>
      <c r="T39" s="2"/>
      <c r="U39" s="2"/>
      <c r="V39" s="2"/>
      <c r="W39" s="2"/>
      <c r="X39" s="2"/>
      <c r="Y39" s="2"/>
      <c r="Z39" s="2"/>
    </row>
    <row r="40" ht="15.0" customHeight="1">
      <c r="A40" s="2"/>
      <c r="B40" s="218"/>
      <c r="C40" s="99"/>
      <c r="D40" s="217"/>
      <c r="E40" s="3" t="s">
        <v>121</v>
      </c>
      <c r="F40" s="217"/>
      <c r="G40" s="217" t="s">
        <v>709</v>
      </c>
      <c r="K40" s="215"/>
      <c r="L40" s="2"/>
      <c r="M40" s="2"/>
      <c r="N40" s="2"/>
      <c r="O40" s="2"/>
      <c r="P40" s="2"/>
      <c r="Q40" s="2"/>
      <c r="R40" s="2"/>
      <c r="S40" s="2"/>
      <c r="T40" s="2"/>
      <c r="U40" s="2"/>
      <c r="V40" s="2"/>
      <c r="W40" s="2"/>
      <c r="X40" s="2"/>
      <c r="Y40" s="2"/>
      <c r="Z40" s="2"/>
    </row>
    <row r="41" ht="15.0" customHeight="1">
      <c r="A41" s="2"/>
      <c r="B41" s="218"/>
      <c r="C41" s="99"/>
      <c r="D41" s="217"/>
      <c r="E41" s="3" t="s">
        <v>122</v>
      </c>
      <c r="F41" s="217"/>
      <c r="G41" s="217" t="s">
        <v>710</v>
      </c>
      <c r="K41" s="215"/>
      <c r="L41" s="2"/>
      <c r="M41" s="2"/>
      <c r="N41" s="2"/>
      <c r="O41" s="2"/>
      <c r="P41" s="2"/>
      <c r="Q41" s="2"/>
      <c r="R41" s="2"/>
      <c r="S41" s="2"/>
      <c r="T41" s="2"/>
      <c r="U41" s="2"/>
      <c r="V41" s="2"/>
      <c r="W41" s="2"/>
      <c r="X41" s="2"/>
      <c r="Y41" s="2"/>
      <c r="Z41" s="2"/>
    </row>
    <row r="42" ht="15.0" customHeight="1">
      <c r="A42" s="2"/>
      <c r="B42" s="218"/>
      <c r="C42" s="99"/>
      <c r="D42" s="217"/>
      <c r="E42" s="3" t="s">
        <v>711</v>
      </c>
      <c r="F42" s="217"/>
      <c r="G42" s="217" t="s">
        <v>712</v>
      </c>
      <c r="K42" s="215"/>
      <c r="L42" s="2"/>
      <c r="M42" s="2"/>
      <c r="N42" s="2"/>
      <c r="O42" s="2"/>
      <c r="P42" s="2"/>
      <c r="Q42" s="2"/>
      <c r="R42" s="2"/>
      <c r="S42" s="2"/>
      <c r="T42" s="2"/>
      <c r="U42" s="2"/>
      <c r="V42" s="2"/>
      <c r="W42" s="2"/>
      <c r="X42" s="2"/>
      <c r="Y42" s="2"/>
      <c r="Z42" s="2"/>
    </row>
    <row r="43" ht="15.0" customHeight="1">
      <c r="A43" s="2"/>
      <c r="B43" s="218"/>
      <c r="C43" s="99"/>
      <c r="D43" s="217"/>
      <c r="E43" s="3"/>
      <c r="F43" s="217"/>
      <c r="G43" s="217" t="s">
        <v>713</v>
      </c>
      <c r="K43" s="215"/>
      <c r="L43" s="2"/>
      <c r="M43" s="2"/>
      <c r="N43" s="2"/>
      <c r="O43" s="2"/>
      <c r="P43" s="2"/>
      <c r="Q43" s="2"/>
      <c r="R43" s="2"/>
      <c r="S43" s="2"/>
      <c r="T43" s="2"/>
      <c r="U43" s="2"/>
      <c r="V43" s="2"/>
      <c r="W43" s="2"/>
      <c r="X43" s="2"/>
      <c r="Y43" s="2"/>
      <c r="Z43" s="2"/>
    </row>
    <row r="44" ht="15.0" customHeight="1">
      <c r="A44" s="2"/>
      <c r="B44" s="218"/>
      <c r="C44" s="99"/>
      <c r="D44" s="217"/>
      <c r="E44" s="3" t="s">
        <v>714</v>
      </c>
      <c r="F44" s="217"/>
      <c r="G44" s="217" t="s">
        <v>715</v>
      </c>
      <c r="K44" s="215"/>
      <c r="L44" s="2"/>
      <c r="M44" s="2"/>
      <c r="N44" s="2"/>
      <c r="O44" s="2"/>
      <c r="P44" s="2"/>
      <c r="Q44" s="2"/>
      <c r="R44" s="2"/>
      <c r="S44" s="2"/>
      <c r="T44" s="2"/>
      <c r="U44" s="2"/>
      <c r="V44" s="2"/>
      <c r="W44" s="2"/>
      <c r="X44" s="2"/>
      <c r="Y44" s="2"/>
      <c r="Z44" s="2"/>
    </row>
    <row r="45" ht="15.0" customHeight="1">
      <c r="A45" s="2"/>
      <c r="B45" s="218"/>
      <c r="C45" s="99"/>
      <c r="D45" s="217"/>
      <c r="E45" s="3" t="s">
        <v>124</v>
      </c>
      <c r="F45" s="217"/>
      <c r="G45" s="217" t="s">
        <v>716</v>
      </c>
      <c r="K45" s="215"/>
      <c r="L45" s="2"/>
      <c r="M45" s="2"/>
      <c r="N45" s="2"/>
      <c r="O45" s="2"/>
      <c r="P45" s="2"/>
      <c r="Q45" s="2"/>
      <c r="R45" s="2"/>
      <c r="S45" s="2"/>
      <c r="T45" s="2"/>
      <c r="U45" s="2"/>
      <c r="V45" s="2"/>
      <c r="W45" s="2"/>
      <c r="X45" s="2"/>
      <c r="Y45" s="2"/>
      <c r="Z45" s="2"/>
    </row>
    <row r="46" ht="12.75" customHeight="1">
      <c r="A46" s="2"/>
      <c r="B46" s="218"/>
      <c r="C46" s="99"/>
      <c r="D46" s="217"/>
      <c r="E46" s="217"/>
      <c r="F46" s="217"/>
      <c r="G46" s="217"/>
      <c r="H46" s="217"/>
      <c r="I46" s="217"/>
      <c r="J46" s="217"/>
      <c r="K46" s="215"/>
      <c r="L46" s="2"/>
      <c r="M46" s="2"/>
      <c r="N46" s="2"/>
      <c r="O46" s="2"/>
      <c r="P46" s="2"/>
      <c r="Q46" s="2"/>
      <c r="R46" s="2"/>
      <c r="S46" s="2"/>
      <c r="T46" s="2"/>
      <c r="U46" s="2"/>
      <c r="V46" s="2"/>
      <c r="W46" s="2"/>
      <c r="X46" s="2"/>
      <c r="Y46" s="2"/>
      <c r="Z46" s="2"/>
    </row>
    <row r="47" ht="15.0" customHeight="1">
      <c r="A47" s="2"/>
      <c r="B47" s="218"/>
      <c r="C47" s="99"/>
      <c r="D47" s="217" t="s">
        <v>717</v>
      </c>
      <c r="K47" s="215"/>
      <c r="L47" s="2"/>
      <c r="M47" s="2"/>
      <c r="N47" s="2"/>
      <c r="O47" s="2"/>
      <c r="P47" s="2"/>
      <c r="Q47" s="2"/>
      <c r="R47" s="2"/>
      <c r="S47" s="2"/>
      <c r="T47" s="2"/>
      <c r="U47" s="2"/>
      <c r="V47" s="2"/>
      <c r="W47" s="2"/>
      <c r="X47" s="2"/>
      <c r="Y47" s="2"/>
      <c r="Z47" s="2"/>
    </row>
    <row r="48" ht="15.0" customHeight="1">
      <c r="A48" s="2"/>
      <c r="B48" s="218"/>
      <c r="C48" s="99"/>
      <c r="D48" s="99"/>
      <c r="E48" s="217" t="s">
        <v>718</v>
      </c>
      <c r="K48" s="215"/>
      <c r="L48" s="2"/>
      <c r="M48" s="2"/>
      <c r="N48" s="2"/>
      <c r="O48" s="2"/>
      <c r="P48" s="2"/>
      <c r="Q48" s="2"/>
      <c r="R48" s="2"/>
      <c r="S48" s="2"/>
      <c r="T48" s="2"/>
      <c r="U48" s="2"/>
      <c r="V48" s="2"/>
      <c r="W48" s="2"/>
      <c r="X48" s="2"/>
      <c r="Y48" s="2"/>
      <c r="Z48" s="2"/>
    </row>
    <row r="49" ht="15.0" customHeight="1">
      <c r="A49" s="2"/>
      <c r="B49" s="218"/>
      <c r="C49" s="99"/>
      <c r="D49" s="99"/>
      <c r="E49" s="217" t="s">
        <v>719</v>
      </c>
      <c r="K49" s="215"/>
      <c r="L49" s="2"/>
      <c r="M49" s="2"/>
      <c r="N49" s="2"/>
      <c r="O49" s="2"/>
      <c r="P49" s="2"/>
      <c r="Q49" s="2"/>
      <c r="R49" s="2"/>
      <c r="S49" s="2"/>
      <c r="T49" s="2"/>
      <c r="U49" s="2"/>
      <c r="V49" s="2"/>
      <c r="W49" s="2"/>
      <c r="X49" s="2"/>
      <c r="Y49" s="2"/>
      <c r="Z49" s="2"/>
    </row>
    <row r="50" ht="15.0" customHeight="1">
      <c r="A50" s="2"/>
      <c r="B50" s="218"/>
      <c r="C50" s="99"/>
      <c r="D50" s="99"/>
      <c r="E50" s="217" t="s">
        <v>720</v>
      </c>
      <c r="K50" s="215"/>
      <c r="L50" s="2"/>
      <c r="M50" s="2"/>
      <c r="N50" s="2"/>
      <c r="O50" s="2"/>
      <c r="P50" s="2"/>
      <c r="Q50" s="2"/>
      <c r="R50" s="2"/>
      <c r="S50" s="2"/>
      <c r="T50" s="2"/>
      <c r="U50" s="2"/>
      <c r="V50" s="2"/>
      <c r="W50" s="2"/>
      <c r="X50" s="2"/>
      <c r="Y50" s="2"/>
      <c r="Z50" s="2"/>
    </row>
    <row r="51" ht="15.0" customHeight="1">
      <c r="A51" s="2"/>
      <c r="B51" s="218"/>
      <c r="C51" s="99"/>
      <c r="D51" s="217" t="s">
        <v>721</v>
      </c>
      <c r="K51" s="215"/>
      <c r="L51" s="2"/>
      <c r="M51" s="2"/>
      <c r="N51" s="2"/>
      <c r="O51" s="2"/>
      <c r="P51" s="2"/>
      <c r="Q51" s="2"/>
      <c r="R51" s="2"/>
      <c r="S51" s="2"/>
      <c r="T51" s="2"/>
      <c r="U51" s="2"/>
      <c r="V51" s="2"/>
      <c r="W51" s="2"/>
      <c r="X51" s="2"/>
      <c r="Y51" s="2"/>
      <c r="Z51" s="2"/>
    </row>
    <row r="52" ht="25.5" customHeight="1">
      <c r="A52" s="2"/>
      <c r="B52" s="212"/>
      <c r="C52" s="213" t="s">
        <v>722</v>
      </c>
      <c r="D52" s="214"/>
      <c r="E52" s="214"/>
      <c r="F52" s="214"/>
      <c r="G52" s="214"/>
      <c r="H52" s="214"/>
      <c r="I52" s="214"/>
      <c r="J52" s="214"/>
      <c r="K52" s="215"/>
      <c r="L52" s="2"/>
      <c r="M52" s="2"/>
      <c r="N52" s="2"/>
      <c r="O52" s="2"/>
      <c r="P52" s="2"/>
      <c r="Q52" s="2"/>
      <c r="R52" s="2"/>
      <c r="S52" s="2"/>
      <c r="T52" s="2"/>
      <c r="U52" s="2"/>
      <c r="V52" s="2"/>
      <c r="W52" s="2"/>
      <c r="X52" s="2"/>
      <c r="Y52" s="2"/>
      <c r="Z52" s="2"/>
    </row>
    <row r="53" ht="5.25" customHeight="1">
      <c r="A53" s="2"/>
      <c r="B53" s="212"/>
      <c r="C53" s="216"/>
      <c r="D53" s="216"/>
      <c r="E53" s="216"/>
      <c r="F53" s="216"/>
      <c r="G53" s="216"/>
      <c r="H53" s="216"/>
      <c r="I53" s="216"/>
      <c r="J53" s="216"/>
      <c r="K53" s="215"/>
      <c r="L53" s="2"/>
      <c r="M53" s="2"/>
      <c r="N53" s="2"/>
      <c r="O53" s="2"/>
      <c r="P53" s="2"/>
      <c r="Q53" s="2"/>
      <c r="R53" s="2"/>
      <c r="S53" s="2"/>
      <c r="T53" s="2"/>
      <c r="U53" s="2"/>
      <c r="V53" s="2"/>
      <c r="W53" s="2"/>
      <c r="X53" s="2"/>
      <c r="Y53" s="2"/>
      <c r="Z53" s="2"/>
    </row>
    <row r="54" ht="15.0" customHeight="1">
      <c r="A54" s="2"/>
      <c r="B54" s="212"/>
      <c r="C54" s="217" t="s">
        <v>723</v>
      </c>
      <c r="K54" s="215"/>
      <c r="L54" s="2"/>
      <c r="M54" s="2"/>
      <c r="N54" s="2"/>
      <c r="O54" s="2"/>
      <c r="P54" s="2"/>
      <c r="Q54" s="2"/>
      <c r="R54" s="2"/>
      <c r="S54" s="2"/>
      <c r="T54" s="2"/>
      <c r="U54" s="2"/>
      <c r="V54" s="2"/>
      <c r="W54" s="2"/>
      <c r="X54" s="2"/>
      <c r="Y54" s="2"/>
      <c r="Z54" s="2"/>
    </row>
    <row r="55" ht="15.0" customHeight="1">
      <c r="A55" s="2"/>
      <c r="B55" s="212"/>
      <c r="C55" s="217" t="s">
        <v>724</v>
      </c>
      <c r="K55" s="215"/>
      <c r="L55" s="2"/>
      <c r="M55" s="2"/>
      <c r="N55" s="2"/>
      <c r="O55" s="2"/>
      <c r="P55" s="2"/>
      <c r="Q55" s="2"/>
      <c r="R55" s="2"/>
      <c r="S55" s="2"/>
      <c r="T55" s="2"/>
      <c r="U55" s="2"/>
      <c r="V55" s="2"/>
      <c r="W55" s="2"/>
      <c r="X55" s="2"/>
      <c r="Y55" s="2"/>
      <c r="Z55" s="2"/>
    </row>
    <row r="56" ht="12.75" customHeight="1">
      <c r="A56" s="2"/>
      <c r="B56" s="212"/>
      <c r="C56" s="217"/>
      <c r="D56" s="217"/>
      <c r="E56" s="217"/>
      <c r="F56" s="217"/>
      <c r="G56" s="217"/>
      <c r="H56" s="217"/>
      <c r="I56" s="217"/>
      <c r="J56" s="217"/>
      <c r="K56" s="215"/>
      <c r="L56" s="2"/>
      <c r="M56" s="2"/>
      <c r="N56" s="2"/>
      <c r="O56" s="2"/>
      <c r="P56" s="2"/>
      <c r="Q56" s="2"/>
      <c r="R56" s="2"/>
      <c r="S56" s="2"/>
      <c r="T56" s="2"/>
      <c r="U56" s="2"/>
      <c r="V56" s="2"/>
      <c r="W56" s="2"/>
      <c r="X56" s="2"/>
      <c r="Y56" s="2"/>
      <c r="Z56" s="2"/>
    </row>
    <row r="57" ht="15.0" customHeight="1">
      <c r="A57" s="2"/>
      <c r="B57" s="212"/>
      <c r="C57" s="217" t="s">
        <v>725</v>
      </c>
      <c r="K57" s="215"/>
      <c r="L57" s="2"/>
      <c r="M57" s="2"/>
      <c r="N57" s="2"/>
      <c r="O57" s="2"/>
      <c r="P57" s="2"/>
      <c r="Q57" s="2"/>
      <c r="R57" s="2"/>
      <c r="S57" s="2"/>
      <c r="T57" s="2"/>
      <c r="U57" s="2"/>
      <c r="V57" s="2"/>
      <c r="W57" s="2"/>
      <c r="X57" s="2"/>
      <c r="Y57" s="2"/>
      <c r="Z57" s="2"/>
    </row>
    <row r="58" ht="15.0" customHeight="1">
      <c r="A58" s="2"/>
      <c r="B58" s="212"/>
      <c r="C58" s="99"/>
      <c r="D58" s="217" t="s">
        <v>726</v>
      </c>
      <c r="K58" s="215"/>
      <c r="L58" s="2"/>
      <c r="M58" s="2"/>
      <c r="N58" s="2"/>
      <c r="O58" s="2"/>
      <c r="P58" s="2"/>
      <c r="Q58" s="2"/>
      <c r="R58" s="2"/>
      <c r="S58" s="2"/>
      <c r="T58" s="2"/>
      <c r="U58" s="2"/>
      <c r="V58" s="2"/>
      <c r="W58" s="2"/>
      <c r="X58" s="2"/>
      <c r="Y58" s="2"/>
      <c r="Z58" s="2"/>
    </row>
    <row r="59" ht="15.0" customHeight="1">
      <c r="A59" s="2"/>
      <c r="B59" s="212"/>
      <c r="C59" s="99"/>
      <c r="D59" s="217" t="s">
        <v>727</v>
      </c>
      <c r="K59" s="215"/>
      <c r="L59" s="2"/>
      <c r="M59" s="2"/>
      <c r="N59" s="2"/>
      <c r="O59" s="2"/>
      <c r="P59" s="2"/>
      <c r="Q59" s="2"/>
      <c r="R59" s="2"/>
      <c r="S59" s="2"/>
      <c r="T59" s="2"/>
      <c r="U59" s="2"/>
      <c r="V59" s="2"/>
      <c r="W59" s="2"/>
      <c r="X59" s="2"/>
      <c r="Y59" s="2"/>
      <c r="Z59" s="2"/>
    </row>
    <row r="60" ht="15.0" customHeight="1">
      <c r="A60" s="2"/>
      <c r="B60" s="212"/>
      <c r="C60" s="99"/>
      <c r="D60" s="217" t="s">
        <v>728</v>
      </c>
      <c r="K60" s="215"/>
      <c r="L60" s="2"/>
      <c r="M60" s="2"/>
      <c r="N60" s="2"/>
      <c r="O60" s="2"/>
      <c r="P60" s="2"/>
      <c r="Q60" s="2"/>
      <c r="R60" s="2"/>
      <c r="S60" s="2"/>
      <c r="T60" s="2"/>
      <c r="U60" s="2"/>
      <c r="V60" s="2"/>
      <c r="W60" s="2"/>
      <c r="X60" s="2"/>
      <c r="Y60" s="2"/>
      <c r="Z60" s="2"/>
    </row>
    <row r="61" ht="15.0" customHeight="1">
      <c r="A61" s="2"/>
      <c r="B61" s="212"/>
      <c r="C61" s="99"/>
      <c r="D61" s="217" t="s">
        <v>729</v>
      </c>
      <c r="K61" s="215"/>
      <c r="L61" s="2"/>
      <c r="M61" s="2"/>
      <c r="N61" s="2"/>
      <c r="O61" s="2"/>
      <c r="P61" s="2"/>
      <c r="Q61" s="2"/>
      <c r="R61" s="2"/>
      <c r="S61" s="2"/>
      <c r="T61" s="2"/>
      <c r="U61" s="2"/>
      <c r="V61" s="2"/>
      <c r="W61" s="2"/>
      <c r="X61" s="2"/>
      <c r="Y61" s="2"/>
      <c r="Z61" s="2"/>
    </row>
    <row r="62" ht="15.0" customHeight="1">
      <c r="A62" s="2"/>
      <c r="B62" s="212"/>
      <c r="C62" s="99"/>
      <c r="D62" s="219" t="s">
        <v>730</v>
      </c>
      <c r="K62" s="215"/>
      <c r="L62" s="2"/>
      <c r="M62" s="2"/>
      <c r="N62" s="2"/>
      <c r="O62" s="2"/>
      <c r="P62" s="2"/>
      <c r="Q62" s="2"/>
      <c r="R62" s="2"/>
      <c r="S62" s="2"/>
      <c r="T62" s="2"/>
      <c r="U62" s="2"/>
      <c r="V62" s="2"/>
      <c r="W62" s="2"/>
      <c r="X62" s="2"/>
      <c r="Y62" s="2"/>
      <c r="Z62" s="2"/>
    </row>
    <row r="63" ht="15.0" customHeight="1">
      <c r="A63" s="2"/>
      <c r="B63" s="212"/>
      <c r="C63" s="99"/>
      <c r="D63" s="217" t="s">
        <v>731</v>
      </c>
      <c r="K63" s="215"/>
      <c r="L63" s="2"/>
      <c r="M63" s="2"/>
      <c r="N63" s="2"/>
      <c r="O63" s="2"/>
      <c r="P63" s="2"/>
      <c r="Q63" s="2"/>
      <c r="R63" s="2"/>
      <c r="S63" s="2"/>
      <c r="T63" s="2"/>
      <c r="U63" s="2"/>
      <c r="V63" s="2"/>
      <c r="W63" s="2"/>
      <c r="X63" s="2"/>
      <c r="Y63" s="2"/>
      <c r="Z63" s="2"/>
    </row>
    <row r="64" ht="12.75" customHeight="1">
      <c r="A64" s="2"/>
      <c r="B64" s="212"/>
      <c r="C64" s="99"/>
      <c r="D64" s="99"/>
      <c r="E64" s="220"/>
      <c r="F64" s="99"/>
      <c r="G64" s="99"/>
      <c r="H64" s="99"/>
      <c r="I64" s="99"/>
      <c r="J64" s="99"/>
      <c r="K64" s="215"/>
      <c r="L64" s="2"/>
      <c r="M64" s="2"/>
      <c r="N64" s="2"/>
      <c r="O64" s="2"/>
      <c r="P64" s="2"/>
      <c r="Q64" s="2"/>
      <c r="R64" s="2"/>
      <c r="S64" s="2"/>
      <c r="T64" s="2"/>
      <c r="U64" s="2"/>
      <c r="V64" s="2"/>
      <c r="W64" s="2"/>
      <c r="X64" s="2"/>
      <c r="Y64" s="2"/>
      <c r="Z64" s="2"/>
    </row>
    <row r="65" ht="15.0" customHeight="1">
      <c r="A65" s="2"/>
      <c r="B65" s="212"/>
      <c r="C65" s="99"/>
      <c r="D65" s="217" t="s">
        <v>732</v>
      </c>
      <c r="K65" s="215"/>
      <c r="L65" s="2"/>
      <c r="M65" s="2"/>
      <c r="N65" s="2"/>
      <c r="O65" s="2"/>
      <c r="P65" s="2"/>
      <c r="Q65" s="2"/>
      <c r="R65" s="2"/>
      <c r="S65" s="2"/>
      <c r="T65" s="2"/>
      <c r="U65" s="2"/>
      <c r="V65" s="2"/>
      <c r="W65" s="2"/>
      <c r="X65" s="2"/>
      <c r="Y65" s="2"/>
      <c r="Z65" s="2"/>
    </row>
    <row r="66" ht="15.0" customHeight="1">
      <c r="A66" s="2"/>
      <c r="B66" s="212"/>
      <c r="C66" s="99"/>
      <c r="D66" s="219" t="s">
        <v>733</v>
      </c>
      <c r="K66" s="215"/>
      <c r="L66" s="2"/>
      <c r="M66" s="2"/>
      <c r="N66" s="2"/>
      <c r="O66" s="2"/>
      <c r="P66" s="2"/>
      <c r="Q66" s="2"/>
      <c r="R66" s="2"/>
      <c r="S66" s="2"/>
      <c r="T66" s="2"/>
      <c r="U66" s="2"/>
      <c r="V66" s="2"/>
      <c r="W66" s="2"/>
      <c r="X66" s="2"/>
      <c r="Y66" s="2"/>
      <c r="Z66" s="2"/>
    </row>
    <row r="67" ht="15.0" customHeight="1">
      <c r="A67" s="2"/>
      <c r="B67" s="212"/>
      <c r="C67" s="99"/>
      <c r="D67" s="217" t="s">
        <v>734</v>
      </c>
      <c r="K67" s="215"/>
      <c r="L67" s="2"/>
      <c r="M67" s="2"/>
      <c r="N67" s="2"/>
      <c r="O67" s="2"/>
      <c r="P67" s="2"/>
      <c r="Q67" s="2"/>
      <c r="R67" s="2"/>
      <c r="S67" s="2"/>
      <c r="T67" s="2"/>
      <c r="U67" s="2"/>
      <c r="V67" s="2"/>
      <c r="W67" s="2"/>
      <c r="X67" s="2"/>
      <c r="Y67" s="2"/>
      <c r="Z67" s="2"/>
    </row>
    <row r="68" ht="15.0" customHeight="1">
      <c r="A68" s="2"/>
      <c r="B68" s="212"/>
      <c r="C68" s="99"/>
      <c r="D68" s="217" t="s">
        <v>735</v>
      </c>
      <c r="K68" s="215"/>
      <c r="L68" s="2"/>
      <c r="M68" s="2"/>
      <c r="N68" s="2"/>
      <c r="O68" s="2"/>
      <c r="P68" s="2"/>
      <c r="Q68" s="2"/>
      <c r="R68" s="2"/>
      <c r="S68" s="2"/>
      <c r="T68" s="2"/>
      <c r="U68" s="2"/>
      <c r="V68" s="2"/>
      <c r="W68" s="2"/>
      <c r="X68" s="2"/>
      <c r="Y68" s="2"/>
      <c r="Z68" s="2"/>
    </row>
    <row r="69" ht="15.0" customHeight="1">
      <c r="A69" s="2"/>
      <c r="B69" s="212"/>
      <c r="C69" s="99"/>
      <c r="D69" s="217" t="s">
        <v>736</v>
      </c>
      <c r="K69" s="215"/>
      <c r="L69" s="2"/>
      <c r="M69" s="2"/>
      <c r="N69" s="2"/>
      <c r="O69" s="2"/>
      <c r="P69" s="2"/>
      <c r="Q69" s="2"/>
      <c r="R69" s="2"/>
      <c r="S69" s="2"/>
      <c r="T69" s="2"/>
      <c r="U69" s="2"/>
      <c r="V69" s="2"/>
      <c r="W69" s="2"/>
      <c r="X69" s="2"/>
      <c r="Y69" s="2"/>
      <c r="Z69" s="2"/>
    </row>
    <row r="70" ht="15.0" customHeight="1">
      <c r="A70" s="2"/>
      <c r="B70" s="212"/>
      <c r="C70" s="99"/>
      <c r="D70" s="217" t="s">
        <v>737</v>
      </c>
      <c r="K70" s="215"/>
      <c r="L70" s="2"/>
      <c r="M70" s="2"/>
      <c r="N70" s="2"/>
      <c r="O70" s="2"/>
      <c r="P70" s="2"/>
      <c r="Q70" s="2"/>
      <c r="R70" s="2"/>
      <c r="S70" s="2"/>
      <c r="T70" s="2"/>
      <c r="U70" s="2"/>
      <c r="V70" s="2"/>
      <c r="W70" s="2"/>
      <c r="X70" s="2"/>
      <c r="Y70" s="2"/>
      <c r="Z70" s="2"/>
    </row>
    <row r="71" ht="12.75" customHeight="1">
      <c r="A71" s="2"/>
      <c r="B71" s="221"/>
      <c r="C71" s="222"/>
      <c r="D71" s="222"/>
      <c r="E71" s="222"/>
      <c r="F71" s="222"/>
      <c r="G71" s="222"/>
      <c r="H71" s="222"/>
      <c r="I71" s="222"/>
      <c r="J71" s="222"/>
      <c r="K71" s="223"/>
      <c r="L71" s="2"/>
      <c r="M71" s="2"/>
      <c r="N71" s="2"/>
      <c r="O71" s="2"/>
      <c r="P71" s="2"/>
      <c r="Q71" s="2"/>
      <c r="R71" s="2"/>
      <c r="S71" s="2"/>
      <c r="T71" s="2"/>
      <c r="U71" s="2"/>
      <c r="V71" s="2"/>
      <c r="W71" s="2"/>
      <c r="X71" s="2"/>
      <c r="Y71" s="2"/>
      <c r="Z71" s="2"/>
    </row>
    <row r="72" ht="18.75" customHeight="1">
      <c r="A72" s="2"/>
      <c r="B72" s="224"/>
      <c r="C72" s="224"/>
      <c r="D72" s="224"/>
      <c r="E72" s="224"/>
      <c r="F72" s="224"/>
      <c r="G72" s="224"/>
      <c r="H72" s="224"/>
      <c r="I72" s="224"/>
      <c r="J72" s="224"/>
      <c r="K72" s="224"/>
      <c r="L72" s="2"/>
      <c r="M72" s="2"/>
      <c r="N72" s="2"/>
      <c r="O72" s="2"/>
      <c r="P72" s="2"/>
      <c r="Q72" s="2"/>
      <c r="R72" s="2"/>
      <c r="S72" s="2"/>
      <c r="T72" s="2"/>
      <c r="U72" s="2"/>
      <c r="V72" s="2"/>
      <c r="W72" s="2"/>
      <c r="X72" s="2"/>
      <c r="Y72" s="2"/>
      <c r="Z72" s="2"/>
    </row>
    <row r="73" ht="18.75" customHeight="1">
      <c r="A73" s="2"/>
      <c r="B73" s="224"/>
      <c r="C73" s="224"/>
      <c r="D73" s="224"/>
      <c r="E73" s="224"/>
      <c r="F73" s="224"/>
      <c r="G73" s="224"/>
      <c r="H73" s="224"/>
      <c r="I73" s="224"/>
      <c r="J73" s="224"/>
      <c r="K73" s="224"/>
      <c r="L73" s="2"/>
      <c r="M73" s="2"/>
      <c r="N73" s="2"/>
      <c r="O73" s="2"/>
      <c r="P73" s="2"/>
      <c r="Q73" s="2"/>
      <c r="R73" s="2"/>
      <c r="S73" s="2"/>
      <c r="T73" s="2"/>
      <c r="U73" s="2"/>
      <c r="V73" s="2"/>
      <c r="W73" s="2"/>
      <c r="X73" s="2"/>
      <c r="Y73" s="2"/>
      <c r="Z73" s="2"/>
    </row>
    <row r="74" ht="7.5" customHeight="1">
      <c r="A74" s="2"/>
      <c r="B74" s="225"/>
      <c r="C74" s="226"/>
      <c r="D74" s="226"/>
      <c r="E74" s="226"/>
      <c r="F74" s="226"/>
      <c r="G74" s="226"/>
      <c r="H74" s="226"/>
      <c r="I74" s="226"/>
      <c r="J74" s="226"/>
      <c r="K74" s="227"/>
      <c r="L74" s="2"/>
      <c r="M74" s="2"/>
      <c r="N74" s="2"/>
      <c r="O74" s="2"/>
      <c r="P74" s="2"/>
      <c r="Q74" s="2"/>
      <c r="R74" s="2"/>
      <c r="S74" s="2"/>
      <c r="T74" s="2"/>
      <c r="U74" s="2"/>
      <c r="V74" s="2"/>
      <c r="W74" s="2"/>
      <c r="X74" s="2"/>
      <c r="Y74" s="2"/>
      <c r="Z74" s="2"/>
    </row>
    <row r="75" ht="45.0" customHeight="1">
      <c r="A75" s="2"/>
      <c r="B75" s="228"/>
      <c r="C75" s="229" t="s">
        <v>738</v>
      </c>
      <c r="K75" s="230"/>
      <c r="L75" s="2"/>
      <c r="M75" s="2"/>
      <c r="N75" s="2"/>
      <c r="O75" s="2"/>
      <c r="P75" s="2"/>
      <c r="Q75" s="2"/>
      <c r="R75" s="2"/>
      <c r="S75" s="2"/>
      <c r="T75" s="2"/>
      <c r="U75" s="2"/>
      <c r="V75" s="2"/>
      <c r="W75" s="2"/>
      <c r="X75" s="2"/>
      <c r="Y75" s="2"/>
      <c r="Z75" s="2"/>
    </row>
    <row r="76" ht="17.25" customHeight="1">
      <c r="A76" s="2"/>
      <c r="B76" s="228"/>
      <c r="C76" s="231" t="s">
        <v>739</v>
      </c>
      <c r="D76" s="231"/>
      <c r="E76" s="231"/>
      <c r="F76" s="231" t="s">
        <v>740</v>
      </c>
      <c r="G76" s="232"/>
      <c r="H76" s="231" t="s">
        <v>56</v>
      </c>
      <c r="I76" s="231" t="s">
        <v>59</v>
      </c>
      <c r="J76" s="231" t="s">
        <v>741</v>
      </c>
      <c r="K76" s="230"/>
      <c r="L76" s="2"/>
      <c r="M76" s="2"/>
      <c r="N76" s="2"/>
      <c r="O76" s="2"/>
      <c r="P76" s="2"/>
      <c r="Q76" s="2"/>
      <c r="R76" s="2"/>
      <c r="S76" s="2"/>
      <c r="T76" s="2"/>
      <c r="U76" s="2"/>
      <c r="V76" s="2"/>
      <c r="W76" s="2"/>
      <c r="X76" s="2"/>
      <c r="Y76" s="2"/>
      <c r="Z76" s="2"/>
    </row>
    <row r="77" ht="17.25" customHeight="1">
      <c r="A77" s="2"/>
      <c r="B77" s="228"/>
      <c r="C77" s="233" t="s">
        <v>742</v>
      </c>
      <c r="D77" s="233"/>
      <c r="E77" s="233"/>
      <c r="F77" s="234" t="s">
        <v>743</v>
      </c>
      <c r="G77" s="235"/>
      <c r="H77" s="233"/>
      <c r="I77" s="233"/>
      <c r="J77" s="233" t="s">
        <v>744</v>
      </c>
      <c r="K77" s="230"/>
      <c r="L77" s="2"/>
      <c r="M77" s="2"/>
      <c r="N77" s="2"/>
      <c r="O77" s="2"/>
      <c r="P77" s="2"/>
      <c r="Q77" s="2"/>
      <c r="R77" s="2"/>
      <c r="S77" s="2"/>
      <c r="T77" s="2"/>
      <c r="U77" s="2"/>
      <c r="V77" s="2"/>
      <c r="W77" s="2"/>
      <c r="X77" s="2"/>
      <c r="Y77" s="2"/>
      <c r="Z77" s="2"/>
    </row>
    <row r="78" ht="5.25" customHeight="1">
      <c r="A78" s="2"/>
      <c r="B78" s="228"/>
      <c r="C78" s="236"/>
      <c r="D78" s="236"/>
      <c r="E78" s="236"/>
      <c r="F78" s="236"/>
      <c r="G78" s="237"/>
      <c r="H78" s="236"/>
      <c r="I78" s="236"/>
      <c r="J78" s="236"/>
      <c r="K78" s="230"/>
      <c r="L78" s="2"/>
      <c r="M78" s="2"/>
      <c r="N78" s="2"/>
      <c r="O78" s="2"/>
      <c r="P78" s="2"/>
      <c r="Q78" s="2"/>
      <c r="R78" s="2"/>
      <c r="S78" s="2"/>
      <c r="T78" s="2"/>
      <c r="U78" s="2"/>
      <c r="V78" s="2"/>
      <c r="W78" s="2"/>
      <c r="X78" s="2"/>
      <c r="Y78" s="2"/>
      <c r="Z78" s="2"/>
    </row>
    <row r="79" ht="15.0" customHeight="1">
      <c r="A79" s="2"/>
      <c r="B79" s="228"/>
      <c r="C79" s="3" t="s">
        <v>55</v>
      </c>
      <c r="D79" s="238"/>
      <c r="E79" s="238"/>
      <c r="F79" s="208" t="s">
        <v>745</v>
      </c>
      <c r="G79" s="3"/>
      <c r="H79" s="3" t="s">
        <v>746</v>
      </c>
      <c r="I79" s="3" t="s">
        <v>747</v>
      </c>
      <c r="J79" s="3">
        <v>20.0</v>
      </c>
      <c r="K79" s="230"/>
      <c r="L79" s="2"/>
      <c r="M79" s="2"/>
      <c r="N79" s="2"/>
      <c r="O79" s="2"/>
      <c r="P79" s="2"/>
      <c r="Q79" s="2"/>
      <c r="R79" s="2"/>
      <c r="S79" s="2"/>
      <c r="T79" s="2"/>
      <c r="U79" s="2"/>
      <c r="V79" s="2"/>
      <c r="W79" s="2"/>
      <c r="X79" s="2"/>
      <c r="Y79" s="2"/>
      <c r="Z79" s="2"/>
    </row>
    <row r="80" ht="15.0" customHeight="1">
      <c r="A80" s="2"/>
      <c r="B80" s="228"/>
      <c r="C80" s="3" t="s">
        <v>748</v>
      </c>
      <c r="D80" s="3"/>
      <c r="E80" s="3"/>
      <c r="F80" s="208" t="s">
        <v>745</v>
      </c>
      <c r="G80" s="3"/>
      <c r="H80" s="3" t="s">
        <v>749</v>
      </c>
      <c r="I80" s="3" t="s">
        <v>747</v>
      </c>
      <c r="J80" s="3">
        <v>120.0</v>
      </c>
      <c r="K80" s="230"/>
      <c r="L80" s="2"/>
      <c r="M80" s="2"/>
      <c r="N80" s="2"/>
      <c r="O80" s="2"/>
      <c r="P80" s="2"/>
      <c r="Q80" s="2"/>
      <c r="R80" s="2"/>
      <c r="S80" s="2"/>
      <c r="T80" s="2"/>
      <c r="U80" s="2"/>
      <c r="V80" s="2"/>
      <c r="W80" s="2"/>
      <c r="X80" s="2"/>
      <c r="Y80" s="2"/>
      <c r="Z80" s="2"/>
    </row>
    <row r="81" ht="15.0" customHeight="1">
      <c r="A81" s="2"/>
      <c r="B81" s="239"/>
      <c r="C81" s="3" t="s">
        <v>750</v>
      </c>
      <c r="D81" s="3"/>
      <c r="E81" s="3"/>
      <c r="F81" s="208" t="s">
        <v>751</v>
      </c>
      <c r="G81" s="3"/>
      <c r="H81" s="3" t="s">
        <v>752</v>
      </c>
      <c r="I81" s="3" t="s">
        <v>747</v>
      </c>
      <c r="J81" s="3">
        <v>50.0</v>
      </c>
      <c r="K81" s="230"/>
      <c r="L81" s="2"/>
      <c r="M81" s="2"/>
      <c r="N81" s="2"/>
      <c r="O81" s="2"/>
      <c r="P81" s="2"/>
      <c r="Q81" s="2"/>
      <c r="R81" s="2"/>
      <c r="S81" s="2"/>
      <c r="T81" s="2"/>
      <c r="U81" s="2"/>
      <c r="V81" s="2"/>
      <c r="W81" s="2"/>
      <c r="X81" s="2"/>
      <c r="Y81" s="2"/>
      <c r="Z81" s="2"/>
    </row>
    <row r="82" ht="15.0" customHeight="1">
      <c r="A82" s="2"/>
      <c r="B82" s="239"/>
      <c r="C82" s="3" t="s">
        <v>753</v>
      </c>
      <c r="D82" s="3"/>
      <c r="E82" s="3"/>
      <c r="F82" s="208" t="s">
        <v>745</v>
      </c>
      <c r="G82" s="3"/>
      <c r="H82" s="3" t="s">
        <v>754</v>
      </c>
      <c r="I82" s="3" t="s">
        <v>755</v>
      </c>
      <c r="J82" s="3"/>
      <c r="K82" s="230"/>
      <c r="L82" s="2"/>
      <c r="M82" s="2"/>
      <c r="N82" s="2"/>
      <c r="O82" s="2"/>
      <c r="P82" s="2"/>
      <c r="Q82" s="2"/>
      <c r="R82" s="2"/>
      <c r="S82" s="2"/>
      <c r="T82" s="2"/>
      <c r="U82" s="2"/>
      <c r="V82" s="2"/>
      <c r="W82" s="2"/>
      <c r="X82" s="2"/>
      <c r="Y82" s="2"/>
      <c r="Z82" s="2"/>
    </row>
    <row r="83" ht="15.0" customHeight="1">
      <c r="A83" s="2"/>
      <c r="B83" s="239"/>
      <c r="C83" s="3" t="s">
        <v>756</v>
      </c>
      <c r="D83" s="3"/>
      <c r="E83" s="3"/>
      <c r="F83" s="208" t="s">
        <v>751</v>
      </c>
      <c r="G83" s="3"/>
      <c r="H83" s="3" t="s">
        <v>757</v>
      </c>
      <c r="I83" s="3" t="s">
        <v>747</v>
      </c>
      <c r="J83" s="3">
        <v>15.0</v>
      </c>
      <c r="K83" s="230"/>
      <c r="L83" s="2"/>
      <c r="M83" s="2"/>
      <c r="N83" s="2"/>
      <c r="O83" s="2"/>
      <c r="P83" s="2"/>
      <c r="Q83" s="2"/>
      <c r="R83" s="2"/>
      <c r="S83" s="2"/>
      <c r="T83" s="2"/>
      <c r="U83" s="2"/>
      <c r="V83" s="2"/>
      <c r="W83" s="2"/>
      <c r="X83" s="2"/>
      <c r="Y83" s="2"/>
      <c r="Z83" s="2"/>
    </row>
    <row r="84" ht="15.0" customHeight="1">
      <c r="A84" s="2"/>
      <c r="B84" s="239"/>
      <c r="C84" s="3" t="s">
        <v>758</v>
      </c>
      <c r="D84" s="3"/>
      <c r="E84" s="3"/>
      <c r="F84" s="208" t="s">
        <v>751</v>
      </c>
      <c r="G84" s="3"/>
      <c r="H84" s="3" t="s">
        <v>759</v>
      </c>
      <c r="I84" s="3" t="s">
        <v>747</v>
      </c>
      <c r="J84" s="3">
        <v>15.0</v>
      </c>
      <c r="K84" s="230"/>
      <c r="L84" s="2"/>
      <c r="M84" s="2"/>
      <c r="N84" s="2"/>
      <c r="O84" s="2"/>
      <c r="P84" s="2"/>
      <c r="Q84" s="2"/>
      <c r="R84" s="2"/>
      <c r="S84" s="2"/>
      <c r="T84" s="2"/>
      <c r="U84" s="2"/>
      <c r="V84" s="2"/>
      <c r="W84" s="2"/>
      <c r="X84" s="2"/>
      <c r="Y84" s="2"/>
      <c r="Z84" s="2"/>
    </row>
    <row r="85" ht="15.0" customHeight="1">
      <c r="A85" s="2"/>
      <c r="B85" s="239"/>
      <c r="C85" s="3" t="s">
        <v>760</v>
      </c>
      <c r="D85" s="3"/>
      <c r="E85" s="3"/>
      <c r="F85" s="208" t="s">
        <v>751</v>
      </c>
      <c r="G85" s="3"/>
      <c r="H85" s="3" t="s">
        <v>761</v>
      </c>
      <c r="I85" s="3" t="s">
        <v>747</v>
      </c>
      <c r="J85" s="3">
        <v>20.0</v>
      </c>
      <c r="K85" s="230"/>
      <c r="L85" s="2"/>
      <c r="M85" s="2"/>
      <c r="N85" s="2"/>
      <c r="O85" s="2"/>
      <c r="P85" s="2"/>
      <c r="Q85" s="2"/>
      <c r="R85" s="2"/>
      <c r="S85" s="2"/>
      <c r="T85" s="2"/>
      <c r="U85" s="2"/>
      <c r="V85" s="2"/>
      <c r="W85" s="2"/>
      <c r="X85" s="2"/>
      <c r="Y85" s="2"/>
      <c r="Z85" s="2"/>
    </row>
    <row r="86" ht="15.0" customHeight="1">
      <c r="A86" s="2"/>
      <c r="B86" s="239"/>
      <c r="C86" s="3" t="s">
        <v>762</v>
      </c>
      <c r="D86" s="3"/>
      <c r="E86" s="3"/>
      <c r="F86" s="208" t="s">
        <v>751</v>
      </c>
      <c r="G86" s="3"/>
      <c r="H86" s="3" t="s">
        <v>763</v>
      </c>
      <c r="I86" s="3" t="s">
        <v>747</v>
      </c>
      <c r="J86" s="3">
        <v>20.0</v>
      </c>
      <c r="K86" s="230"/>
      <c r="L86" s="2"/>
      <c r="M86" s="2"/>
      <c r="N86" s="2"/>
      <c r="O86" s="2"/>
      <c r="P86" s="2"/>
      <c r="Q86" s="2"/>
      <c r="R86" s="2"/>
      <c r="S86" s="2"/>
      <c r="T86" s="2"/>
      <c r="U86" s="2"/>
      <c r="V86" s="2"/>
      <c r="W86" s="2"/>
      <c r="X86" s="2"/>
      <c r="Y86" s="2"/>
      <c r="Z86" s="2"/>
    </row>
    <row r="87" ht="15.0" customHeight="1">
      <c r="A87" s="2"/>
      <c r="B87" s="239"/>
      <c r="C87" s="3" t="s">
        <v>764</v>
      </c>
      <c r="D87" s="3"/>
      <c r="E87" s="3"/>
      <c r="F87" s="208" t="s">
        <v>751</v>
      </c>
      <c r="G87" s="3"/>
      <c r="H87" s="3" t="s">
        <v>765</v>
      </c>
      <c r="I87" s="3" t="s">
        <v>747</v>
      </c>
      <c r="J87" s="3">
        <v>50.0</v>
      </c>
      <c r="K87" s="230"/>
      <c r="L87" s="2"/>
      <c r="M87" s="2"/>
      <c r="N87" s="2"/>
      <c r="O87" s="2"/>
      <c r="P87" s="2"/>
      <c r="Q87" s="2"/>
      <c r="R87" s="2"/>
      <c r="S87" s="2"/>
      <c r="T87" s="2"/>
      <c r="U87" s="2"/>
      <c r="V87" s="2"/>
      <c r="W87" s="2"/>
      <c r="X87" s="2"/>
      <c r="Y87" s="2"/>
      <c r="Z87" s="2"/>
    </row>
    <row r="88" ht="15.0" customHeight="1">
      <c r="A88" s="2"/>
      <c r="B88" s="239"/>
      <c r="C88" s="3" t="s">
        <v>766</v>
      </c>
      <c r="D88" s="3"/>
      <c r="E88" s="3"/>
      <c r="F88" s="208" t="s">
        <v>751</v>
      </c>
      <c r="G88" s="3"/>
      <c r="H88" s="3" t="s">
        <v>767</v>
      </c>
      <c r="I88" s="3" t="s">
        <v>747</v>
      </c>
      <c r="J88" s="3">
        <v>20.0</v>
      </c>
      <c r="K88" s="230"/>
      <c r="L88" s="2"/>
      <c r="M88" s="2"/>
      <c r="N88" s="2"/>
      <c r="O88" s="2"/>
      <c r="P88" s="2"/>
      <c r="Q88" s="2"/>
      <c r="R88" s="2"/>
      <c r="S88" s="2"/>
      <c r="T88" s="2"/>
      <c r="U88" s="2"/>
      <c r="V88" s="2"/>
      <c r="W88" s="2"/>
      <c r="X88" s="2"/>
      <c r="Y88" s="2"/>
      <c r="Z88" s="2"/>
    </row>
    <row r="89" ht="15.0" customHeight="1">
      <c r="A89" s="2"/>
      <c r="B89" s="239"/>
      <c r="C89" s="3" t="s">
        <v>768</v>
      </c>
      <c r="D89" s="3"/>
      <c r="E89" s="3"/>
      <c r="F89" s="208" t="s">
        <v>751</v>
      </c>
      <c r="G89" s="3"/>
      <c r="H89" s="3" t="s">
        <v>769</v>
      </c>
      <c r="I89" s="3" t="s">
        <v>747</v>
      </c>
      <c r="J89" s="3">
        <v>20.0</v>
      </c>
      <c r="K89" s="230"/>
      <c r="L89" s="2"/>
      <c r="M89" s="2"/>
      <c r="N89" s="2"/>
      <c r="O89" s="2"/>
      <c r="P89" s="2"/>
      <c r="Q89" s="2"/>
      <c r="R89" s="2"/>
      <c r="S89" s="2"/>
      <c r="T89" s="2"/>
      <c r="U89" s="2"/>
      <c r="V89" s="2"/>
      <c r="W89" s="2"/>
      <c r="X89" s="2"/>
      <c r="Y89" s="2"/>
      <c r="Z89" s="2"/>
    </row>
    <row r="90" ht="15.0" customHeight="1">
      <c r="A90" s="2"/>
      <c r="B90" s="239"/>
      <c r="C90" s="3" t="s">
        <v>770</v>
      </c>
      <c r="D90" s="3"/>
      <c r="E90" s="3"/>
      <c r="F90" s="208" t="s">
        <v>751</v>
      </c>
      <c r="G90" s="3"/>
      <c r="H90" s="3" t="s">
        <v>771</v>
      </c>
      <c r="I90" s="3" t="s">
        <v>747</v>
      </c>
      <c r="J90" s="3">
        <v>50.0</v>
      </c>
      <c r="K90" s="230"/>
      <c r="L90" s="2"/>
      <c r="M90" s="2"/>
      <c r="N90" s="2"/>
      <c r="O90" s="2"/>
      <c r="P90" s="2"/>
      <c r="Q90" s="2"/>
      <c r="R90" s="2"/>
      <c r="S90" s="2"/>
      <c r="T90" s="2"/>
      <c r="U90" s="2"/>
      <c r="V90" s="2"/>
      <c r="W90" s="2"/>
      <c r="X90" s="2"/>
      <c r="Y90" s="2"/>
      <c r="Z90" s="2"/>
    </row>
    <row r="91" ht="15.0" customHeight="1">
      <c r="A91" s="2"/>
      <c r="B91" s="239"/>
      <c r="C91" s="3" t="s">
        <v>772</v>
      </c>
      <c r="D91" s="3"/>
      <c r="E91" s="3"/>
      <c r="F91" s="208" t="s">
        <v>751</v>
      </c>
      <c r="G91" s="3"/>
      <c r="H91" s="3" t="s">
        <v>772</v>
      </c>
      <c r="I91" s="3" t="s">
        <v>747</v>
      </c>
      <c r="J91" s="3">
        <v>50.0</v>
      </c>
      <c r="K91" s="230"/>
      <c r="L91" s="2"/>
      <c r="M91" s="2"/>
      <c r="N91" s="2"/>
      <c r="O91" s="2"/>
      <c r="P91" s="2"/>
      <c r="Q91" s="2"/>
      <c r="R91" s="2"/>
      <c r="S91" s="2"/>
      <c r="T91" s="2"/>
      <c r="U91" s="2"/>
      <c r="V91" s="2"/>
      <c r="W91" s="2"/>
      <c r="X91" s="2"/>
      <c r="Y91" s="2"/>
      <c r="Z91" s="2"/>
    </row>
    <row r="92" ht="15.0" customHeight="1">
      <c r="A92" s="2"/>
      <c r="B92" s="239"/>
      <c r="C92" s="3" t="s">
        <v>773</v>
      </c>
      <c r="D92" s="3"/>
      <c r="E92" s="3"/>
      <c r="F92" s="208" t="s">
        <v>751</v>
      </c>
      <c r="G92" s="3"/>
      <c r="H92" s="3" t="s">
        <v>774</v>
      </c>
      <c r="I92" s="3" t="s">
        <v>747</v>
      </c>
      <c r="J92" s="3">
        <v>255.0</v>
      </c>
      <c r="K92" s="230"/>
      <c r="L92" s="2"/>
      <c r="M92" s="2"/>
      <c r="N92" s="2"/>
      <c r="O92" s="2"/>
      <c r="P92" s="2"/>
      <c r="Q92" s="2"/>
      <c r="R92" s="2"/>
      <c r="S92" s="2"/>
      <c r="T92" s="2"/>
      <c r="U92" s="2"/>
      <c r="V92" s="2"/>
      <c r="W92" s="2"/>
      <c r="X92" s="2"/>
      <c r="Y92" s="2"/>
      <c r="Z92" s="2"/>
    </row>
    <row r="93" ht="15.0" customHeight="1">
      <c r="A93" s="2"/>
      <c r="B93" s="239"/>
      <c r="C93" s="3" t="s">
        <v>775</v>
      </c>
      <c r="D93" s="3"/>
      <c r="E93" s="3"/>
      <c r="F93" s="208" t="s">
        <v>745</v>
      </c>
      <c r="G93" s="3"/>
      <c r="H93" s="3" t="s">
        <v>776</v>
      </c>
      <c r="I93" s="3" t="s">
        <v>777</v>
      </c>
      <c r="J93" s="3"/>
      <c r="K93" s="230"/>
      <c r="L93" s="2"/>
      <c r="M93" s="2"/>
      <c r="N93" s="2"/>
      <c r="O93" s="2"/>
      <c r="P93" s="2"/>
      <c r="Q93" s="2"/>
      <c r="R93" s="2"/>
      <c r="S93" s="2"/>
      <c r="T93" s="2"/>
      <c r="U93" s="2"/>
      <c r="V93" s="2"/>
      <c r="W93" s="2"/>
      <c r="X93" s="2"/>
      <c r="Y93" s="2"/>
      <c r="Z93" s="2"/>
    </row>
    <row r="94" ht="15.0" customHeight="1">
      <c r="A94" s="2"/>
      <c r="B94" s="239"/>
      <c r="C94" s="3" t="s">
        <v>778</v>
      </c>
      <c r="D94" s="3"/>
      <c r="E94" s="3"/>
      <c r="F94" s="208" t="s">
        <v>745</v>
      </c>
      <c r="G94" s="3"/>
      <c r="H94" s="3" t="s">
        <v>779</v>
      </c>
      <c r="I94" s="3" t="s">
        <v>780</v>
      </c>
      <c r="J94" s="3"/>
      <c r="K94" s="230"/>
      <c r="L94" s="2"/>
      <c r="M94" s="2"/>
      <c r="N94" s="2"/>
      <c r="O94" s="2"/>
      <c r="P94" s="2"/>
      <c r="Q94" s="2"/>
      <c r="R94" s="2"/>
      <c r="S94" s="2"/>
      <c r="T94" s="2"/>
      <c r="U94" s="2"/>
      <c r="V94" s="2"/>
      <c r="W94" s="2"/>
      <c r="X94" s="2"/>
      <c r="Y94" s="2"/>
      <c r="Z94" s="2"/>
    </row>
    <row r="95" ht="15.0" customHeight="1">
      <c r="A95" s="2"/>
      <c r="B95" s="239"/>
      <c r="C95" s="3" t="s">
        <v>781</v>
      </c>
      <c r="D95" s="3"/>
      <c r="E95" s="3"/>
      <c r="F95" s="208" t="s">
        <v>745</v>
      </c>
      <c r="G95" s="3"/>
      <c r="H95" s="3" t="s">
        <v>781</v>
      </c>
      <c r="I95" s="3" t="s">
        <v>780</v>
      </c>
      <c r="J95" s="3"/>
      <c r="K95" s="230"/>
      <c r="L95" s="2"/>
      <c r="M95" s="2"/>
      <c r="N95" s="2"/>
      <c r="O95" s="2"/>
      <c r="P95" s="2"/>
      <c r="Q95" s="2"/>
      <c r="R95" s="2"/>
      <c r="S95" s="2"/>
      <c r="T95" s="2"/>
      <c r="U95" s="2"/>
      <c r="V95" s="2"/>
      <c r="W95" s="2"/>
      <c r="X95" s="2"/>
      <c r="Y95" s="2"/>
      <c r="Z95" s="2"/>
    </row>
    <row r="96" ht="15.0" customHeight="1">
      <c r="A96" s="2"/>
      <c r="B96" s="239"/>
      <c r="C96" s="3" t="s">
        <v>40</v>
      </c>
      <c r="D96" s="3"/>
      <c r="E96" s="3"/>
      <c r="F96" s="208" t="s">
        <v>745</v>
      </c>
      <c r="G96" s="3"/>
      <c r="H96" s="3" t="s">
        <v>782</v>
      </c>
      <c r="I96" s="3" t="s">
        <v>780</v>
      </c>
      <c r="J96" s="3"/>
      <c r="K96" s="230"/>
      <c r="L96" s="2"/>
      <c r="M96" s="2"/>
      <c r="N96" s="2"/>
      <c r="O96" s="2"/>
      <c r="P96" s="2"/>
      <c r="Q96" s="2"/>
      <c r="R96" s="2"/>
      <c r="S96" s="2"/>
      <c r="T96" s="2"/>
      <c r="U96" s="2"/>
      <c r="V96" s="2"/>
      <c r="W96" s="2"/>
      <c r="X96" s="2"/>
      <c r="Y96" s="2"/>
      <c r="Z96" s="2"/>
    </row>
    <row r="97" ht="15.0" customHeight="1">
      <c r="A97" s="2"/>
      <c r="B97" s="239"/>
      <c r="C97" s="3" t="s">
        <v>50</v>
      </c>
      <c r="D97" s="3"/>
      <c r="E97" s="3"/>
      <c r="F97" s="208" t="s">
        <v>745</v>
      </c>
      <c r="G97" s="3"/>
      <c r="H97" s="3" t="s">
        <v>783</v>
      </c>
      <c r="I97" s="3" t="s">
        <v>780</v>
      </c>
      <c r="J97" s="3"/>
      <c r="K97" s="230"/>
      <c r="L97" s="2"/>
      <c r="M97" s="2"/>
      <c r="N97" s="2"/>
      <c r="O97" s="2"/>
      <c r="P97" s="2"/>
      <c r="Q97" s="2"/>
      <c r="R97" s="2"/>
      <c r="S97" s="2"/>
      <c r="T97" s="2"/>
      <c r="U97" s="2"/>
      <c r="V97" s="2"/>
      <c r="W97" s="2"/>
      <c r="X97" s="2"/>
      <c r="Y97" s="2"/>
      <c r="Z97" s="2"/>
    </row>
    <row r="98" ht="15.0" customHeight="1">
      <c r="A98" s="2"/>
      <c r="B98" s="240"/>
      <c r="C98" s="241"/>
      <c r="D98" s="241"/>
      <c r="E98" s="241"/>
      <c r="F98" s="241"/>
      <c r="G98" s="241"/>
      <c r="H98" s="241"/>
      <c r="I98" s="241"/>
      <c r="J98" s="241"/>
      <c r="K98" s="242"/>
      <c r="L98" s="2"/>
      <c r="M98" s="2"/>
      <c r="N98" s="2"/>
      <c r="O98" s="2"/>
      <c r="P98" s="2"/>
      <c r="Q98" s="2"/>
      <c r="R98" s="2"/>
      <c r="S98" s="2"/>
      <c r="T98" s="2"/>
      <c r="U98" s="2"/>
      <c r="V98" s="2"/>
      <c r="W98" s="2"/>
      <c r="X98" s="2"/>
      <c r="Y98" s="2"/>
      <c r="Z98" s="2"/>
    </row>
    <row r="99" ht="18.75" customHeight="1">
      <c r="A99" s="2"/>
      <c r="B99" s="243"/>
      <c r="C99" s="244"/>
      <c r="D99" s="244"/>
      <c r="E99" s="244"/>
      <c r="F99" s="244"/>
      <c r="G99" s="244"/>
      <c r="H99" s="244"/>
      <c r="I99" s="244"/>
      <c r="J99" s="244"/>
      <c r="K99" s="243"/>
      <c r="L99" s="2"/>
      <c r="M99" s="2"/>
      <c r="N99" s="2"/>
      <c r="O99" s="2"/>
      <c r="P99" s="2"/>
      <c r="Q99" s="2"/>
      <c r="R99" s="2"/>
      <c r="S99" s="2"/>
      <c r="T99" s="2"/>
      <c r="U99" s="2"/>
      <c r="V99" s="2"/>
      <c r="W99" s="2"/>
      <c r="X99" s="2"/>
      <c r="Y99" s="2"/>
      <c r="Z99" s="2"/>
    </row>
    <row r="100" ht="18.75" customHeight="1">
      <c r="A100" s="2"/>
      <c r="B100" s="224"/>
      <c r="C100" s="224"/>
      <c r="D100" s="224"/>
      <c r="E100" s="224"/>
      <c r="F100" s="224"/>
      <c r="G100" s="224"/>
      <c r="H100" s="224"/>
      <c r="I100" s="224"/>
      <c r="J100" s="224"/>
      <c r="K100" s="224"/>
      <c r="L100" s="2"/>
      <c r="M100" s="2"/>
      <c r="N100" s="2"/>
      <c r="O100" s="2"/>
      <c r="P100" s="2"/>
      <c r="Q100" s="2"/>
      <c r="R100" s="2"/>
      <c r="S100" s="2"/>
      <c r="T100" s="2"/>
      <c r="U100" s="2"/>
      <c r="V100" s="2"/>
      <c r="W100" s="2"/>
      <c r="X100" s="2"/>
      <c r="Y100" s="2"/>
      <c r="Z100" s="2"/>
    </row>
    <row r="101" ht="7.5" customHeight="1">
      <c r="A101" s="2"/>
      <c r="B101" s="225"/>
      <c r="C101" s="226"/>
      <c r="D101" s="226"/>
      <c r="E101" s="226"/>
      <c r="F101" s="226"/>
      <c r="G101" s="226"/>
      <c r="H101" s="226"/>
      <c r="I101" s="226"/>
      <c r="J101" s="226"/>
      <c r="K101" s="227"/>
      <c r="L101" s="2"/>
      <c r="M101" s="2"/>
      <c r="N101" s="2"/>
      <c r="O101" s="2"/>
      <c r="P101" s="2"/>
      <c r="Q101" s="2"/>
      <c r="R101" s="2"/>
      <c r="S101" s="2"/>
      <c r="T101" s="2"/>
      <c r="U101" s="2"/>
      <c r="V101" s="2"/>
      <c r="W101" s="2"/>
      <c r="X101" s="2"/>
      <c r="Y101" s="2"/>
      <c r="Z101" s="2"/>
    </row>
    <row r="102" ht="45.0" customHeight="1">
      <c r="A102" s="2"/>
      <c r="B102" s="228"/>
      <c r="C102" s="229" t="s">
        <v>784</v>
      </c>
      <c r="K102" s="230"/>
      <c r="L102" s="2"/>
      <c r="M102" s="2"/>
      <c r="N102" s="2"/>
      <c r="O102" s="2"/>
      <c r="P102" s="2"/>
      <c r="Q102" s="2"/>
      <c r="R102" s="2"/>
      <c r="S102" s="2"/>
      <c r="T102" s="2"/>
      <c r="U102" s="2"/>
      <c r="V102" s="2"/>
      <c r="W102" s="2"/>
      <c r="X102" s="2"/>
      <c r="Y102" s="2"/>
      <c r="Z102" s="2"/>
    </row>
    <row r="103" ht="17.25" customHeight="1">
      <c r="A103" s="2"/>
      <c r="B103" s="228"/>
      <c r="C103" s="231" t="s">
        <v>739</v>
      </c>
      <c r="D103" s="231"/>
      <c r="E103" s="231"/>
      <c r="F103" s="231" t="s">
        <v>740</v>
      </c>
      <c r="G103" s="232"/>
      <c r="H103" s="231" t="s">
        <v>56</v>
      </c>
      <c r="I103" s="231" t="s">
        <v>59</v>
      </c>
      <c r="J103" s="231" t="s">
        <v>741</v>
      </c>
      <c r="K103" s="230"/>
      <c r="L103" s="2"/>
      <c r="M103" s="2"/>
      <c r="N103" s="2"/>
      <c r="O103" s="2"/>
      <c r="P103" s="2"/>
      <c r="Q103" s="2"/>
      <c r="R103" s="2"/>
      <c r="S103" s="2"/>
      <c r="T103" s="2"/>
      <c r="U103" s="2"/>
      <c r="V103" s="2"/>
      <c r="W103" s="2"/>
      <c r="X103" s="2"/>
      <c r="Y103" s="2"/>
      <c r="Z103" s="2"/>
    </row>
    <row r="104" ht="17.25" customHeight="1">
      <c r="A104" s="2"/>
      <c r="B104" s="228"/>
      <c r="C104" s="233" t="s">
        <v>742</v>
      </c>
      <c r="D104" s="233"/>
      <c r="E104" s="233"/>
      <c r="F104" s="234" t="s">
        <v>743</v>
      </c>
      <c r="G104" s="235"/>
      <c r="H104" s="233"/>
      <c r="I104" s="233"/>
      <c r="J104" s="233" t="s">
        <v>744</v>
      </c>
      <c r="K104" s="230"/>
      <c r="L104" s="2"/>
      <c r="M104" s="2"/>
      <c r="N104" s="2"/>
      <c r="O104" s="2"/>
      <c r="P104" s="2"/>
      <c r="Q104" s="2"/>
      <c r="R104" s="2"/>
      <c r="S104" s="2"/>
      <c r="T104" s="2"/>
      <c r="U104" s="2"/>
      <c r="V104" s="2"/>
      <c r="W104" s="2"/>
      <c r="X104" s="2"/>
      <c r="Y104" s="2"/>
      <c r="Z104" s="2"/>
    </row>
    <row r="105" ht="5.25" customHeight="1">
      <c r="A105" s="2"/>
      <c r="B105" s="228"/>
      <c r="C105" s="231"/>
      <c r="D105" s="231"/>
      <c r="E105" s="231"/>
      <c r="F105" s="231"/>
      <c r="G105" s="232"/>
      <c r="H105" s="231"/>
      <c r="I105" s="231"/>
      <c r="J105" s="231"/>
      <c r="K105" s="230"/>
      <c r="L105" s="2"/>
      <c r="M105" s="2"/>
      <c r="N105" s="2"/>
      <c r="O105" s="2"/>
      <c r="P105" s="2"/>
      <c r="Q105" s="2"/>
      <c r="R105" s="2"/>
      <c r="S105" s="2"/>
      <c r="T105" s="2"/>
      <c r="U105" s="2"/>
      <c r="V105" s="2"/>
      <c r="W105" s="2"/>
      <c r="X105" s="2"/>
      <c r="Y105" s="2"/>
      <c r="Z105" s="2"/>
    </row>
    <row r="106" ht="15.0" customHeight="1">
      <c r="A106" s="2"/>
      <c r="B106" s="228"/>
      <c r="C106" s="3" t="s">
        <v>55</v>
      </c>
      <c r="D106" s="238"/>
      <c r="E106" s="238"/>
      <c r="F106" s="208" t="s">
        <v>745</v>
      </c>
      <c r="G106" s="3"/>
      <c r="H106" s="3" t="s">
        <v>785</v>
      </c>
      <c r="I106" s="3" t="s">
        <v>747</v>
      </c>
      <c r="J106" s="3">
        <v>20.0</v>
      </c>
      <c r="K106" s="230"/>
      <c r="L106" s="2"/>
      <c r="M106" s="2"/>
      <c r="N106" s="2"/>
      <c r="O106" s="2"/>
      <c r="P106" s="2"/>
      <c r="Q106" s="2"/>
      <c r="R106" s="2"/>
      <c r="S106" s="2"/>
      <c r="T106" s="2"/>
      <c r="U106" s="2"/>
      <c r="V106" s="2"/>
      <c r="W106" s="2"/>
      <c r="X106" s="2"/>
      <c r="Y106" s="2"/>
      <c r="Z106" s="2"/>
    </row>
    <row r="107" ht="15.0" customHeight="1">
      <c r="A107" s="2"/>
      <c r="B107" s="228"/>
      <c r="C107" s="3" t="s">
        <v>748</v>
      </c>
      <c r="D107" s="3"/>
      <c r="E107" s="3"/>
      <c r="F107" s="208" t="s">
        <v>745</v>
      </c>
      <c r="G107" s="3"/>
      <c r="H107" s="3" t="s">
        <v>785</v>
      </c>
      <c r="I107" s="3" t="s">
        <v>747</v>
      </c>
      <c r="J107" s="3">
        <v>120.0</v>
      </c>
      <c r="K107" s="230"/>
      <c r="L107" s="2"/>
      <c r="M107" s="2"/>
      <c r="N107" s="2"/>
      <c r="O107" s="2"/>
      <c r="P107" s="2"/>
      <c r="Q107" s="2"/>
      <c r="R107" s="2"/>
      <c r="S107" s="2"/>
      <c r="T107" s="2"/>
      <c r="U107" s="2"/>
      <c r="V107" s="2"/>
      <c r="W107" s="2"/>
      <c r="X107" s="2"/>
      <c r="Y107" s="2"/>
      <c r="Z107" s="2"/>
    </row>
    <row r="108" ht="15.0" customHeight="1">
      <c r="A108" s="2"/>
      <c r="B108" s="239"/>
      <c r="C108" s="3" t="s">
        <v>750</v>
      </c>
      <c r="D108" s="3"/>
      <c r="E108" s="3"/>
      <c r="F108" s="208" t="s">
        <v>751</v>
      </c>
      <c r="G108" s="3"/>
      <c r="H108" s="3" t="s">
        <v>785</v>
      </c>
      <c r="I108" s="3" t="s">
        <v>747</v>
      </c>
      <c r="J108" s="3">
        <v>50.0</v>
      </c>
      <c r="K108" s="230"/>
      <c r="L108" s="2"/>
      <c r="M108" s="2"/>
      <c r="N108" s="2"/>
      <c r="O108" s="2"/>
      <c r="P108" s="2"/>
      <c r="Q108" s="2"/>
      <c r="R108" s="2"/>
      <c r="S108" s="2"/>
      <c r="T108" s="2"/>
      <c r="U108" s="2"/>
      <c r="V108" s="2"/>
      <c r="W108" s="2"/>
      <c r="X108" s="2"/>
      <c r="Y108" s="2"/>
      <c r="Z108" s="2"/>
    </row>
    <row r="109" ht="15.0" customHeight="1">
      <c r="A109" s="2"/>
      <c r="B109" s="239"/>
      <c r="C109" s="3" t="s">
        <v>753</v>
      </c>
      <c r="D109" s="3"/>
      <c r="E109" s="3"/>
      <c r="F109" s="208" t="s">
        <v>745</v>
      </c>
      <c r="G109" s="3"/>
      <c r="H109" s="3" t="s">
        <v>785</v>
      </c>
      <c r="I109" s="3" t="s">
        <v>755</v>
      </c>
      <c r="J109" s="3"/>
      <c r="K109" s="230"/>
      <c r="L109" s="2"/>
      <c r="M109" s="2"/>
      <c r="N109" s="2"/>
      <c r="O109" s="2"/>
      <c r="P109" s="2"/>
      <c r="Q109" s="2"/>
      <c r="R109" s="2"/>
      <c r="S109" s="2"/>
      <c r="T109" s="2"/>
      <c r="U109" s="2"/>
      <c r="V109" s="2"/>
      <c r="W109" s="2"/>
      <c r="X109" s="2"/>
      <c r="Y109" s="2"/>
      <c r="Z109" s="2"/>
    </row>
    <row r="110" ht="15.0" customHeight="1">
      <c r="A110" s="2"/>
      <c r="B110" s="239"/>
      <c r="C110" s="3" t="s">
        <v>764</v>
      </c>
      <c r="D110" s="3"/>
      <c r="E110" s="3"/>
      <c r="F110" s="208" t="s">
        <v>751</v>
      </c>
      <c r="G110" s="3"/>
      <c r="H110" s="3" t="s">
        <v>785</v>
      </c>
      <c r="I110" s="3" t="s">
        <v>747</v>
      </c>
      <c r="J110" s="3">
        <v>50.0</v>
      </c>
      <c r="K110" s="230"/>
      <c r="L110" s="2"/>
      <c r="M110" s="2"/>
      <c r="N110" s="2"/>
      <c r="O110" s="2"/>
      <c r="P110" s="2"/>
      <c r="Q110" s="2"/>
      <c r="R110" s="2"/>
      <c r="S110" s="2"/>
      <c r="T110" s="2"/>
      <c r="U110" s="2"/>
      <c r="V110" s="2"/>
      <c r="W110" s="2"/>
      <c r="X110" s="2"/>
      <c r="Y110" s="2"/>
      <c r="Z110" s="2"/>
    </row>
    <row r="111" ht="15.0" customHeight="1">
      <c r="A111" s="2"/>
      <c r="B111" s="239"/>
      <c r="C111" s="3" t="s">
        <v>772</v>
      </c>
      <c r="D111" s="3"/>
      <c r="E111" s="3"/>
      <c r="F111" s="208" t="s">
        <v>751</v>
      </c>
      <c r="G111" s="3"/>
      <c r="H111" s="3" t="s">
        <v>785</v>
      </c>
      <c r="I111" s="3" t="s">
        <v>747</v>
      </c>
      <c r="J111" s="3">
        <v>50.0</v>
      </c>
      <c r="K111" s="230"/>
      <c r="L111" s="2"/>
      <c r="M111" s="2"/>
      <c r="N111" s="2"/>
      <c r="O111" s="2"/>
      <c r="P111" s="2"/>
      <c r="Q111" s="2"/>
      <c r="R111" s="2"/>
      <c r="S111" s="2"/>
      <c r="T111" s="2"/>
      <c r="U111" s="2"/>
      <c r="V111" s="2"/>
      <c r="W111" s="2"/>
      <c r="X111" s="2"/>
      <c r="Y111" s="2"/>
      <c r="Z111" s="2"/>
    </row>
    <row r="112" ht="15.0" customHeight="1">
      <c r="A112" s="2"/>
      <c r="B112" s="239"/>
      <c r="C112" s="3" t="s">
        <v>770</v>
      </c>
      <c r="D112" s="3"/>
      <c r="E112" s="3"/>
      <c r="F112" s="208" t="s">
        <v>751</v>
      </c>
      <c r="G112" s="3"/>
      <c r="H112" s="3" t="s">
        <v>785</v>
      </c>
      <c r="I112" s="3" t="s">
        <v>747</v>
      </c>
      <c r="J112" s="3">
        <v>50.0</v>
      </c>
      <c r="K112" s="230"/>
      <c r="L112" s="2"/>
      <c r="M112" s="2"/>
      <c r="N112" s="2"/>
      <c r="O112" s="2"/>
      <c r="P112" s="2"/>
      <c r="Q112" s="2"/>
      <c r="R112" s="2"/>
      <c r="S112" s="2"/>
      <c r="T112" s="2"/>
      <c r="U112" s="2"/>
      <c r="V112" s="2"/>
      <c r="W112" s="2"/>
      <c r="X112" s="2"/>
      <c r="Y112" s="2"/>
      <c r="Z112" s="2"/>
    </row>
    <row r="113" ht="15.0" customHeight="1">
      <c r="A113" s="2"/>
      <c r="B113" s="239"/>
      <c r="C113" s="3" t="s">
        <v>55</v>
      </c>
      <c r="D113" s="3"/>
      <c r="E113" s="3"/>
      <c r="F113" s="208" t="s">
        <v>745</v>
      </c>
      <c r="G113" s="3"/>
      <c r="H113" s="3" t="s">
        <v>786</v>
      </c>
      <c r="I113" s="3" t="s">
        <v>747</v>
      </c>
      <c r="J113" s="3">
        <v>20.0</v>
      </c>
      <c r="K113" s="230"/>
      <c r="L113" s="2"/>
      <c r="M113" s="2"/>
      <c r="N113" s="2"/>
      <c r="O113" s="2"/>
      <c r="P113" s="2"/>
      <c r="Q113" s="2"/>
      <c r="R113" s="2"/>
      <c r="S113" s="2"/>
      <c r="T113" s="2"/>
      <c r="U113" s="2"/>
      <c r="V113" s="2"/>
      <c r="W113" s="2"/>
      <c r="X113" s="2"/>
      <c r="Y113" s="2"/>
      <c r="Z113" s="2"/>
    </row>
    <row r="114" ht="15.0" customHeight="1">
      <c r="A114" s="2"/>
      <c r="B114" s="239"/>
      <c r="C114" s="3" t="s">
        <v>787</v>
      </c>
      <c r="D114" s="3"/>
      <c r="E114" s="3"/>
      <c r="F114" s="208" t="s">
        <v>745</v>
      </c>
      <c r="G114" s="3"/>
      <c r="H114" s="3" t="s">
        <v>788</v>
      </c>
      <c r="I114" s="3" t="s">
        <v>747</v>
      </c>
      <c r="J114" s="3">
        <v>120.0</v>
      </c>
      <c r="K114" s="230"/>
      <c r="L114" s="2"/>
      <c r="M114" s="2"/>
      <c r="N114" s="2"/>
      <c r="O114" s="2"/>
      <c r="P114" s="2"/>
      <c r="Q114" s="2"/>
      <c r="R114" s="2"/>
      <c r="S114" s="2"/>
      <c r="T114" s="2"/>
      <c r="U114" s="2"/>
      <c r="V114" s="2"/>
      <c r="W114" s="2"/>
      <c r="X114" s="2"/>
      <c r="Y114" s="2"/>
      <c r="Z114" s="2"/>
    </row>
    <row r="115" ht="15.0" customHeight="1">
      <c r="A115" s="2"/>
      <c r="B115" s="239"/>
      <c r="C115" s="3" t="s">
        <v>40</v>
      </c>
      <c r="D115" s="3"/>
      <c r="E115" s="3"/>
      <c r="F115" s="208" t="s">
        <v>745</v>
      </c>
      <c r="G115" s="3"/>
      <c r="H115" s="3" t="s">
        <v>789</v>
      </c>
      <c r="I115" s="3" t="s">
        <v>780</v>
      </c>
      <c r="J115" s="3"/>
      <c r="K115" s="230"/>
      <c r="L115" s="2"/>
      <c r="M115" s="2"/>
      <c r="N115" s="2"/>
      <c r="O115" s="2"/>
      <c r="P115" s="2"/>
      <c r="Q115" s="2"/>
      <c r="R115" s="2"/>
      <c r="S115" s="2"/>
      <c r="T115" s="2"/>
      <c r="U115" s="2"/>
      <c r="V115" s="2"/>
      <c r="W115" s="2"/>
      <c r="X115" s="2"/>
      <c r="Y115" s="2"/>
      <c r="Z115" s="2"/>
    </row>
    <row r="116" ht="15.0" customHeight="1">
      <c r="A116" s="2"/>
      <c r="B116" s="239"/>
      <c r="C116" s="3" t="s">
        <v>50</v>
      </c>
      <c r="D116" s="3"/>
      <c r="E116" s="3"/>
      <c r="F116" s="208" t="s">
        <v>745</v>
      </c>
      <c r="G116" s="3"/>
      <c r="H116" s="3" t="s">
        <v>790</v>
      </c>
      <c r="I116" s="3" t="s">
        <v>780</v>
      </c>
      <c r="J116" s="3"/>
      <c r="K116" s="230"/>
      <c r="L116" s="2"/>
      <c r="M116" s="2"/>
      <c r="N116" s="2"/>
      <c r="O116" s="2"/>
      <c r="P116" s="2"/>
      <c r="Q116" s="2"/>
      <c r="R116" s="2"/>
      <c r="S116" s="2"/>
      <c r="T116" s="2"/>
      <c r="U116" s="2"/>
      <c r="V116" s="2"/>
      <c r="W116" s="2"/>
      <c r="X116" s="2"/>
      <c r="Y116" s="2"/>
      <c r="Z116" s="2"/>
    </row>
    <row r="117" ht="15.0" customHeight="1">
      <c r="A117" s="2"/>
      <c r="B117" s="239"/>
      <c r="C117" s="3" t="s">
        <v>59</v>
      </c>
      <c r="D117" s="3"/>
      <c r="E117" s="3"/>
      <c r="F117" s="208" t="s">
        <v>745</v>
      </c>
      <c r="G117" s="3"/>
      <c r="H117" s="3" t="s">
        <v>791</v>
      </c>
      <c r="I117" s="3" t="s">
        <v>792</v>
      </c>
      <c r="J117" s="3"/>
      <c r="K117" s="230"/>
      <c r="L117" s="2"/>
      <c r="M117" s="2"/>
      <c r="N117" s="2"/>
      <c r="O117" s="2"/>
      <c r="P117" s="2"/>
      <c r="Q117" s="2"/>
      <c r="R117" s="2"/>
      <c r="S117" s="2"/>
      <c r="T117" s="2"/>
      <c r="U117" s="2"/>
      <c r="V117" s="2"/>
      <c r="W117" s="2"/>
      <c r="X117" s="2"/>
      <c r="Y117" s="2"/>
      <c r="Z117" s="2"/>
    </row>
    <row r="118" ht="15.0" customHeight="1">
      <c r="A118" s="2"/>
      <c r="B118" s="240"/>
      <c r="C118" s="245"/>
      <c r="D118" s="245"/>
      <c r="E118" s="245"/>
      <c r="F118" s="245"/>
      <c r="G118" s="245"/>
      <c r="H118" s="245"/>
      <c r="I118" s="245"/>
      <c r="J118" s="245"/>
      <c r="K118" s="242"/>
      <c r="L118" s="2"/>
      <c r="M118" s="2"/>
      <c r="N118" s="2"/>
      <c r="O118" s="2"/>
      <c r="P118" s="2"/>
      <c r="Q118" s="2"/>
      <c r="R118" s="2"/>
      <c r="S118" s="2"/>
      <c r="T118" s="2"/>
      <c r="U118" s="2"/>
      <c r="V118" s="2"/>
      <c r="W118" s="2"/>
      <c r="X118" s="2"/>
      <c r="Y118" s="2"/>
      <c r="Z118" s="2"/>
    </row>
    <row r="119" ht="18.75" customHeight="1">
      <c r="A119" s="2"/>
      <c r="B119" s="246"/>
      <c r="C119" s="247"/>
      <c r="D119" s="247"/>
      <c r="E119" s="247"/>
      <c r="F119" s="248"/>
      <c r="G119" s="247"/>
      <c r="H119" s="247"/>
      <c r="I119" s="247"/>
      <c r="J119" s="247"/>
      <c r="K119" s="246"/>
      <c r="L119" s="2"/>
      <c r="M119" s="2"/>
      <c r="N119" s="2"/>
      <c r="O119" s="2"/>
      <c r="P119" s="2"/>
      <c r="Q119" s="2"/>
      <c r="R119" s="2"/>
      <c r="S119" s="2"/>
      <c r="T119" s="2"/>
      <c r="U119" s="2"/>
      <c r="V119" s="2"/>
      <c r="W119" s="2"/>
      <c r="X119" s="2"/>
      <c r="Y119" s="2"/>
      <c r="Z119" s="2"/>
    </row>
    <row r="120" ht="18.75" customHeight="1">
      <c r="A120" s="2"/>
      <c r="B120" s="224"/>
      <c r="C120" s="224"/>
      <c r="D120" s="224"/>
      <c r="E120" s="224"/>
      <c r="F120" s="224"/>
      <c r="G120" s="224"/>
      <c r="H120" s="224"/>
      <c r="I120" s="224"/>
      <c r="J120" s="224"/>
      <c r="K120" s="224"/>
      <c r="L120" s="2"/>
      <c r="M120" s="2"/>
      <c r="N120" s="2"/>
      <c r="O120" s="2"/>
      <c r="P120" s="2"/>
      <c r="Q120" s="2"/>
      <c r="R120" s="2"/>
      <c r="S120" s="2"/>
      <c r="T120" s="2"/>
      <c r="U120" s="2"/>
      <c r="V120" s="2"/>
      <c r="W120" s="2"/>
      <c r="X120" s="2"/>
      <c r="Y120" s="2"/>
      <c r="Z120" s="2"/>
    </row>
    <row r="121" ht="7.5" customHeight="1">
      <c r="A121" s="2"/>
      <c r="B121" s="249"/>
      <c r="C121" s="250"/>
      <c r="D121" s="250"/>
      <c r="E121" s="250"/>
      <c r="F121" s="250"/>
      <c r="G121" s="250"/>
      <c r="H121" s="250"/>
      <c r="I121" s="250"/>
      <c r="J121" s="250"/>
      <c r="K121" s="251"/>
      <c r="L121" s="2"/>
      <c r="M121" s="2"/>
      <c r="N121" s="2"/>
      <c r="O121" s="2"/>
      <c r="P121" s="2"/>
      <c r="Q121" s="2"/>
      <c r="R121" s="2"/>
      <c r="S121" s="2"/>
      <c r="T121" s="2"/>
      <c r="U121" s="2"/>
      <c r="V121" s="2"/>
      <c r="W121" s="2"/>
      <c r="X121" s="2"/>
      <c r="Y121" s="2"/>
      <c r="Z121" s="2"/>
    </row>
    <row r="122" ht="45.0" customHeight="1">
      <c r="A122" s="2"/>
      <c r="B122" s="252"/>
      <c r="C122" s="210" t="s">
        <v>793</v>
      </c>
      <c r="K122" s="253"/>
      <c r="L122" s="2"/>
      <c r="M122" s="2"/>
      <c r="N122" s="2"/>
      <c r="O122" s="2"/>
      <c r="P122" s="2"/>
      <c r="Q122" s="2"/>
      <c r="R122" s="2"/>
      <c r="S122" s="2"/>
      <c r="T122" s="2"/>
      <c r="U122" s="2"/>
      <c r="V122" s="2"/>
      <c r="W122" s="2"/>
      <c r="X122" s="2"/>
      <c r="Y122" s="2"/>
      <c r="Z122" s="2"/>
    </row>
    <row r="123" ht="17.25" customHeight="1">
      <c r="A123" s="2"/>
      <c r="B123" s="254"/>
      <c r="C123" s="231" t="s">
        <v>739</v>
      </c>
      <c r="D123" s="231"/>
      <c r="E123" s="231"/>
      <c r="F123" s="231" t="s">
        <v>740</v>
      </c>
      <c r="G123" s="232"/>
      <c r="H123" s="231" t="s">
        <v>56</v>
      </c>
      <c r="I123" s="231" t="s">
        <v>59</v>
      </c>
      <c r="J123" s="231" t="s">
        <v>741</v>
      </c>
      <c r="K123" s="255"/>
      <c r="L123" s="2"/>
      <c r="M123" s="2"/>
      <c r="N123" s="2"/>
      <c r="O123" s="2"/>
      <c r="P123" s="2"/>
      <c r="Q123" s="2"/>
      <c r="R123" s="2"/>
      <c r="S123" s="2"/>
      <c r="T123" s="2"/>
      <c r="U123" s="2"/>
      <c r="V123" s="2"/>
      <c r="W123" s="2"/>
      <c r="X123" s="2"/>
      <c r="Y123" s="2"/>
      <c r="Z123" s="2"/>
    </row>
    <row r="124" ht="17.25" customHeight="1">
      <c r="A124" s="2"/>
      <c r="B124" s="254"/>
      <c r="C124" s="233" t="s">
        <v>742</v>
      </c>
      <c r="D124" s="233"/>
      <c r="E124" s="233"/>
      <c r="F124" s="234" t="s">
        <v>743</v>
      </c>
      <c r="G124" s="235"/>
      <c r="H124" s="233"/>
      <c r="I124" s="233"/>
      <c r="J124" s="233" t="s">
        <v>744</v>
      </c>
      <c r="K124" s="255"/>
      <c r="L124" s="2"/>
      <c r="M124" s="2"/>
      <c r="N124" s="2"/>
      <c r="O124" s="2"/>
      <c r="P124" s="2"/>
      <c r="Q124" s="2"/>
      <c r="R124" s="2"/>
      <c r="S124" s="2"/>
      <c r="T124" s="2"/>
      <c r="U124" s="2"/>
      <c r="V124" s="2"/>
      <c r="W124" s="2"/>
      <c r="X124" s="2"/>
      <c r="Y124" s="2"/>
      <c r="Z124" s="2"/>
    </row>
    <row r="125" ht="5.25" customHeight="1">
      <c r="A125" s="2"/>
      <c r="B125" s="256"/>
      <c r="C125" s="236"/>
      <c r="D125" s="236"/>
      <c r="E125" s="236"/>
      <c r="F125" s="236"/>
      <c r="G125" s="237"/>
      <c r="H125" s="236"/>
      <c r="I125" s="236"/>
      <c r="J125" s="236"/>
      <c r="K125" s="257"/>
      <c r="L125" s="2"/>
      <c r="M125" s="2"/>
      <c r="N125" s="2"/>
      <c r="O125" s="2"/>
      <c r="P125" s="2"/>
      <c r="Q125" s="2"/>
      <c r="R125" s="2"/>
      <c r="S125" s="2"/>
      <c r="T125" s="2"/>
      <c r="U125" s="2"/>
      <c r="V125" s="2"/>
      <c r="W125" s="2"/>
      <c r="X125" s="2"/>
      <c r="Y125" s="2"/>
      <c r="Z125" s="2"/>
    </row>
    <row r="126" ht="15.0" customHeight="1">
      <c r="A126" s="2"/>
      <c r="B126" s="256"/>
      <c r="C126" s="3" t="s">
        <v>748</v>
      </c>
      <c r="D126" s="238"/>
      <c r="E126" s="238"/>
      <c r="F126" s="208" t="s">
        <v>745</v>
      </c>
      <c r="G126" s="3"/>
      <c r="H126" s="3" t="s">
        <v>785</v>
      </c>
      <c r="I126" s="3" t="s">
        <v>747</v>
      </c>
      <c r="J126" s="3">
        <v>120.0</v>
      </c>
      <c r="K126" s="258"/>
      <c r="L126" s="2"/>
      <c r="M126" s="2"/>
      <c r="N126" s="2"/>
      <c r="O126" s="2"/>
      <c r="P126" s="2"/>
      <c r="Q126" s="2"/>
      <c r="R126" s="2"/>
      <c r="S126" s="2"/>
      <c r="T126" s="2"/>
      <c r="U126" s="2"/>
      <c r="V126" s="2"/>
      <c r="W126" s="2"/>
      <c r="X126" s="2"/>
      <c r="Y126" s="2"/>
      <c r="Z126" s="2"/>
    </row>
    <row r="127" ht="15.0" customHeight="1">
      <c r="A127" s="2"/>
      <c r="B127" s="256"/>
      <c r="C127" s="3" t="s">
        <v>794</v>
      </c>
      <c r="D127" s="3"/>
      <c r="E127" s="3"/>
      <c r="F127" s="208" t="s">
        <v>745</v>
      </c>
      <c r="G127" s="3"/>
      <c r="H127" s="3" t="s">
        <v>795</v>
      </c>
      <c r="I127" s="3" t="s">
        <v>747</v>
      </c>
      <c r="J127" s="3" t="s">
        <v>796</v>
      </c>
      <c r="K127" s="258"/>
      <c r="L127" s="2"/>
      <c r="M127" s="2"/>
      <c r="N127" s="2"/>
      <c r="O127" s="2"/>
      <c r="P127" s="2"/>
      <c r="Q127" s="2"/>
      <c r="R127" s="2"/>
      <c r="S127" s="2"/>
      <c r="T127" s="2"/>
      <c r="U127" s="2"/>
      <c r="V127" s="2"/>
      <c r="W127" s="2"/>
      <c r="X127" s="2"/>
      <c r="Y127" s="2"/>
      <c r="Z127" s="2"/>
    </row>
    <row r="128" ht="15.0" customHeight="1">
      <c r="A128" s="2"/>
      <c r="B128" s="256"/>
      <c r="C128" s="3" t="s">
        <v>693</v>
      </c>
      <c r="D128" s="3"/>
      <c r="E128" s="3"/>
      <c r="F128" s="208" t="s">
        <v>745</v>
      </c>
      <c r="G128" s="3"/>
      <c r="H128" s="3" t="s">
        <v>797</v>
      </c>
      <c r="I128" s="3" t="s">
        <v>747</v>
      </c>
      <c r="J128" s="3" t="s">
        <v>796</v>
      </c>
      <c r="K128" s="258"/>
      <c r="L128" s="2"/>
      <c r="M128" s="2"/>
      <c r="N128" s="2"/>
      <c r="O128" s="2"/>
      <c r="P128" s="2"/>
      <c r="Q128" s="2"/>
      <c r="R128" s="2"/>
      <c r="S128" s="2"/>
      <c r="T128" s="2"/>
      <c r="U128" s="2"/>
      <c r="V128" s="2"/>
      <c r="W128" s="2"/>
      <c r="X128" s="2"/>
      <c r="Y128" s="2"/>
      <c r="Z128" s="2"/>
    </row>
    <row r="129" ht="15.0" customHeight="1">
      <c r="A129" s="2"/>
      <c r="B129" s="256"/>
      <c r="C129" s="3" t="s">
        <v>756</v>
      </c>
      <c r="D129" s="3"/>
      <c r="E129" s="3"/>
      <c r="F129" s="208" t="s">
        <v>751</v>
      </c>
      <c r="G129" s="3"/>
      <c r="H129" s="3" t="s">
        <v>757</v>
      </c>
      <c r="I129" s="3" t="s">
        <v>747</v>
      </c>
      <c r="J129" s="3">
        <v>15.0</v>
      </c>
      <c r="K129" s="258"/>
      <c r="L129" s="2"/>
      <c r="M129" s="2"/>
      <c r="N129" s="2"/>
      <c r="O129" s="2"/>
      <c r="P129" s="2"/>
      <c r="Q129" s="2"/>
      <c r="R129" s="2"/>
      <c r="S129" s="2"/>
      <c r="T129" s="2"/>
      <c r="U129" s="2"/>
      <c r="V129" s="2"/>
      <c r="W129" s="2"/>
      <c r="X129" s="2"/>
      <c r="Y129" s="2"/>
      <c r="Z129" s="2"/>
    </row>
    <row r="130" ht="15.0" customHeight="1">
      <c r="A130" s="2"/>
      <c r="B130" s="256"/>
      <c r="C130" s="3" t="s">
        <v>758</v>
      </c>
      <c r="D130" s="3"/>
      <c r="E130" s="3"/>
      <c r="F130" s="208" t="s">
        <v>751</v>
      </c>
      <c r="G130" s="3"/>
      <c r="H130" s="3" t="s">
        <v>759</v>
      </c>
      <c r="I130" s="3" t="s">
        <v>747</v>
      </c>
      <c r="J130" s="3">
        <v>15.0</v>
      </c>
      <c r="K130" s="258"/>
      <c r="L130" s="2"/>
      <c r="M130" s="2"/>
      <c r="N130" s="2"/>
      <c r="O130" s="2"/>
      <c r="P130" s="2"/>
      <c r="Q130" s="2"/>
      <c r="R130" s="2"/>
      <c r="S130" s="2"/>
      <c r="T130" s="2"/>
      <c r="U130" s="2"/>
      <c r="V130" s="2"/>
      <c r="W130" s="2"/>
      <c r="X130" s="2"/>
      <c r="Y130" s="2"/>
      <c r="Z130" s="2"/>
    </row>
    <row r="131" ht="15.0" customHeight="1">
      <c r="A131" s="2"/>
      <c r="B131" s="256"/>
      <c r="C131" s="3" t="s">
        <v>760</v>
      </c>
      <c r="D131" s="3"/>
      <c r="E131" s="3"/>
      <c r="F131" s="208" t="s">
        <v>751</v>
      </c>
      <c r="G131" s="3"/>
      <c r="H131" s="3" t="s">
        <v>761</v>
      </c>
      <c r="I131" s="3" t="s">
        <v>747</v>
      </c>
      <c r="J131" s="3">
        <v>20.0</v>
      </c>
      <c r="K131" s="258"/>
      <c r="L131" s="2"/>
      <c r="M131" s="2"/>
      <c r="N131" s="2"/>
      <c r="O131" s="2"/>
      <c r="P131" s="2"/>
      <c r="Q131" s="2"/>
      <c r="R131" s="2"/>
      <c r="S131" s="2"/>
      <c r="T131" s="2"/>
      <c r="U131" s="2"/>
      <c r="V131" s="2"/>
      <c r="W131" s="2"/>
      <c r="X131" s="2"/>
      <c r="Y131" s="2"/>
      <c r="Z131" s="2"/>
    </row>
    <row r="132" ht="15.0" customHeight="1">
      <c r="A132" s="2"/>
      <c r="B132" s="256"/>
      <c r="C132" s="3" t="s">
        <v>762</v>
      </c>
      <c r="D132" s="3"/>
      <c r="E132" s="3"/>
      <c r="F132" s="208" t="s">
        <v>751</v>
      </c>
      <c r="G132" s="3"/>
      <c r="H132" s="3" t="s">
        <v>763</v>
      </c>
      <c r="I132" s="3" t="s">
        <v>747</v>
      </c>
      <c r="J132" s="3">
        <v>20.0</v>
      </c>
      <c r="K132" s="258"/>
      <c r="L132" s="2"/>
      <c r="M132" s="2"/>
      <c r="N132" s="2"/>
      <c r="O132" s="2"/>
      <c r="P132" s="2"/>
      <c r="Q132" s="2"/>
      <c r="R132" s="2"/>
      <c r="S132" s="2"/>
      <c r="T132" s="2"/>
      <c r="U132" s="2"/>
      <c r="V132" s="2"/>
      <c r="W132" s="2"/>
      <c r="X132" s="2"/>
      <c r="Y132" s="2"/>
      <c r="Z132" s="2"/>
    </row>
    <row r="133" ht="15.0" customHeight="1">
      <c r="A133" s="2"/>
      <c r="B133" s="256"/>
      <c r="C133" s="3" t="s">
        <v>750</v>
      </c>
      <c r="D133" s="3"/>
      <c r="E133" s="3"/>
      <c r="F133" s="208" t="s">
        <v>751</v>
      </c>
      <c r="G133" s="3"/>
      <c r="H133" s="3" t="s">
        <v>785</v>
      </c>
      <c r="I133" s="3" t="s">
        <v>747</v>
      </c>
      <c r="J133" s="3">
        <v>50.0</v>
      </c>
      <c r="K133" s="258"/>
      <c r="L133" s="2"/>
      <c r="M133" s="2"/>
      <c r="N133" s="2"/>
      <c r="O133" s="2"/>
      <c r="P133" s="2"/>
      <c r="Q133" s="2"/>
      <c r="R133" s="2"/>
      <c r="S133" s="2"/>
      <c r="T133" s="2"/>
      <c r="U133" s="2"/>
      <c r="V133" s="2"/>
      <c r="W133" s="2"/>
      <c r="X133" s="2"/>
      <c r="Y133" s="2"/>
      <c r="Z133" s="2"/>
    </row>
    <row r="134" ht="15.0" customHeight="1">
      <c r="A134" s="2"/>
      <c r="B134" s="256"/>
      <c r="C134" s="3" t="s">
        <v>764</v>
      </c>
      <c r="D134" s="3"/>
      <c r="E134" s="3"/>
      <c r="F134" s="208" t="s">
        <v>751</v>
      </c>
      <c r="G134" s="3"/>
      <c r="H134" s="3" t="s">
        <v>785</v>
      </c>
      <c r="I134" s="3" t="s">
        <v>747</v>
      </c>
      <c r="J134" s="3">
        <v>50.0</v>
      </c>
      <c r="K134" s="258"/>
      <c r="L134" s="2"/>
      <c r="M134" s="2"/>
      <c r="N134" s="2"/>
      <c r="O134" s="2"/>
      <c r="P134" s="2"/>
      <c r="Q134" s="2"/>
      <c r="R134" s="2"/>
      <c r="S134" s="2"/>
      <c r="T134" s="2"/>
      <c r="U134" s="2"/>
      <c r="V134" s="2"/>
      <c r="W134" s="2"/>
      <c r="X134" s="2"/>
      <c r="Y134" s="2"/>
      <c r="Z134" s="2"/>
    </row>
    <row r="135" ht="15.0" customHeight="1">
      <c r="A135" s="2"/>
      <c r="B135" s="256"/>
      <c r="C135" s="3" t="s">
        <v>770</v>
      </c>
      <c r="D135" s="3"/>
      <c r="E135" s="3"/>
      <c r="F135" s="208" t="s">
        <v>751</v>
      </c>
      <c r="G135" s="3"/>
      <c r="H135" s="3" t="s">
        <v>785</v>
      </c>
      <c r="I135" s="3" t="s">
        <v>747</v>
      </c>
      <c r="J135" s="3">
        <v>50.0</v>
      </c>
      <c r="K135" s="258"/>
      <c r="L135" s="2"/>
      <c r="M135" s="2"/>
      <c r="N135" s="2"/>
      <c r="O135" s="2"/>
      <c r="P135" s="2"/>
      <c r="Q135" s="2"/>
      <c r="R135" s="2"/>
      <c r="S135" s="2"/>
      <c r="T135" s="2"/>
      <c r="U135" s="2"/>
      <c r="V135" s="2"/>
      <c r="W135" s="2"/>
      <c r="X135" s="2"/>
      <c r="Y135" s="2"/>
      <c r="Z135" s="2"/>
    </row>
    <row r="136" ht="15.0" customHeight="1">
      <c r="A136" s="2"/>
      <c r="B136" s="256"/>
      <c r="C136" s="3" t="s">
        <v>772</v>
      </c>
      <c r="D136" s="3"/>
      <c r="E136" s="3"/>
      <c r="F136" s="208" t="s">
        <v>751</v>
      </c>
      <c r="G136" s="3"/>
      <c r="H136" s="3" t="s">
        <v>785</v>
      </c>
      <c r="I136" s="3" t="s">
        <v>747</v>
      </c>
      <c r="J136" s="3">
        <v>50.0</v>
      </c>
      <c r="K136" s="258"/>
      <c r="L136" s="2"/>
      <c r="M136" s="2"/>
      <c r="N136" s="2"/>
      <c r="O136" s="2"/>
      <c r="P136" s="2"/>
      <c r="Q136" s="2"/>
      <c r="R136" s="2"/>
      <c r="S136" s="2"/>
      <c r="T136" s="2"/>
      <c r="U136" s="2"/>
      <c r="V136" s="2"/>
      <c r="W136" s="2"/>
      <c r="X136" s="2"/>
      <c r="Y136" s="2"/>
      <c r="Z136" s="2"/>
    </row>
    <row r="137" ht="15.0" customHeight="1">
      <c r="A137" s="2"/>
      <c r="B137" s="256"/>
      <c r="C137" s="3" t="s">
        <v>773</v>
      </c>
      <c r="D137" s="3"/>
      <c r="E137" s="3"/>
      <c r="F137" s="208" t="s">
        <v>751</v>
      </c>
      <c r="G137" s="3"/>
      <c r="H137" s="3" t="s">
        <v>798</v>
      </c>
      <c r="I137" s="3" t="s">
        <v>747</v>
      </c>
      <c r="J137" s="3">
        <v>255.0</v>
      </c>
      <c r="K137" s="258"/>
      <c r="L137" s="2"/>
      <c r="M137" s="2"/>
      <c r="N137" s="2"/>
      <c r="O137" s="2"/>
      <c r="P137" s="2"/>
      <c r="Q137" s="2"/>
      <c r="R137" s="2"/>
      <c r="S137" s="2"/>
      <c r="T137" s="2"/>
      <c r="U137" s="2"/>
      <c r="V137" s="2"/>
      <c r="W137" s="2"/>
      <c r="X137" s="2"/>
      <c r="Y137" s="2"/>
      <c r="Z137" s="2"/>
    </row>
    <row r="138" ht="15.0" customHeight="1">
      <c r="A138" s="2"/>
      <c r="B138" s="256"/>
      <c r="C138" s="3" t="s">
        <v>775</v>
      </c>
      <c r="D138" s="3"/>
      <c r="E138" s="3"/>
      <c r="F138" s="208" t="s">
        <v>745</v>
      </c>
      <c r="G138" s="3"/>
      <c r="H138" s="3" t="s">
        <v>799</v>
      </c>
      <c r="I138" s="3" t="s">
        <v>777</v>
      </c>
      <c r="J138" s="3"/>
      <c r="K138" s="258"/>
      <c r="L138" s="2"/>
      <c r="M138" s="2"/>
      <c r="N138" s="2"/>
      <c r="O138" s="2"/>
      <c r="P138" s="2"/>
      <c r="Q138" s="2"/>
      <c r="R138" s="2"/>
      <c r="S138" s="2"/>
      <c r="T138" s="2"/>
      <c r="U138" s="2"/>
      <c r="V138" s="2"/>
      <c r="W138" s="2"/>
      <c r="X138" s="2"/>
      <c r="Y138" s="2"/>
      <c r="Z138" s="2"/>
    </row>
    <row r="139" ht="15.0" customHeight="1">
      <c r="A139" s="2"/>
      <c r="B139" s="256"/>
      <c r="C139" s="3" t="s">
        <v>778</v>
      </c>
      <c r="D139" s="3"/>
      <c r="E139" s="3"/>
      <c r="F139" s="208" t="s">
        <v>745</v>
      </c>
      <c r="G139" s="3"/>
      <c r="H139" s="3" t="s">
        <v>800</v>
      </c>
      <c r="I139" s="3" t="s">
        <v>780</v>
      </c>
      <c r="J139" s="3"/>
      <c r="K139" s="258"/>
      <c r="L139" s="2"/>
      <c r="M139" s="2"/>
      <c r="N139" s="2"/>
      <c r="O139" s="2"/>
      <c r="P139" s="2"/>
      <c r="Q139" s="2"/>
      <c r="R139" s="2"/>
      <c r="S139" s="2"/>
      <c r="T139" s="2"/>
      <c r="U139" s="2"/>
      <c r="V139" s="2"/>
      <c r="W139" s="2"/>
      <c r="X139" s="2"/>
      <c r="Y139" s="2"/>
      <c r="Z139" s="2"/>
    </row>
    <row r="140" ht="15.0" customHeight="1">
      <c r="A140" s="2"/>
      <c r="B140" s="256"/>
      <c r="C140" s="3" t="s">
        <v>781</v>
      </c>
      <c r="D140" s="3"/>
      <c r="E140" s="3"/>
      <c r="F140" s="208" t="s">
        <v>745</v>
      </c>
      <c r="G140" s="3"/>
      <c r="H140" s="3" t="s">
        <v>781</v>
      </c>
      <c r="I140" s="3" t="s">
        <v>780</v>
      </c>
      <c r="J140" s="3"/>
      <c r="K140" s="258"/>
      <c r="L140" s="2"/>
      <c r="M140" s="2"/>
      <c r="N140" s="2"/>
      <c r="O140" s="2"/>
      <c r="P140" s="2"/>
      <c r="Q140" s="2"/>
      <c r="R140" s="2"/>
      <c r="S140" s="2"/>
      <c r="T140" s="2"/>
      <c r="U140" s="2"/>
      <c r="V140" s="2"/>
      <c r="W140" s="2"/>
      <c r="X140" s="2"/>
      <c r="Y140" s="2"/>
      <c r="Z140" s="2"/>
    </row>
    <row r="141" ht="15.0" customHeight="1">
      <c r="A141" s="2"/>
      <c r="B141" s="256"/>
      <c r="C141" s="3" t="s">
        <v>40</v>
      </c>
      <c r="D141" s="3"/>
      <c r="E141" s="3"/>
      <c r="F141" s="208" t="s">
        <v>745</v>
      </c>
      <c r="G141" s="3"/>
      <c r="H141" s="3" t="s">
        <v>801</v>
      </c>
      <c r="I141" s="3" t="s">
        <v>780</v>
      </c>
      <c r="J141" s="3"/>
      <c r="K141" s="258"/>
      <c r="L141" s="2"/>
      <c r="M141" s="2"/>
      <c r="N141" s="2"/>
      <c r="O141" s="2"/>
      <c r="P141" s="2"/>
      <c r="Q141" s="2"/>
      <c r="R141" s="2"/>
      <c r="S141" s="2"/>
      <c r="T141" s="2"/>
      <c r="U141" s="2"/>
      <c r="V141" s="2"/>
      <c r="W141" s="2"/>
      <c r="X141" s="2"/>
      <c r="Y141" s="2"/>
      <c r="Z141" s="2"/>
    </row>
    <row r="142" ht="15.0" customHeight="1">
      <c r="A142" s="2"/>
      <c r="B142" s="256"/>
      <c r="C142" s="3" t="s">
        <v>802</v>
      </c>
      <c r="D142" s="3"/>
      <c r="E142" s="3"/>
      <c r="F142" s="208" t="s">
        <v>745</v>
      </c>
      <c r="G142" s="3"/>
      <c r="H142" s="3" t="s">
        <v>803</v>
      </c>
      <c r="I142" s="3" t="s">
        <v>780</v>
      </c>
      <c r="J142" s="3"/>
      <c r="K142" s="258"/>
      <c r="L142" s="2"/>
      <c r="M142" s="2"/>
      <c r="N142" s="2"/>
      <c r="O142" s="2"/>
      <c r="P142" s="2"/>
      <c r="Q142" s="2"/>
      <c r="R142" s="2"/>
      <c r="S142" s="2"/>
      <c r="T142" s="2"/>
      <c r="U142" s="2"/>
      <c r="V142" s="2"/>
      <c r="W142" s="2"/>
      <c r="X142" s="2"/>
      <c r="Y142" s="2"/>
      <c r="Z142" s="2"/>
    </row>
    <row r="143" ht="15.0" customHeight="1">
      <c r="A143" s="2"/>
      <c r="B143" s="259"/>
      <c r="C143" s="260"/>
      <c r="D143" s="260"/>
      <c r="E143" s="260"/>
      <c r="F143" s="260"/>
      <c r="G143" s="260"/>
      <c r="H143" s="260"/>
      <c r="I143" s="260"/>
      <c r="J143" s="260"/>
      <c r="K143" s="261"/>
      <c r="L143" s="2"/>
      <c r="M143" s="2"/>
      <c r="N143" s="2"/>
      <c r="O143" s="2"/>
      <c r="P143" s="2"/>
      <c r="Q143" s="2"/>
      <c r="R143" s="2"/>
      <c r="S143" s="2"/>
      <c r="T143" s="2"/>
      <c r="U143" s="2"/>
      <c r="V143" s="2"/>
      <c r="W143" s="2"/>
      <c r="X143" s="2"/>
      <c r="Y143" s="2"/>
      <c r="Z143" s="2"/>
    </row>
    <row r="144" ht="18.75" customHeight="1">
      <c r="A144" s="2"/>
      <c r="B144" s="247"/>
      <c r="C144" s="247"/>
      <c r="D144" s="247"/>
      <c r="E144" s="247"/>
      <c r="F144" s="248"/>
      <c r="G144" s="247"/>
      <c r="H144" s="247"/>
      <c r="I144" s="247"/>
      <c r="J144" s="247"/>
      <c r="K144" s="247"/>
      <c r="L144" s="2"/>
      <c r="M144" s="2"/>
      <c r="N144" s="2"/>
      <c r="O144" s="2"/>
      <c r="P144" s="2"/>
      <c r="Q144" s="2"/>
      <c r="R144" s="2"/>
      <c r="S144" s="2"/>
      <c r="T144" s="2"/>
      <c r="U144" s="2"/>
      <c r="V144" s="2"/>
      <c r="W144" s="2"/>
      <c r="X144" s="2"/>
      <c r="Y144" s="2"/>
      <c r="Z144" s="2"/>
    </row>
    <row r="145" ht="18.75" customHeight="1">
      <c r="A145" s="2"/>
      <c r="B145" s="224"/>
      <c r="C145" s="224"/>
      <c r="D145" s="224"/>
      <c r="E145" s="224"/>
      <c r="F145" s="224"/>
      <c r="G145" s="224"/>
      <c r="H145" s="224"/>
      <c r="I145" s="224"/>
      <c r="J145" s="224"/>
      <c r="K145" s="224"/>
      <c r="L145" s="2"/>
      <c r="M145" s="2"/>
      <c r="N145" s="2"/>
      <c r="O145" s="2"/>
      <c r="P145" s="2"/>
      <c r="Q145" s="2"/>
      <c r="R145" s="2"/>
      <c r="S145" s="2"/>
      <c r="T145" s="2"/>
      <c r="U145" s="2"/>
      <c r="V145" s="2"/>
      <c r="W145" s="2"/>
      <c r="X145" s="2"/>
      <c r="Y145" s="2"/>
      <c r="Z145" s="2"/>
    </row>
    <row r="146" ht="7.5" customHeight="1">
      <c r="A146" s="2"/>
      <c r="B146" s="225"/>
      <c r="C146" s="226"/>
      <c r="D146" s="226"/>
      <c r="E146" s="226"/>
      <c r="F146" s="226"/>
      <c r="G146" s="226"/>
      <c r="H146" s="226"/>
      <c r="I146" s="226"/>
      <c r="J146" s="226"/>
      <c r="K146" s="227"/>
      <c r="L146" s="2"/>
      <c r="M146" s="2"/>
      <c r="N146" s="2"/>
      <c r="O146" s="2"/>
      <c r="P146" s="2"/>
      <c r="Q146" s="2"/>
      <c r="R146" s="2"/>
      <c r="S146" s="2"/>
      <c r="T146" s="2"/>
      <c r="U146" s="2"/>
      <c r="V146" s="2"/>
      <c r="W146" s="2"/>
      <c r="X146" s="2"/>
      <c r="Y146" s="2"/>
      <c r="Z146" s="2"/>
    </row>
    <row r="147" ht="45.0" customHeight="1">
      <c r="A147" s="2"/>
      <c r="B147" s="228"/>
      <c r="C147" s="229" t="s">
        <v>804</v>
      </c>
      <c r="K147" s="230"/>
      <c r="L147" s="2"/>
      <c r="M147" s="2"/>
      <c r="N147" s="2"/>
      <c r="O147" s="2"/>
      <c r="P147" s="2"/>
      <c r="Q147" s="2"/>
      <c r="R147" s="2"/>
      <c r="S147" s="2"/>
      <c r="T147" s="2"/>
      <c r="U147" s="2"/>
      <c r="V147" s="2"/>
      <c r="W147" s="2"/>
      <c r="X147" s="2"/>
      <c r="Y147" s="2"/>
      <c r="Z147" s="2"/>
    </row>
    <row r="148" ht="17.25" customHeight="1">
      <c r="A148" s="2"/>
      <c r="B148" s="228"/>
      <c r="C148" s="231" t="s">
        <v>739</v>
      </c>
      <c r="D148" s="231"/>
      <c r="E148" s="231"/>
      <c r="F148" s="231" t="s">
        <v>740</v>
      </c>
      <c r="G148" s="232"/>
      <c r="H148" s="231" t="s">
        <v>56</v>
      </c>
      <c r="I148" s="231" t="s">
        <v>59</v>
      </c>
      <c r="J148" s="231" t="s">
        <v>741</v>
      </c>
      <c r="K148" s="230"/>
      <c r="L148" s="2"/>
      <c r="M148" s="2"/>
      <c r="N148" s="2"/>
      <c r="O148" s="2"/>
      <c r="P148" s="2"/>
      <c r="Q148" s="2"/>
      <c r="R148" s="2"/>
      <c r="S148" s="2"/>
      <c r="T148" s="2"/>
      <c r="U148" s="2"/>
      <c r="V148" s="2"/>
      <c r="W148" s="2"/>
      <c r="X148" s="2"/>
      <c r="Y148" s="2"/>
      <c r="Z148" s="2"/>
    </row>
    <row r="149" ht="17.25" customHeight="1">
      <c r="A149" s="2"/>
      <c r="B149" s="228"/>
      <c r="C149" s="233" t="s">
        <v>742</v>
      </c>
      <c r="D149" s="233"/>
      <c r="E149" s="233"/>
      <c r="F149" s="234" t="s">
        <v>743</v>
      </c>
      <c r="G149" s="235"/>
      <c r="H149" s="233"/>
      <c r="I149" s="233"/>
      <c r="J149" s="233" t="s">
        <v>744</v>
      </c>
      <c r="K149" s="230"/>
      <c r="L149" s="2"/>
      <c r="M149" s="2"/>
      <c r="N149" s="2"/>
      <c r="O149" s="2"/>
      <c r="P149" s="2"/>
      <c r="Q149" s="2"/>
      <c r="R149" s="2"/>
      <c r="S149" s="2"/>
      <c r="T149" s="2"/>
      <c r="U149" s="2"/>
      <c r="V149" s="2"/>
      <c r="W149" s="2"/>
      <c r="X149" s="2"/>
      <c r="Y149" s="2"/>
      <c r="Z149" s="2"/>
    </row>
    <row r="150" ht="5.25" customHeight="1">
      <c r="A150" s="2"/>
      <c r="B150" s="239"/>
      <c r="C150" s="236"/>
      <c r="D150" s="236"/>
      <c r="E150" s="236"/>
      <c r="F150" s="236"/>
      <c r="G150" s="237"/>
      <c r="H150" s="236"/>
      <c r="I150" s="236"/>
      <c r="J150" s="236"/>
      <c r="K150" s="258"/>
      <c r="L150" s="2"/>
      <c r="M150" s="2"/>
      <c r="N150" s="2"/>
      <c r="O150" s="2"/>
      <c r="P150" s="2"/>
      <c r="Q150" s="2"/>
      <c r="R150" s="2"/>
      <c r="S150" s="2"/>
      <c r="T150" s="2"/>
      <c r="U150" s="2"/>
      <c r="V150" s="2"/>
      <c r="W150" s="2"/>
      <c r="X150" s="2"/>
      <c r="Y150" s="2"/>
      <c r="Z150" s="2"/>
    </row>
    <row r="151" ht="15.0" customHeight="1">
      <c r="A151" s="2"/>
      <c r="B151" s="239"/>
      <c r="C151" s="262" t="s">
        <v>748</v>
      </c>
      <c r="D151" s="3"/>
      <c r="E151" s="3"/>
      <c r="F151" s="263" t="s">
        <v>745</v>
      </c>
      <c r="G151" s="3"/>
      <c r="H151" s="262" t="s">
        <v>785</v>
      </c>
      <c r="I151" s="262" t="s">
        <v>747</v>
      </c>
      <c r="J151" s="262">
        <v>120.0</v>
      </c>
      <c r="K151" s="258"/>
      <c r="L151" s="2"/>
      <c r="M151" s="2"/>
      <c r="N151" s="2"/>
      <c r="O151" s="2"/>
      <c r="P151" s="2"/>
      <c r="Q151" s="2"/>
      <c r="R151" s="2"/>
      <c r="S151" s="2"/>
      <c r="T151" s="2"/>
      <c r="U151" s="2"/>
      <c r="V151" s="2"/>
      <c r="W151" s="2"/>
      <c r="X151" s="2"/>
      <c r="Y151" s="2"/>
      <c r="Z151" s="2"/>
    </row>
    <row r="152" ht="15.0" customHeight="1">
      <c r="A152" s="2"/>
      <c r="B152" s="239"/>
      <c r="C152" s="262" t="s">
        <v>794</v>
      </c>
      <c r="D152" s="3"/>
      <c r="E152" s="3"/>
      <c r="F152" s="263" t="s">
        <v>745</v>
      </c>
      <c r="G152" s="3"/>
      <c r="H152" s="262" t="s">
        <v>805</v>
      </c>
      <c r="I152" s="262" t="s">
        <v>747</v>
      </c>
      <c r="J152" s="262" t="s">
        <v>796</v>
      </c>
      <c r="K152" s="258"/>
      <c r="L152" s="2"/>
      <c r="M152" s="2"/>
      <c r="N152" s="2"/>
      <c r="O152" s="2"/>
      <c r="P152" s="2"/>
      <c r="Q152" s="2"/>
      <c r="R152" s="2"/>
      <c r="S152" s="2"/>
      <c r="T152" s="2"/>
      <c r="U152" s="2"/>
      <c r="V152" s="2"/>
      <c r="W152" s="2"/>
      <c r="X152" s="2"/>
      <c r="Y152" s="2"/>
      <c r="Z152" s="2"/>
    </row>
    <row r="153" ht="15.0" customHeight="1">
      <c r="A153" s="2"/>
      <c r="B153" s="239"/>
      <c r="C153" s="262" t="s">
        <v>693</v>
      </c>
      <c r="D153" s="3"/>
      <c r="E153" s="3"/>
      <c r="F153" s="263" t="s">
        <v>745</v>
      </c>
      <c r="G153" s="3"/>
      <c r="H153" s="262" t="s">
        <v>806</v>
      </c>
      <c r="I153" s="262" t="s">
        <v>747</v>
      </c>
      <c r="J153" s="262" t="s">
        <v>796</v>
      </c>
      <c r="K153" s="258"/>
      <c r="L153" s="2"/>
      <c r="M153" s="2"/>
      <c r="N153" s="2"/>
      <c r="O153" s="2"/>
      <c r="P153" s="2"/>
      <c r="Q153" s="2"/>
      <c r="R153" s="2"/>
      <c r="S153" s="2"/>
      <c r="T153" s="2"/>
      <c r="U153" s="2"/>
      <c r="V153" s="2"/>
      <c r="W153" s="2"/>
      <c r="X153" s="2"/>
      <c r="Y153" s="2"/>
      <c r="Z153" s="2"/>
    </row>
    <row r="154" ht="15.0" customHeight="1">
      <c r="A154" s="2"/>
      <c r="B154" s="239"/>
      <c r="C154" s="262" t="s">
        <v>750</v>
      </c>
      <c r="D154" s="3"/>
      <c r="E154" s="3"/>
      <c r="F154" s="263" t="s">
        <v>751</v>
      </c>
      <c r="G154" s="3"/>
      <c r="H154" s="262" t="s">
        <v>785</v>
      </c>
      <c r="I154" s="262" t="s">
        <v>747</v>
      </c>
      <c r="J154" s="262">
        <v>50.0</v>
      </c>
      <c r="K154" s="258"/>
      <c r="L154" s="2"/>
      <c r="M154" s="2"/>
      <c r="N154" s="2"/>
      <c r="O154" s="2"/>
      <c r="P154" s="2"/>
      <c r="Q154" s="2"/>
      <c r="R154" s="2"/>
      <c r="S154" s="2"/>
      <c r="T154" s="2"/>
      <c r="U154" s="2"/>
      <c r="V154" s="2"/>
      <c r="W154" s="2"/>
      <c r="X154" s="2"/>
      <c r="Y154" s="2"/>
      <c r="Z154" s="2"/>
    </row>
    <row r="155" ht="15.0" customHeight="1">
      <c r="A155" s="2"/>
      <c r="B155" s="239"/>
      <c r="C155" s="262" t="s">
        <v>753</v>
      </c>
      <c r="D155" s="3"/>
      <c r="E155" s="3"/>
      <c r="F155" s="263" t="s">
        <v>745</v>
      </c>
      <c r="G155" s="3"/>
      <c r="H155" s="262" t="s">
        <v>785</v>
      </c>
      <c r="I155" s="262" t="s">
        <v>755</v>
      </c>
      <c r="J155" s="262"/>
      <c r="K155" s="258"/>
      <c r="L155" s="2"/>
      <c r="M155" s="2"/>
      <c r="N155" s="2"/>
      <c r="O155" s="2"/>
      <c r="P155" s="2"/>
      <c r="Q155" s="2"/>
      <c r="R155" s="2"/>
      <c r="S155" s="2"/>
      <c r="T155" s="2"/>
      <c r="U155" s="2"/>
      <c r="V155" s="2"/>
      <c r="W155" s="2"/>
      <c r="X155" s="2"/>
      <c r="Y155" s="2"/>
      <c r="Z155" s="2"/>
    </row>
    <row r="156" ht="15.0" customHeight="1">
      <c r="A156" s="2"/>
      <c r="B156" s="239"/>
      <c r="C156" s="262" t="s">
        <v>764</v>
      </c>
      <c r="D156" s="3"/>
      <c r="E156" s="3"/>
      <c r="F156" s="263" t="s">
        <v>751</v>
      </c>
      <c r="G156" s="3"/>
      <c r="H156" s="262" t="s">
        <v>785</v>
      </c>
      <c r="I156" s="262" t="s">
        <v>747</v>
      </c>
      <c r="J156" s="262">
        <v>50.0</v>
      </c>
      <c r="K156" s="258"/>
      <c r="L156" s="2"/>
      <c r="M156" s="2"/>
      <c r="N156" s="2"/>
      <c r="O156" s="2"/>
      <c r="P156" s="2"/>
      <c r="Q156" s="2"/>
      <c r="R156" s="2"/>
      <c r="S156" s="2"/>
      <c r="T156" s="2"/>
      <c r="U156" s="2"/>
      <c r="V156" s="2"/>
      <c r="W156" s="2"/>
      <c r="X156" s="2"/>
      <c r="Y156" s="2"/>
      <c r="Z156" s="2"/>
    </row>
    <row r="157" ht="15.0" customHeight="1">
      <c r="A157" s="2"/>
      <c r="B157" s="239"/>
      <c r="C157" s="262" t="s">
        <v>772</v>
      </c>
      <c r="D157" s="3"/>
      <c r="E157" s="3"/>
      <c r="F157" s="263" t="s">
        <v>751</v>
      </c>
      <c r="G157" s="3"/>
      <c r="H157" s="262" t="s">
        <v>785</v>
      </c>
      <c r="I157" s="262" t="s">
        <v>747</v>
      </c>
      <c r="J157" s="262">
        <v>50.0</v>
      </c>
      <c r="K157" s="258"/>
      <c r="L157" s="2"/>
      <c r="M157" s="2"/>
      <c r="N157" s="2"/>
      <c r="O157" s="2"/>
      <c r="P157" s="2"/>
      <c r="Q157" s="2"/>
      <c r="R157" s="2"/>
      <c r="S157" s="2"/>
      <c r="T157" s="2"/>
      <c r="U157" s="2"/>
      <c r="V157" s="2"/>
      <c r="W157" s="2"/>
      <c r="X157" s="2"/>
      <c r="Y157" s="2"/>
      <c r="Z157" s="2"/>
    </row>
    <row r="158" ht="15.0" customHeight="1">
      <c r="A158" s="2"/>
      <c r="B158" s="239"/>
      <c r="C158" s="262" t="s">
        <v>770</v>
      </c>
      <c r="D158" s="3"/>
      <c r="E158" s="3"/>
      <c r="F158" s="263" t="s">
        <v>751</v>
      </c>
      <c r="G158" s="3"/>
      <c r="H158" s="262" t="s">
        <v>785</v>
      </c>
      <c r="I158" s="262" t="s">
        <v>747</v>
      </c>
      <c r="J158" s="262">
        <v>50.0</v>
      </c>
      <c r="K158" s="258"/>
      <c r="L158" s="2"/>
      <c r="M158" s="2"/>
      <c r="N158" s="2"/>
      <c r="O158" s="2"/>
      <c r="P158" s="2"/>
      <c r="Q158" s="2"/>
      <c r="R158" s="2"/>
      <c r="S158" s="2"/>
      <c r="T158" s="2"/>
      <c r="U158" s="2"/>
      <c r="V158" s="2"/>
      <c r="W158" s="2"/>
      <c r="X158" s="2"/>
      <c r="Y158" s="2"/>
      <c r="Z158" s="2"/>
    </row>
    <row r="159" ht="15.0" customHeight="1">
      <c r="A159" s="2"/>
      <c r="B159" s="239"/>
      <c r="C159" s="262" t="s">
        <v>104</v>
      </c>
      <c r="D159" s="3"/>
      <c r="E159" s="3"/>
      <c r="F159" s="263" t="s">
        <v>745</v>
      </c>
      <c r="G159" s="3"/>
      <c r="H159" s="262" t="s">
        <v>807</v>
      </c>
      <c r="I159" s="262" t="s">
        <v>747</v>
      </c>
      <c r="J159" s="262" t="s">
        <v>808</v>
      </c>
      <c r="K159" s="258"/>
      <c r="L159" s="2"/>
      <c r="M159" s="2"/>
      <c r="N159" s="2"/>
      <c r="O159" s="2"/>
      <c r="P159" s="2"/>
      <c r="Q159" s="2"/>
      <c r="R159" s="2"/>
      <c r="S159" s="2"/>
      <c r="T159" s="2"/>
      <c r="U159" s="2"/>
      <c r="V159" s="2"/>
      <c r="W159" s="2"/>
      <c r="X159" s="2"/>
      <c r="Y159" s="2"/>
      <c r="Z159" s="2"/>
    </row>
    <row r="160" ht="15.0" customHeight="1">
      <c r="A160" s="2"/>
      <c r="B160" s="239"/>
      <c r="C160" s="262" t="s">
        <v>809</v>
      </c>
      <c r="D160" s="3"/>
      <c r="E160" s="3"/>
      <c r="F160" s="263" t="s">
        <v>745</v>
      </c>
      <c r="G160" s="3"/>
      <c r="H160" s="262" t="s">
        <v>810</v>
      </c>
      <c r="I160" s="262" t="s">
        <v>780</v>
      </c>
      <c r="J160" s="262"/>
      <c r="K160" s="258"/>
      <c r="L160" s="2"/>
      <c r="M160" s="2"/>
      <c r="N160" s="2"/>
      <c r="O160" s="2"/>
      <c r="P160" s="2"/>
      <c r="Q160" s="2"/>
      <c r="R160" s="2"/>
      <c r="S160" s="2"/>
      <c r="T160" s="2"/>
      <c r="U160" s="2"/>
      <c r="V160" s="2"/>
      <c r="W160" s="2"/>
      <c r="X160" s="2"/>
      <c r="Y160" s="2"/>
      <c r="Z160" s="2"/>
    </row>
    <row r="161" ht="15.0" customHeight="1">
      <c r="A161" s="2"/>
      <c r="B161" s="264"/>
      <c r="C161" s="245"/>
      <c r="D161" s="245"/>
      <c r="E161" s="245"/>
      <c r="F161" s="245"/>
      <c r="G161" s="245"/>
      <c r="H161" s="245"/>
      <c r="I161" s="245"/>
      <c r="J161" s="245"/>
      <c r="K161" s="265"/>
      <c r="L161" s="2"/>
      <c r="M161" s="2"/>
      <c r="N161" s="2"/>
      <c r="O161" s="2"/>
      <c r="P161" s="2"/>
      <c r="Q161" s="2"/>
      <c r="R161" s="2"/>
      <c r="S161" s="2"/>
      <c r="T161" s="2"/>
      <c r="U161" s="2"/>
      <c r="V161" s="2"/>
      <c r="W161" s="2"/>
      <c r="X161" s="2"/>
      <c r="Y161" s="2"/>
      <c r="Z161" s="2"/>
    </row>
    <row r="162" ht="18.75" customHeight="1">
      <c r="A162" s="2"/>
      <c r="B162" s="247"/>
      <c r="C162" s="237"/>
      <c r="D162" s="237"/>
      <c r="E162" s="237"/>
      <c r="F162" s="266"/>
      <c r="G162" s="237"/>
      <c r="H162" s="237"/>
      <c r="I162" s="237"/>
      <c r="J162" s="237"/>
      <c r="K162" s="247"/>
      <c r="L162" s="2"/>
      <c r="M162" s="2"/>
      <c r="N162" s="2"/>
      <c r="O162" s="2"/>
      <c r="P162" s="2"/>
      <c r="Q162" s="2"/>
      <c r="R162" s="2"/>
      <c r="S162" s="2"/>
      <c r="T162" s="2"/>
      <c r="U162" s="2"/>
      <c r="V162" s="2"/>
      <c r="W162" s="2"/>
      <c r="X162" s="2"/>
      <c r="Y162" s="2"/>
      <c r="Z162" s="2"/>
    </row>
    <row r="163" ht="18.75" customHeight="1">
      <c r="A163" s="2"/>
      <c r="B163" s="224"/>
      <c r="C163" s="224"/>
      <c r="D163" s="224"/>
      <c r="E163" s="224"/>
      <c r="F163" s="224"/>
      <c r="G163" s="224"/>
      <c r="H163" s="224"/>
      <c r="I163" s="224"/>
      <c r="J163" s="224"/>
      <c r="K163" s="224"/>
      <c r="L163" s="2"/>
      <c r="M163" s="2"/>
      <c r="N163" s="2"/>
      <c r="O163" s="2"/>
      <c r="P163" s="2"/>
      <c r="Q163" s="2"/>
      <c r="R163" s="2"/>
      <c r="S163" s="2"/>
      <c r="T163" s="2"/>
      <c r="U163" s="2"/>
      <c r="V163" s="2"/>
      <c r="W163" s="2"/>
      <c r="X163" s="2"/>
      <c r="Y163" s="2"/>
      <c r="Z163" s="2"/>
    </row>
    <row r="164" ht="7.5" customHeight="1">
      <c r="A164" s="2"/>
      <c r="B164" s="205"/>
      <c r="C164" s="206"/>
      <c r="D164" s="206"/>
      <c r="E164" s="206"/>
      <c r="F164" s="206"/>
      <c r="G164" s="206"/>
      <c r="H164" s="206"/>
      <c r="I164" s="206"/>
      <c r="J164" s="206"/>
      <c r="K164" s="207"/>
      <c r="L164" s="2"/>
      <c r="M164" s="2"/>
      <c r="N164" s="2"/>
      <c r="O164" s="2"/>
      <c r="P164" s="2"/>
      <c r="Q164" s="2"/>
      <c r="R164" s="2"/>
      <c r="S164" s="2"/>
      <c r="T164" s="2"/>
      <c r="U164" s="2"/>
      <c r="V164" s="2"/>
      <c r="W164" s="2"/>
      <c r="X164" s="2"/>
      <c r="Y164" s="2"/>
      <c r="Z164" s="2"/>
    </row>
    <row r="165" ht="45.0" customHeight="1">
      <c r="A165" s="2"/>
      <c r="B165" s="209"/>
      <c r="C165" s="210" t="s">
        <v>811</v>
      </c>
      <c r="K165" s="211"/>
      <c r="L165" s="2"/>
      <c r="M165" s="2"/>
      <c r="N165" s="2"/>
      <c r="O165" s="2"/>
      <c r="P165" s="2"/>
      <c r="Q165" s="2"/>
      <c r="R165" s="2"/>
      <c r="S165" s="2"/>
      <c r="T165" s="2"/>
      <c r="U165" s="2"/>
      <c r="V165" s="2"/>
      <c r="W165" s="2"/>
      <c r="X165" s="2"/>
      <c r="Y165" s="2"/>
      <c r="Z165" s="2"/>
    </row>
    <row r="166" ht="17.25" customHeight="1">
      <c r="A166" s="2"/>
      <c r="B166" s="209"/>
      <c r="C166" s="231" t="s">
        <v>739</v>
      </c>
      <c r="D166" s="231"/>
      <c r="E166" s="231"/>
      <c r="F166" s="231" t="s">
        <v>740</v>
      </c>
      <c r="G166" s="267"/>
      <c r="H166" s="268" t="s">
        <v>56</v>
      </c>
      <c r="I166" s="268" t="s">
        <v>59</v>
      </c>
      <c r="J166" s="231" t="s">
        <v>741</v>
      </c>
      <c r="K166" s="211"/>
      <c r="L166" s="2"/>
      <c r="M166" s="2"/>
      <c r="N166" s="2"/>
      <c r="O166" s="2"/>
      <c r="P166" s="2"/>
      <c r="Q166" s="2"/>
      <c r="R166" s="2"/>
      <c r="S166" s="2"/>
      <c r="T166" s="2"/>
      <c r="U166" s="2"/>
      <c r="V166" s="2"/>
      <c r="W166" s="2"/>
      <c r="X166" s="2"/>
      <c r="Y166" s="2"/>
      <c r="Z166" s="2"/>
    </row>
    <row r="167" ht="17.25" customHeight="1">
      <c r="A167" s="2"/>
      <c r="B167" s="212"/>
      <c r="C167" s="233" t="s">
        <v>742</v>
      </c>
      <c r="D167" s="233"/>
      <c r="E167" s="233"/>
      <c r="F167" s="234" t="s">
        <v>743</v>
      </c>
      <c r="G167" s="269"/>
      <c r="H167" s="270"/>
      <c r="I167" s="270"/>
      <c r="J167" s="233" t="s">
        <v>744</v>
      </c>
      <c r="K167" s="215"/>
      <c r="L167" s="2"/>
      <c r="M167" s="2"/>
      <c r="N167" s="2"/>
      <c r="O167" s="2"/>
      <c r="P167" s="2"/>
      <c r="Q167" s="2"/>
      <c r="R167" s="2"/>
      <c r="S167" s="2"/>
      <c r="T167" s="2"/>
      <c r="U167" s="2"/>
      <c r="V167" s="2"/>
      <c r="W167" s="2"/>
      <c r="X167" s="2"/>
      <c r="Y167" s="2"/>
      <c r="Z167" s="2"/>
    </row>
    <row r="168" ht="5.25" customHeight="1">
      <c r="A168" s="2"/>
      <c r="B168" s="239"/>
      <c r="C168" s="236"/>
      <c r="D168" s="236"/>
      <c r="E168" s="236"/>
      <c r="F168" s="236"/>
      <c r="G168" s="237"/>
      <c r="H168" s="236"/>
      <c r="I168" s="236"/>
      <c r="J168" s="236"/>
      <c r="K168" s="258"/>
      <c r="L168" s="2"/>
      <c r="M168" s="2"/>
      <c r="N168" s="2"/>
      <c r="O168" s="2"/>
      <c r="P168" s="2"/>
      <c r="Q168" s="2"/>
      <c r="R168" s="2"/>
      <c r="S168" s="2"/>
      <c r="T168" s="2"/>
      <c r="U168" s="2"/>
      <c r="V168" s="2"/>
      <c r="W168" s="2"/>
      <c r="X168" s="2"/>
      <c r="Y168" s="2"/>
      <c r="Z168" s="2"/>
    </row>
    <row r="169" ht="15.0" customHeight="1">
      <c r="A169" s="2"/>
      <c r="B169" s="239"/>
      <c r="C169" s="3" t="s">
        <v>748</v>
      </c>
      <c r="D169" s="3"/>
      <c r="E169" s="3"/>
      <c r="F169" s="208" t="s">
        <v>745</v>
      </c>
      <c r="G169" s="3"/>
      <c r="H169" s="3" t="s">
        <v>785</v>
      </c>
      <c r="I169" s="3" t="s">
        <v>747</v>
      </c>
      <c r="J169" s="3">
        <v>120.0</v>
      </c>
      <c r="K169" s="258"/>
      <c r="L169" s="2"/>
      <c r="M169" s="2"/>
      <c r="N169" s="2"/>
      <c r="O169" s="2"/>
      <c r="P169" s="2"/>
      <c r="Q169" s="2"/>
      <c r="R169" s="2"/>
      <c r="S169" s="2"/>
      <c r="T169" s="2"/>
      <c r="U169" s="2"/>
      <c r="V169" s="2"/>
      <c r="W169" s="2"/>
      <c r="X169" s="2"/>
      <c r="Y169" s="2"/>
      <c r="Z169" s="2"/>
    </row>
    <row r="170" ht="15.0" customHeight="1">
      <c r="A170" s="2"/>
      <c r="B170" s="239"/>
      <c r="C170" s="3" t="s">
        <v>794</v>
      </c>
      <c r="D170" s="3"/>
      <c r="E170" s="3"/>
      <c r="F170" s="208" t="s">
        <v>745</v>
      </c>
      <c r="G170" s="3"/>
      <c r="H170" s="3" t="s">
        <v>795</v>
      </c>
      <c r="I170" s="3" t="s">
        <v>747</v>
      </c>
      <c r="J170" s="3" t="s">
        <v>796</v>
      </c>
      <c r="K170" s="258"/>
      <c r="L170" s="2"/>
      <c r="M170" s="2"/>
      <c r="N170" s="2"/>
      <c r="O170" s="2"/>
      <c r="P170" s="2"/>
      <c r="Q170" s="2"/>
      <c r="R170" s="2"/>
      <c r="S170" s="2"/>
      <c r="T170" s="2"/>
      <c r="U170" s="2"/>
      <c r="V170" s="2"/>
      <c r="W170" s="2"/>
      <c r="X170" s="2"/>
      <c r="Y170" s="2"/>
      <c r="Z170" s="2"/>
    </row>
    <row r="171" ht="15.0" customHeight="1">
      <c r="A171" s="2"/>
      <c r="B171" s="239"/>
      <c r="C171" s="3" t="s">
        <v>693</v>
      </c>
      <c r="D171" s="3"/>
      <c r="E171" s="3"/>
      <c r="F171" s="208" t="s">
        <v>745</v>
      </c>
      <c r="G171" s="3"/>
      <c r="H171" s="3" t="s">
        <v>812</v>
      </c>
      <c r="I171" s="3" t="s">
        <v>747</v>
      </c>
      <c r="J171" s="3" t="s">
        <v>796</v>
      </c>
      <c r="K171" s="258"/>
      <c r="L171" s="2"/>
      <c r="M171" s="2"/>
      <c r="N171" s="2"/>
      <c r="O171" s="2"/>
      <c r="P171" s="2"/>
      <c r="Q171" s="2"/>
      <c r="R171" s="2"/>
      <c r="S171" s="2"/>
      <c r="T171" s="2"/>
      <c r="U171" s="2"/>
      <c r="V171" s="2"/>
      <c r="W171" s="2"/>
      <c r="X171" s="2"/>
      <c r="Y171" s="2"/>
      <c r="Z171" s="2"/>
    </row>
    <row r="172" ht="15.0" customHeight="1">
      <c r="A172" s="2"/>
      <c r="B172" s="239"/>
      <c r="C172" s="3" t="s">
        <v>750</v>
      </c>
      <c r="D172" s="3"/>
      <c r="E172" s="3"/>
      <c r="F172" s="208" t="s">
        <v>751</v>
      </c>
      <c r="G172" s="3"/>
      <c r="H172" s="3" t="s">
        <v>812</v>
      </c>
      <c r="I172" s="3" t="s">
        <v>747</v>
      </c>
      <c r="J172" s="3">
        <v>50.0</v>
      </c>
      <c r="K172" s="258"/>
      <c r="L172" s="2"/>
      <c r="M172" s="2"/>
      <c r="N172" s="2"/>
      <c r="O172" s="2"/>
      <c r="P172" s="2"/>
      <c r="Q172" s="2"/>
      <c r="R172" s="2"/>
      <c r="S172" s="2"/>
      <c r="T172" s="2"/>
      <c r="U172" s="2"/>
      <c r="V172" s="2"/>
      <c r="W172" s="2"/>
      <c r="X172" s="2"/>
      <c r="Y172" s="2"/>
      <c r="Z172" s="2"/>
    </row>
    <row r="173" ht="15.0" customHeight="1">
      <c r="A173" s="2"/>
      <c r="B173" s="239"/>
      <c r="C173" s="3" t="s">
        <v>753</v>
      </c>
      <c r="D173" s="3"/>
      <c r="E173" s="3"/>
      <c r="F173" s="208" t="s">
        <v>745</v>
      </c>
      <c r="G173" s="3"/>
      <c r="H173" s="3" t="s">
        <v>812</v>
      </c>
      <c r="I173" s="3" t="s">
        <v>755</v>
      </c>
      <c r="J173" s="3"/>
      <c r="K173" s="258"/>
      <c r="L173" s="2"/>
      <c r="M173" s="2"/>
      <c r="N173" s="2"/>
      <c r="O173" s="2"/>
      <c r="P173" s="2"/>
      <c r="Q173" s="2"/>
      <c r="R173" s="2"/>
      <c r="S173" s="2"/>
      <c r="T173" s="2"/>
      <c r="U173" s="2"/>
      <c r="V173" s="2"/>
      <c r="W173" s="2"/>
      <c r="X173" s="2"/>
      <c r="Y173" s="2"/>
      <c r="Z173" s="2"/>
    </row>
    <row r="174" ht="15.0" customHeight="1">
      <c r="A174" s="2"/>
      <c r="B174" s="239"/>
      <c r="C174" s="3" t="s">
        <v>764</v>
      </c>
      <c r="D174" s="3"/>
      <c r="E174" s="3"/>
      <c r="F174" s="208" t="s">
        <v>751</v>
      </c>
      <c r="G174" s="3"/>
      <c r="H174" s="3" t="s">
        <v>812</v>
      </c>
      <c r="I174" s="3" t="s">
        <v>747</v>
      </c>
      <c r="J174" s="3">
        <v>50.0</v>
      </c>
      <c r="K174" s="258"/>
      <c r="L174" s="2"/>
      <c r="M174" s="2"/>
      <c r="N174" s="2"/>
      <c r="O174" s="2"/>
      <c r="P174" s="2"/>
      <c r="Q174" s="2"/>
      <c r="R174" s="2"/>
      <c r="S174" s="2"/>
      <c r="T174" s="2"/>
      <c r="U174" s="2"/>
      <c r="V174" s="2"/>
      <c r="W174" s="2"/>
      <c r="X174" s="2"/>
      <c r="Y174" s="2"/>
      <c r="Z174" s="2"/>
    </row>
    <row r="175" ht="15.0" customHeight="1">
      <c r="A175" s="2"/>
      <c r="B175" s="239"/>
      <c r="C175" s="3" t="s">
        <v>772</v>
      </c>
      <c r="D175" s="3"/>
      <c r="E175" s="3"/>
      <c r="F175" s="208" t="s">
        <v>751</v>
      </c>
      <c r="G175" s="3"/>
      <c r="H175" s="3" t="s">
        <v>812</v>
      </c>
      <c r="I175" s="3" t="s">
        <v>747</v>
      </c>
      <c r="J175" s="3">
        <v>50.0</v>
      </c>
      <c r="K175" s="258"/>
      <c r="L175" s="2"/>
      <c r="M175" s="2"/>
      <c r="N175" s="2"/>
      <c r="O175" s="2"/>
      <c r="P175" s="2"/>
      <c r="Q175" s="2"/>
      <c r="R175" s="2"/>
      <c r="S175" s="2"/>
      <c r="T175" s="2"/>
      <c r="U175" s="2"/>
      <c r="V175" s="2"/>
      <c r="W175" s="2"/>
      <c r="X175" s="2"/>
      <c r="Y175" s="2"/>
      <c r="Z175" s="2"/>
    </row>
    <row r="176" ht="15.0" customHeight="1">
      <c r="A176" s="2"/>
      <c r="B176" s="239"/>
      <c r="C176" s="3" t="s">
        <v>770</v>
      </c>
      <c r="D176" s="3"/>
      <c r="E176" s="3"/>
      <c r="F176" s="208" t="s">
        <v>751</v>
      </c>
      <c r="G176" s="3"/>
      <c r="H176" s="3" t="s">
        <v>812</v>
      </c>
      <c r="I176" s="3" t="s">
        <v>747</v>
      </c>
      <c r="J176" s="3">
        <v>50.0</v>
      </c>
      <c r="K176" s="258"/>
      <c r="L176" s="2"/>
      <c r="M176" s="2"/>
      <c r="N176" s="2"/>
      <c r="O176" s="2"/>
      <c r="P176" s="2"/>
      <c r="Q176" s="2"/>
      <c r="R176" s="2"/>
      <c r="S176" s="2"/>
      <c r="T176" s="2"/>
      <c r="U176" s="2"/>
      <c r="V176" s="2"/>
      <c r="W176" s="2"/>
      <c r="X176" s="2"/>
      <c r="Y176" s="2"/>
      <c r="Z176" s="2"/>
    </row>
    <row r="177" ht="15.0" customHeight="1">
      <c r="A177" s="2"/>
      <c r="B177" s="239"/>
      <c r="C177" s="3" t="s">
        <v>120</v>
      </c>
      <c r="D177" s="3"/>
      <c r="E177" s="3"/>
      <c r="F177" s="208" t="s">
        <v>745</v>
      </c>
      <c r="G177" s="3"/>
      <c r="H177" s="3" t="s">
        <v>813</v>
      </c>
      <c r="I177" s="3" t="s">
        <v>814</v>
      </c>
      <c r="J177" s="3"/>
      <c r="K177" s="258"/>
      <c r="L177" s="2"/>
      <c r="M177" s="2"/>
      <c r="N177" s="2"/>
      <c r="O177" s="2"/>
      <c r="P177" s="2"/>
      <c r="Q177" s="2"/>
      <c r="R177" s="2"/>
      <c r="S177" s="2"/>
      <c r="T177" s="2"/>
      <c r="U177" s="2"/>
      <c r="V177" s="2"/>
      <c r="W177" s="2"/>
      <c r="X177" s="2"/>
      <c r="Y177" s="2"/>
      <c r="Z177" s="2"/>
    </row>
    <row r="178" ht="15.0" customHeight="1">
      <c r="A178" s="2"/>
      <c r="B178" s="239"/>
      <c r="C178" s="3" t="s">
        <v>59</v>
      </c>
      <c r="D178" s="3"/>
      <c r="E178" s="3"/>
      <c r="F178" s="208" t="s">
        <v>745</v>
      </c>
      <c r="G178" s="3"/>
      <c r="H178" s="3" t="s">
        <v>815</v>
      </c>
      <c r="I178" s="3" t="s">
        <v>816</v>
      </c>
      <c r="J178" s="3">
        <v>1.0</v>
      </c>
      <c r="K178" s="258"/>
      <c r="L178" s="2"/>
      <c r="M178" s="2"/>
      <c r="N178" s="2"/>
      <c r="O178" s="2"/>
      <c r="P178" s="2"/>
      <c r="Q178" s="2"/>
      <c r="R178" s="2"/>
      <c r="S178" s="2"/>
      <c r="T178" s="2"/>
      <c r="U178" s="2"/>
      <c r="V178" s="2"/>
      <c r="W178" s="2"/>
      <c r="X178" s="2"/>
      <c r="Y178" s="2"/>
      <c r="Z178" s="2"/>
    </row>
    <row r="179" ht="15.0" customHeight="1">
      <c r="A179" s="2"/>
      <c r="B179" s="239"/>
      <c r="C179" s="3" t="s">
        <v>55</v>
      </c>
      <c r="D179" s="3"/>
      <c r="E179" s="3"/>
      <c r="F179" s="208" t="s">
        <v>745</v>
      </c>
      <c r="G179" s="3"/>
      <c r="H179" s="3" t="s">
        <v>817</v>
      </c>
      <c r="I179" s="3" t="s">
        <v>747</v>
      </c>
      <c r="J179" s="3">
        <v>20.0</v>
      </c>
      <c r="K179" s="258"/>
      <c r="L179" s="2"/>
      <c r="M179" s="2"/>
      <c r="N179" s="2"/>
      <c r="O179" s="2"/>
      <c r="P179" s="2"/>
      <c r="Q179" s="2"/>
      <c r="R179" s="2"/>
      <c r="S179" s="2"/>
      <c r="T179" s="2"/>
      <c r="U179" s="2"/>
      <c r="V179" s="2"/>
      <c r="W179" s="2"/>
      <c r="X179" s="2"/>
      <c r="Y179" s="2"/>
      <c r="Z179" s="2"/>
    </row>
    <row r="180" ht="15.0" customHeight="1">
      <c r="A180" s="2"/>
      <c r="B180" s="239"/>
      <c r="C180" s="3" t="s">
        <v>56</v>
      </c>
      <c r="D180" s="3"/>
      <c r="E180" s="3"/>
      <c r="F180" s="208" t="s">
        <v>745</v>
      </c>
      <c r="G180" s="3"/>
      <c r="H180" s="3" t="s">
        <v>818</v>
      </c>
      <c r="I180" s="3" t="s">
        <v>747</v>
      </c>
      <c r="J180" s="3">
        <v>255.0</v>
      </c>
      <c r="K180" s="258"/>
      <c r="L180" s="2"/>
      <c r="M180" s="2"/>
      <c r="N180" s="2"/>
      <c r="O180" s="2"/>
      <c r="P180" s="2"/>
      <c r="Q180" s="2"/>
      <c r="R180" s="2"/>
      <c r="S180" s="2"/>
      <c r="T180" s="2"/>
      <c r="U180" s="2"/>
      <c r="V180" s="2"/>
      <c r="W180" s="2"/>
      <c r="X180" s="2"/>
      <c r="Y180" s="2"/>
      <c r="Z180" s="2"/>
    </row>
    <row r="181" ht="15.0" customHeight="1">
      <c r="A181" s="2"/>
      <c r="B181" s="239"/>
      <c r="C181" s="3" t="s">
        <v>121</v>
      </c>
      <c r="D181" s="3"/>
      <c r="E181" s="3"/>
      <c r="F181" s="208" t="s">
        <v>745</v>
      </c>
      <c r="G181" s="3"/>
      <c r="H181" s="3" t="s">
        <v>709</v>
      </c>
      <c r="I181" s="3" t="s">
        <v>747</v>
      </c>
      <c r="J181" s="3">
        <v>10.0</v>
      </c>
      <c r="K181" s="258"/>
      <c r="L181" s="2"/>
      <c r="M181" s="2"/>
      <c r="N181" s="2"/>
      <c r="O181" s="2"/>
      <c r="P181" s="2"/>
      <c r="Q181" s="2"/>
      <c r="R181" s="2"/>
      <c r="S181" s="2"/>
      <c r="T181" s="2"/>
      <c r="U181" s="2"/>
      <c r="V181" s="2"/>
      <c r="W181" s="2"/>
      <c r="X181" s="2"/>
      <c r="Y181" s="2"/>
      <c r="Z181" s="2"/>
    </row>
    <row r="182" ht="15.0" customHeight="1">
      <c r="A182" s="2"/>
      <c r="B182" s="239"/>
      <c r="C182" s="3" t="s">
        <v>122</v>
      </c>
      <c r="D182" s="3"/>
      <c r="E182" s="3"/>
      <c r="F182" s="208" t="s">
        <v>745</v>
      </c>
      <c r="G182" s="3"/>
      <c r="H182" s="3" t="s">
        <v>819</v>
      </c>
      <c r="I182" s="3" t="s">
        <v>780</v>
      </c>
      <c r="J182" s="3"/>
      <c r="K182" s="258"/>
      <c r="L182" s="2"/>
      <c r="M182" s="2"/>
      <c r="N182" s="2"/>
      <c r="O182" s="2"/>
      <c r="P182" s="2"/>
      <c r="Q182" s="2"/>
      <c r="R182" s="2"/>
      <c r="S182" s="2"/>
      <c r="T182" s="2"/>
      <c r="U182" s="2"/>
      <c r="V182" s="2"/>
      <c r="W182" s="2"/>
      <c r="X182" s="2"/>
      <c r="Y182" s="2"/>
      <c r="Z182" s="2"/>
    </row>
    <row r="183" ht="15.0" customHeight="1">
      <c r="A183" s="2"/>
      <c r="B183" s="239"/>
      <c r="C183" s="3" t="s">
        <v>820</v>
      </c>
      <c r="D183" s="3"/>
      <c r="E183" s="3"/>
      <c r="F183" s="208" t="s">
        <v>745</v>
      </c>
      <c r="G183" s="3"/>
      <c r="H183" s="3" t="s">
        <v>821</v>
      </c>
      <c r="I183" s="3" t="s">
        <v>780</v>
      </c>
      <c r="J183" s="3"/>
      <c r="K183" s="258"/>
      <c r="L183" s="2"/>
      <c r="M183" s="2"/>
      <c r="N183" s="2"/>
      <c r="O183" s="2"/>
      <c r="P183" s="2"/>
      <c r="Q183" s="2"/>
      <c r="R183" s="2"/>
      <c r="S183" s="2"/>
      <c r="T183" s="2"/>
      <c r="U183" s="2"/>
      <c r="V183" s="2"/>
      <c r="W183" s="2"/>
      <c r="X183" s="2"/>
      <c r="Y183" s="2"/>
      <c r="Z183" s="2"/>
    </row>
    <row r="184" ht="15.0" customHeight="1">
      <c r="A184" s="2"/>
      <c r="B184" s="239"/>
      <c r="C184" s="3" t="s">
        <v>809</v>
      </c>
      <c r="D184" s="3"/>
      <c r="E184" s="3"/>
      <c r="F184" s="208" t="s">
        <v>745</v>
      </c>
      <c r="G184" s="3"/>
      <c r="H184" s="3" t="s">
        <v>822</v>
      </c>
      <c r="I184" s="3" t="s">
        <v>780</v>
      </c>
      <c r="J184" s="3"/>
      <c r="K184" s="258"/>
      <c r="L184" s="2"/>
      <c r="M184" s="2"/>
      <c r="N184" s="2"/>
      <c r="O184" s="2"/>
      <c r="P184" s="2"/>
      <c r="Q184" s="2"/>
      <c r="R184" s="2"/>
      <c r="S184" s="2"/>
      <c r="T184" s="2"/>
      <c r="U184" s="2"/>
      <c r="V184" s="2"/>
      <c r="W184" s="2"/>
      <c r="X184" s="2"/>
      <c r="Y184" s="2"/>
      <c r="Z184" s="2"/>
    </row>
    <row r="185" ht="15.0" customHeight="1">
      <c r="A185" s="2"/>
      <c r="B185" s="239"/>
      <c r="C185" s="3" t="s">
        <v>124</v>
      </c>
      <c r="D185" s="3"/>
      <c r="E185" s="3"/>
      <c r="F185" s="208" t="s">
        <v>751</v>
      </c>
      <c r="G185" s="3"/>
      <c r="H185" s="3" t="s">
        <v>823</v>
      </c>
      <c r="I185" s="3" t="s">
        <v>747</v>
      </c>
      <c r="J185" s="3">
        <v>50.0</v>
      </c>
      <c r="K185" s="258"/>
      <c r="L185" s="2"/>
      <c r="M185" s="2"/>
      <c r="N185" s="2"/>
      <c r="O185" s="2"/>
      <c r="P185" s="2"/>
      <c r="Q185" s="2"/>
      <c r="R185" s="2"/>
      <c r="S185" s="2"/>
      <c r="T185" s="2"/>
      <c r="U185" s="2"/>
      <c r="V185" s="2"/>
      <c r="W185" s="2"/>
      <c r="X185" s="2"/>
      <c r="Y185" s="2"/>
      <c r="Z185" s="2"/>
    </row>
    <row r="186" ht="15.0" customHeight="1">
      <c r="A186" s="2"/>
      <c r="B186" s="239"/>
      <c r="C186" s="3" t="s">
        <v>824</v>
      </c>
      <c r="D186" s="3"/>
      <c r="E186" s="3"/>
      <c r="F186" s="208" t="s">
        <v>751</v>
      </c>
      <c r="G186" s="3"/>
      <c r="H186" s="3" t="s">
        <v>825</v>
      </c>
      <c r="I186" s="3" t="s">
        <v>826</v>
      </c>
      <c r="J186" s="3"/>
      <c r="K186" s="258"/>
      <c r="L186" s="2"/>
      <c r="M186" s="2"/>
      <c r="N186" s="2"/>
      <c r="O186" s="2"/>
      <c r="P186" s="2"/>
      <c r="Q186" s="2"/>
      <c r="R186" s="2"/>
      <c r="S186" s="2"/>
      <c r="T186" s="2"/>
      <c r="U186" s="2"/>
      <c r="V186" s="2"/>
      <c r="W186" s="2"/>
      <c r="X186" s="2"/>
      <c r="Y186" s="2"/>
      <c r="Z186" s="2"/>
    </row>
    <row r="187" ht="15.0" customHeight="1">
      <c r="A187" s="2"/>
      <c r="B187" s="239"/>
      <c r="C187" s="3" t="s">
        <v>827</v>
      </c>
      <c r="D187" s="3"/>
      <c r="E187" s="3"/>
      <c r="F187" s="208" t="s">
        <v>751</v>
      </c>
      <c r="G187" s="3"/>
      <c r="H187" s="3" t="s">
        <v>828</v>
      </c>
      <c r="I187" s="3" t="s">
        <v>826</v>
      </c>
      <c r="J187" s="3"/>
      <c r="K187" s="258"/>
      <c r="L187" s="2"/>
      <c r="M187" s="2"/>
      <c r="N187" s="2"/>
      <c r="O187" s="2"/>
      <c r="P187" s="2"/>
      <c r="Q187" s="2"/>
      <c r="R187" s="2"/>
      <c r="S187" s="2"/>
      <c r="T187" s="2"/>
      <c r="U187" s="2"/>
      <c r="V187" s="2"/>
      <c r="W187" s="2"/>
      <c r="X187" s="2"/>
      <c r="Y187" s="2"/>
      <c r="Z187" s="2"/>
    </row>
    <row r="188" ht="15.0" customHeight="1">
      <c r="A188" s="2"/>
      <c r="B188" s="239"/>
      <c r="C188" s="3" t="s">
        <v>829</v>
      </c>
      <c r="D188" s="3"/>
      <c r="E188" s="3"/>
      <c r="F188" s="208" t="s">
        <v>751</v>
      </c>
      <c r="G188" s="3"/>
      <c r="H188" s="3" t="s">
        <v>830</v>
      </c>
      <c r="I188" s="3" t="s">
        <v>826</v>
      </c>
      <c r="J188" s="3"/>
      <c r="K188" s="258"/>
      <c r="L188" s="2"/>
      <c r="M188" s="2"/>
      <c r="N188" s="2"/>
      <c r="O188" s="2"/>
      <c r="P188" s="2"/>
      <c r="Q188" s="2"/>
      <c r="R188" s="2"/>
      <c r="S188" s="2"/>
      <c r="T188" s="2"/>
      <c r="U188" s="2"/>
      <c r="V188" s="2"/>
      <c r="W188" s="2"/>
      <c r="X188" s="2"/>
      <c r="Y188" s="2"/>
      <c r="Z188" s="2"/>
    </row>
    <row r="189" ht="15.0" customHeight="1">
      <c r="A189" s="2"/>
      <c r="B189" s="239"/>
      <c r="C189" s="271" t="s">
        <v>831</v>
      </c>
      <c r="D189" s="3"/>
      <c r="E189" s="3"/>
      <c r="F189" s="208" t="s">
        <v>751</v>
      </c>
      <c r="G189" s="3"/>
      <c r="H189" s="3" t="s">
        <v>832</v>
      </c>
      <c r="I189" s="3" t="s">
        <v>833</v>
      </c>
      <c r="J189" s="272" t="s">
        <v>834</v>
      </c>
      <c r="K189" s="258"/>
      <c r="L189" s="2"/>
      <c r="M189" s="2"/>
      <c r="N189" s="2"/>
      <c r="O189" s="2"/>
      <c r="P189" s="2"/>
      <c r="Q189" s="2"/>
      <c r="R189" s="2"/>
      <c r="S189" s="2"/>
      <c r="T189" s="2"/>
      <c r="U189" s="2"/>
      <c r="V189" s="2"/>
      <c r="W189" s="2"/>
      <c r="X189" s="2"/>
      <c r="Y189" s="2"/>
      <c r="Z189" s="2"/>
    </row>
    <row r="190" ht="15.0" customHeight="1">
      <c r="A190" s="2"/>
      <c r="B190" s="239"/>
      <c r="C190" s="271" t="s">
        <v>835</v>
      </c>
      <c r="D190" s="3"/>
      <c r="E190" s="3"/>
      <c r="F190" s="208" t="s">
        <v>751</v>
      </c>
      <c r="G190" s="3"/>
      <c r="H190" s="3" t="s">
        <v>836</v>
      </c>
      <c r="I190" s="3" t="s">
        <v>833</v>
      </c>
      <c r="J190" s="272" t="s">
        <v>834</v>
      </c>
      <c r="K190" s="258"/>
      <c r="L190" s="2"/>
      <c r="M190" s="2"/>
      <c r="N190" s="2"/>
      <c r="O190" s="2"/>
      <c r="P190" s="2"/>
      <c r="Q190" s="2"/>
      <c r="R190" s="2"/>
      <c r="S190" s="2"/>
      <c r="T190" s="2"/>
      <c r="U190" s="2"/>
      <c r="V190" s="2"/>
      <c r="W190" s="2"/>
      <c r="X190" s="2"/>
      <c r="Y190" s="2"/>
      <c r="Z190" s="2"/>
    </row>
    <row r="191" ht="15.0" customHeight="1">
      <c r="A191" s="2"/>
      <c r="B191" s="239"/>
      <c r="C191" s="271" t="s">
        <v>44</v>
      </c>
      <c r="D191" s="3"/>
      <c r="E191" s="3"/>
      <c r="F191" s="208" t="s">
        <v>745</v>
      </c>
      <c r="G191" s="3"/>
      <c r="H191" s="217" t="s">
        <v>837</v>
      </c>
      <c r="I191" s="3" t="s">
        <v>838</v>
      </c>
      <c r="J191" s="3"/>
      <c r="K191" s="258"/>
      <c r="L191" s="2"/>
      <c r="M191" s="2"/>
      <c r="N191" s="2"/>
      <c r="O191" s="2"/>
      <c r="P191" s="2"/>
      <c r="Q191" s="2"/>
      <c r="R191" s="2"/>
      <c r="S191" s="2"/>
      <c r="T191" s="2"/>
      <c r="U191" s="2"/>
      <c r="V191" s="2"/>
      <c r="W191" s="2"/>
      <c r="X191" s="2"/>
      <c r="Y191" s="2"/>
      <c r="Z191" s="2"/>
    </row>
    <row r="192" ht="15.0" customHeight="1">
      <c r="A192" s="2"/>
      <c r="B192" s="239"/>
      <c r="C192" s="271" t="s">
        <v>839</v>
      </c>
      <c r="D192" s="3"/>
      <c r="E192" s="3"/>
      <c r="F192" s="208" t="s">
        <v>745</v>
      </c>
      <c r="G192" s="3"/>
      <c r="H192" s="3" t="s">
        <v>840</v>
      </c>
      <c r="I192" s="3" t="s">
        <v>780</v>
      </c>
      <c r="J192" s="3"/>
      <c r="K192" s="258"/>
      <c r="L192" s="2"/>
      <c r="M192" s="2"/>
      <c r="N192" s="2"/>
      <c r="O192" s="2"/>
      <c r="P192" s="2"/>
      <c r="Q192" s="2"/>
      <c r="R192" s="2"/>
      <c r="S192" s="2"/>
      <c r="T192" s="2"/>
      <c r="U192" s="2"/>
      <c r="V192" s="2"/>
      <c r="W192" s="2"/>
      <c r="X192" s="2"/>
      <c r="Y192" s="2"/>
      <c r="Z192" s="2"/>
    </row>
    <row r="193" ht="15.0" customHeight="1">
      <c r="A193" s="2"/>
      <c r="B193" s="239"/>
      <c r="C193" s="271" t="s">
        <v>841</v>
      </c>
      <c r="D193" s="3"/>
      <c r="E193" s="3"/>
      <c r="F193" s="208" t="s">
        <v>745</v>
      </c>
      <c r="G193" s="3"/>
      <c r="H193" s="3" t="s">
        <v>842</v>
      </c>
      <c r="I193" s="3" t="s">
        <v>780</v>
      </c>
      <c r="J193" s="3"/>
      <c r="K193" s="258"/>
      <c r="L193" s="2"/>
      <c r="M193" s="2"/>
      <c r="N193" s="2"/>
      <c r="O193" s="2"/>
      <c r="P193" s="2"/>
      <c r="Q193" s="2"/>
      <c r="R193" s="2"/>
      <c r="S193" s="2"/>
      <c r="T193" s="2"/>
      <c r="U193" s="2"/>
      <c r="V193" s="2"/>
      <c r="W193" s="2"/>
      <c r="X193" s="2"/>
      <c r="Y193" s="2"/>
      <c r="Z193" s="2"/>
    </row>
    <row r="194" ht="15.0" customHeight="1">
      <c r="A194" s="2"/>
      <c r="B194" s="239"/>
      <c r="C194" s="271" t="s">
        <v>843</v>
      </c>
      <c r="D194" s="3"/>
      <c r="E194" s="3"/>
      <c r="F194" s="208" t="s">
        <v>751</v>
      </c>
      <c r="G194" s="3"/>
      <c r="H194" s="3" t="s">
        <v>844</v>
      </c>
      <c r="I194" s="3" t="s">
        <v>780</v>
      </c>
      <c r="J194" s="3"/>
      <c r="K194" s="258"/>
      <c r="L194" s="2"/>
      <c r="M194" s="2"/>
      <c r="N194" s="2"/>
      <c r="O194" s="2"/>
      <c r="P194" s="2"/>
      <c r="Q194" s="2"/>
      <c r="R194" s="2"/>
      <c r="S194" s="2"/>
      <c r="T194" s="2"/>
      <c r="U194" s="2"/>
      <c r="V194" s="2"/>
      <c r="W194" s="2"/>
      <c r="X194" s="2"/>
      <c r="Y194" s="2"/>
      <c r="Z194" s="2"/>
    </row>
    <row r="195" ht="15.0" customHeight="1">
      <c r="A195" s="2"/>
      <c r="B195" s="264"/>
      <c r="C195" s="273"/>
      <c r="D195" s="245"/>
      <c r="E195" s="245"/>
      <c r="F195" s="245"/>
      <c r="G195" s="245"/>
      <c r="H195" s="245"/>
      <c r="I195" s="245"/>
      <c r="J195" s="245"/>
      <c r="K195" s="265"/>
      <c r="L195" s="2"/>
      <c r="M195" s="2"/>
      <c r="N195" s="2"/>
      <c r="O195" s="2"/>
      <c r="P195" s="2"/>
      <c r="Q195" s="2"/>
      <c r="R195" s="2"/>
      <c r="S195" s="2"/>
      <c r="T195" s="2"/>
      <c r="U195" s="2"/>
      <c r="V195" s="2"/>
      <c r="W195" s="2"/>
      <c r="X195" s="2"/>
      <c r="Y195" s="2"/>
      <c r="Z195" s="2"/>
    </row>
    <row r="196" ht="18.75" customHeight="1">
      <c r="A196" s="2"/>
      <c r="B196" s="247"/>
      <c r="C196" s="237"/>
      <c r="D196" s="237"/>
      <c r="E196" s="237"/>
      <c r="F196" s="266"/>
      <c r="G196" s="237"/>
      <c r="H196" s="237"/>
      <c r="I196" s="237"/>
      <c r="J196" s="237"/>
      <c r="K196" s="247"/>
      <c r="L196" s="2"/>
      <c r="M196" s="2"/>
      <c r="N196" s="2"/>
      <c r="O196" s="2"/>
      <c r="P196" s="2"/>
      <c r="Q196" s="2"/>
      <c r="R196" s="2"/>
      <c r="S196" s="2"/>
      <c r="T196" s="2"/>
      <c r="U196" s="2"/>
      <c r="V196" s="2"/>
      <c r="W196" s="2"/>
      <c r="X196" s="2"/>
      <c r="Y196" s="2"/>
      <c r="Z196" s="2"/>
    </row>
    <row r="197" ht="18.75" customHeight="1">
      <c r="A197" s="2"/>
      <c r="B197" s="247"/>
      <c r="C197" s="237"/>
      <c r="D197" s="237"/>
      <c r="E197" s="237"/>
      <c r="F197" s="266"/>
      <c r="G197" s="237"/>
      <c r="H197" s="237"/>
      <c r="I197" s="237"/>
      <c r="J197" s="237"/>
      <c r="K197" s="247"/>
      <c r="L197" s="2"/>
      <c r="M197" s="2"/>
      <c r="N197" s="2"/>
      <c r="O197" s="2"/>
      <c r="P197" s="2"/>
      <c r="Q197" s="2"/>
      <c r="R197" s="2"/>
      <c r="S197" s="2"/>
      <c r="T197" s="2"/>
      <c r="U197" s="2"/>
      <c r="V197" s="2"/>
      <c r="W197" s="2"/>
      <c r="X197" s="2"/>
      <c r="Y197" s="2"/>
      <c r="Z197" s="2"/>
    </row>
    <row r="198" ht="18.75" customHeight="1">
      <c r="A198" s="2"/>
      <c r="B198" s="224"/>
      <c r="C198" s="224"/>
      <c r="D198" s="224"/>
      <c r="E198" s="224"/>
      <c r="F198" s="224"/>
      <c r="G198" s="224"/>
      <c r="H198" s="224"/>
      <c r="I198" s="224"/>
      <c r="J198" s="224"/>
      <c r="K198" s="224"/>
      <c r="L198" s="2"/>
      <c r="M198" s="2"/>
      <c r="N198" s="2"/>
      <c r="O198" s="2"/>
      <c r="P198" s="2"/>
      <c r="Q198" s="2"/>
      <c r="R198" s="2"/>
      <c r="S198" s="2"/>
      <c r="T198" s="2"/>
      <c r="U198" s="2"/>
      <c r="V198" s="2"/>
      <c r="W198" s="2"/>
      <c r="X198" s="2"/>
      <c r="Y198" s="2"/>
      <c r="Z198" s="2"/>
    </row>
    <row r="199" ht="15.75" customHeight="1">
      <c r="A199" s="2"/>
      <c r="B199" s="205"/>
      <c r="C199" s="206"/>
      <c r="D199" s="206"/>
      <c r="E199" s="206"/>
      <c r="F199" s="206"/>
      <c r="G199" s="206"/>
      <c r="H199" s="206"/>
      <c r="I199" s="206"/>
      <c r="J199" s="206"/>
      <c r="K199" s="207"/>
      <c r="L199" s="2"/>
      <c r="M199" s="2"/>
      <c r="N199" s="2"/>
      <c r="O199" s="2"/>
      <c r="P199" s="2"/>
      <c r="Q199" s="2"/>
      <c r="R199" s="2"/>
      <c r="S199" s="2"/>
      <c r="T199" s="2"/>
      <c r="U199" s="2"/>
      <c r="V199" s="2"/>
      <c r="W199" s="2"/>
      <c r="X199" s="2"/>
      <c r="Y199" s="2"/>
      <c r="Z199" s="2"/>
    </row>
    <row r="200" ht="15.75" customHeight="1">
      <c r="A200" s="2"/>
      <c r="B200" s="209"/>
      <c r="C200" s="210" t="s">
        <v>845</v>
      </c>
      <c r="K200" s="211"/>
      <c r="L200" s="2"/>
      <c r="M200" s="2"/>
      <c r="N200" s="2"/>
      <c r="O200" s="2"/>
      <c r="P200" s="2"/>
      <c r="Q200" s="2"/>
      <c r="R200" s="2"/>
      <c r="S200" s="2"/>
      <c r="T200" s="2"/>
      <c r="U200" s="2"/>
      <c r="V200" s="2"/>
      <c r="W200" s="2"/>
      <c r="X200" s="2"/>
      <c r="Y200" s="2"/>
      <c r="Z200" s="2"/>
    </row>
    <row r="201" ht="25.5" customHeight="1">
      <c r="A201" s="2"/>
      <c r="B201" s="209"/>
      <c r="C201" s="274" t="s">
        <v>846</v>
      </c>
      <c r="D201" s="274"/>
      <c r="E201" s="274"/>
      <c r="F201" s="274" t="s">
        <v>847</v>
      </c>
      <c r="G201" s="275"/>
      <c r="H201" s="274" t="s">
        <v>848</v>
      </c>
      <c r="I201" s="214"/>
      <c r="J201" s="214"/>
      <c r="K201" s="211"/>
      <c r="L201" s="2"/>
      <c r="M201" s="2"/>
      <c r="N201" s="2"/>
      <c r="O201" s="2"/>
      <c r="P201" s="2"/>
      <c r="Q201" s="2"/>
      <c r="R201" s="2"/>
      <c r="S201" s="2"/>
      <c r="T201" s="2"/>
      <c r="U201" s="2"/>
      <c r="V201" s="2"/>
      <c r="W201" s="2"/>
      <c r="X201" s="2"/>
      <c r="Y201" s="2"/>
      <c r="Z201" s="2"/>
    </row>
    <row r="202" ht="5.25" customHeight="1">
      <c r="A202" s="2"/>
      <c r="B202" s="239"/>
      <c r="C202" s="236"/>
      <c r="D202" s="236"/>
      <c r="E202" s="236"/>
      <c r="F202" s="236"/>
      <c r="G202" s="237"/>
      <c r="H202" s="236"/>
      <c r="I202" s="236"/>
      <c r="J202" s="236"/>
      <c r="K202" s="258"/>
      <c r="L202" s="2"/>
      <c r="M202" s="2"/>
      <c r="N202" s="2"/>
      <c r="O202" s="2"/>
      <c r="P202" s="2"/>
      <c r="Q202" s="2"/>
      <c r="R202" s="2"/>
      <c r="S202" s="2"/>
      <c r="T202" s="2"/>
      <c r="U202" s="2"/>
      <c r="V202" s="2"/>
      <c r="W202" s="2"/>
      <c r="X202" s="2"/>
      <c r="Y202" s="2"/>
      <c r="Z202" s="2"/>
    </row>
    <row r="203" ht="15.0" customHeight="1">
      <c r="A203" s="2"/>
      <c r="B203" s="239"/>
      <c r="C203" s="3" t="s">
        <v>838</v>
      </c>
      <c r="D203" s="3"/>
      <c r="E203" s="3"/>
      <c r="F203" s="208" t="s">
        <v>45</v>
      </c>
      <c r="G203" s="3"/>
      <c r="H203" s="3" t="s">
        <v>849</v>
      </c>
      <c r="K203" s="258"/>
      <c r="L203" s="2"/>
      <c r="M203" s="2"/>
      <c r="N203" s="2"/>
      <c r="O203" s="2"/>
      <c r="P203" s="2"/>
      <c r="Q203" s="2"/>
      <c r="R203" s="2"/>
      <c r="S203" s="2"/>
      <c r="T203" s="2"/>
      <c r="U203" s="2"/>
      <c r="V203" s="2"/>
      <c r="W203" s="2"/>
      <c r="X203" s="2"/>
      <c r="Y203" s="2"/>
      <c r="Z203" s="2"/>
    </row>
    <row r="204" ht="15.0" customHeight="1">
      <c r="A204" s="2"/>
      <c r="B204" s="239"/>
      <c r="C204" s="3"/>
      <c r="D204" s="3"/>
      <c r="E204" s="3"/>
      <c r="F204" s="208" t="s">
        <v>46</v>
      </c>
      <c r="G204" s="3"/>
      <c r="H204" s="3" t="s">
        <v>850</v>
      </c>
      <c r="K204" s="258"/>
      <c r="L204" s="2"/>
      <c r="M204" s="2"/>
      <c r="N204" s="2"/>
      <c r="O204" s="2"/>
      <c r="P204" s="2"/>
      <c r="Q204" s="2"/>
      <c r="R204" s="2"/>
      <c r="S204" s="2"/>
      <c r="T204" s="2"/>
      <c r="U204" s="2"/>
      <c r="V204" s="2"/>
      <c r="W204" s="2"/>
      <c r="X204" s="2"/>
      <c r="Y204" s="2"/>
      <c r="Z204" s="2"/>
    </row>
    <row r="205" ht="15.0" customHeight="1">
      <c r="A205" s="2"/>
      <c r="B205" s="239"/>
      <c r="C205" s="3"/>
      <c r="D205" s="3"/>
      <c r="E205" s="3"/>
      <c r="F205" s="208" t="s">
        <v>49</v>
      </c>
      <c r="G205" s="3"/>
      <c r="H205" s="3" t="s">
        <v>851</v>
      </c>
      <c r="K205" s="258"/>
      <c r="L205" s="2"/>
      <c r="M205" s="2"/>
      <c r="N205" s="2"/>
      <c r="O205" s="2"/>
      <c r="P205" s="2"/>
      <c r="Q205" s="2"/>
      <c r="R205" s="2"/>
      <c r="S205" s="2"/>
      <c r="T205" s="2"/>
      <c r="U205" s="2"/>
      <c r="V205" s="2"/>
      <c r="W205" s="2"/>
      <c r="X205" s="2"/>
      <c r="Y205" s="2"/>
      <c r="Z205" s="2"/>
    </row>
    <row r="206" ht="15.0" customHeight="1">
      <c r="A206" s="2"/>
      <c r="B206" s="239"/>
      <c r="C206" s="3"/>
      <c r="D206" s="3"/>
      <c r="E206" s="3"/>
      <c r="F206" s="208" t="s">
        <v>47</v>
      </c>
      <c r="G206" s="3"/>
      <c r="H206" s="3" t="s">
        <v>852</v>
      </c>
      <c r="K206" s="258"/>
      <c r="L206" s="2"/>
      <c r="M206" s="2"/>
      <c r="N206" s="2"/>
      <c r="O206" s="2"/>
      <c r="P206" s="2"/>
      <c r="Q206" s="2"/>
      <c r="R206" s="2"/>
      <c r="S206" s="2"/>
      <c r="T206" s="2"/>
      <c r="U206" s="2"/>
      <c r="V206" s="2"/>
      <c r="W206" s="2"/>
      <c r="X206" s="2"/>
      <c r="Y206" s="2"/>
      <c r="Z206" s="2"/>
    </row>
    <row r="207" ht="15.0" customHeight="1">
      <c r="A207" s="2"/>
      <c r="B207" s="239"/>
      <c r="C207" s="3"/>
      <c r="D207" s="3"/>
      <c r="E207" s="3"/>
      <c r="F207" s="208" t="s">
        <v>48</v>
      </c>
      <c r="G207" s="3"/>
      <c r="H207" s="3" t="s">
        <v>853</v>
      </c>
      <c r="K207" s="258"/>
      <c r="L207" s="2"/>
      <c r="M207" s="2"/>
      <c r="N207" s="2"/>
      <c r="O207" s="2"/>
      <c r="P207" s="2"/>
      <c r="Q207" s="2"/>
      <c r="R207" s="2"/>
      <c r="S207" s="2"/>
      <c r="T207" s="2"/>
      <c r="U207" s="2"/>
      <c r="V207" s="2"/>
      <c r="W207" s="2"/>
      <c r="X207" s="2"/>
      <c r="Y207" s="2"/>
      <c r="Z207" s="2"/>
    </row>
    <row r="208" ht="15.0" customHeight="1">
      <c r="A208" s="2"/>
      <c r="B208" s="239"/>
      <c r="C208" s="3"/>
      <c r="D208" s="3"/>
      <c r="E208" s="3"/>
      <c r="F208" s="208"/>
      <c r="G208" s="3"/>
      <c r="H208" s="3"/>
      <c r="I208" s="3"/>
      <c r="J208" s="3"/>
      <c r="K208" s="258"/>
      <c r="L208" s="2"/>
      <c r="M208" s="2"/>
      <c r="N208" s="2"/>
      <c r="O208" s="2"/>
      <c r="P208" s="2"/>
      <c r="Q208" s="2"/>
      <c r="R208" s="2"/>
      <c r="S208" s="2"/>
      <c r="T208" s="2"/>
      <c r="U208" s="2"/>
      <c r="V208" s="2"/>
      <c r="W208" s="2"/>
      <c r="X208" s="2"/>
      <c r="Y208" s="2"/>
      <c r="Z208" s="2"/>
    </row>
    <row r="209" ht="15.0" customHeight="1">
      <c r="A209" s="2"/>
      <c r="B209" s="239"/>
      <c r="C209" s="3" t="s">
        <v>792</v>
      </c>
      <c r="D209" s="3"/>
      <c r="E209" s="3"/>
      <c r="F209" s="208" t="s">
        <v>81</v>
      </c>
      <c r="G209" s="3"/>
      <c r="H209" s="3" t="s">
        <v>854</v>
      </c>
      <c r="K209" s="258"/>
      <c r="L209" s="2"/>
      <c r="M209" s="2"/>
      <c r="N209" s="2"/>
      <c r="O209" s="2"/>
      <c r="P209" s="2"/>
      <c r="Q209" s="2"/>
      <c r="R209" s="2"/>
      <c r="S209" s="2"/>
      <c r="T209" s="2"/>
      <c r="U209" s="2"/>
      <c r="V209" s="2"/>
      <c r="W209" s="2"/>
      <c r="X209" s="2"/>
      <c r="Y209" s="2"/>
      <c r="Z209" s="2"/>
    </row>
    <row r="210" ht="15.0" customHeight="1">
      <c r="A210" s="2"/>
      <c r="B210" s="239"/>
      <c r="C210" s="3"/>
      <c r="D210" s="3"/>
      <c r="E210" s="3"/>
      <c r="F210" s="208" t="s">
        <v>687</v>
      </c>
      <c r="G210" s="3"/>
      <c r="H210" s="3" t="s">
        <v>688</v>
      </c>
      <c r="K210" s="258"/>
      <c r="L210" s="2"/>
      <c r="M210" s="2"/>
      <c r="N210" s="2"/>
      <c r="O210" s="2"/>
      <c r="P210" s="2"/>
      <c r="Q210" s="2"/>
      <c r="R210" s="2"/>
      <c r="S210" s="2"/>
      <c r="T210" s="2"/>
      <c r="U210" s="2"/>
      <c r="V210" s="2"/>
      <c r="W210" s="2"/>
      <c r="X210" s="2"/>
      <c r="Y210" s="2"/>
      <c r="Z210" s="2"/>
    </row>
    <row r="211" ht="15.0" customHeight="1">
      <c r="A211" s="2"/>
      <c r="B211" s="239"/>
      <c r="C211" s="3"/>
      <c r="D211" s="3"/>
      <c r="E211" s="3"/>
      <c r="F211" s="208" t="s">
        <v>685</v>
      </c>
      <c r="G211" s="3"/>
      <c r="H211" s="3" t="s">
        <v>855</v>
      </c>
      <c r="K211" s="258"/>
      <c r="L211" s="2"/>
      <c r="M211" s="2"/>
      <c r="N211" s="2"/>
      <c r="O211" s="2"/>
      <c r="P211" s="2"/>
      <c r="Q211" s="2"/>
      <c r="R211" s="2"/>
      <c r="S211" s="2"/>
      <c r="T211" s="2"/>
      <c r="U211" s="2"/>
      <c r="V211" s="2"/>
      <c r="W211" s="2"/>
      <c r="X211" s="2"/>
      <c r="Y211" s="2"/>
      <c r="Z211" s="2"/>
    </row>
    <row r="212" ht="15.0" customHeight="1">
      <c r="A212" s="2"/>
      <c r="B212" s="276"/>
      <c r="C212" s="3"/>
      <c r="D212" s="3"/>
      <c r="E212" s="3"/>
      <c r="F212" s="208" t="s">
        <v>689</v>
      </c>
      <c r="G212" s="271"/>
      <c r="H212" s="262" t="s">
        <v>690</v>
      </c>
      <c r="K212" s="277"/>
      <c r="L212" s="2"/>
      <c r="M212" s="2"/>
      <c r="N212" s="2"/>
      <c r="O212" s="2"/>
      <c r="P212" s="2"/>
      <c r="Q212" s="2"/>
      <c r="R212" s="2"/>
      <c r="S212" s="2"/>
      <c r="T212" s="2"/>
      <c r="U212" s="2"/>
      <c r="V212" s="2"/>
      <c r="W212" s="2"/>
      <c r="X212" s="2"/>
      <c r="Y212" s="2"/>
      <c r="Z212" s="2"/>
    </row>
    <row r="213" ht="15.0" customHeight="1">
      <c r="A213" s="2"/>
      <c r="B213" s="276"/>
      <c r="C213" s="3"/>
      <c r="D213" s="3"/>
      <c r="E213" s="3"/>
      <c r="F213" s="208" t="s">
        <v>691</v>
      </c>
      <c r="G213" s="271"/>
      <c r="H213" s="262" t="s">
        <v>856</v>
      </c>
      <c r="K213" s="277"/>
      <c r="L213" s="2"/>
      <c r="M213" s="2"/>
      <c r="N213" s="2"/>
      <c r="O213" s="2"/>
      <c r="P213" s="2"/>
      <c r="Q213" s="2"/>
      <c r="R213" s="2"/>
      <c r="S213" s="2"/>
      <c r="T213" s="2"/>
      <c r="U213" s="2"/>
      <c r="V213" s="2"/>
      <c r="W213" s="2"/>
      <c r="X213" s="2"/>
      <c r="Y213" s="2"/>
      <c r="Z213" s="2"/>
    </row>
    <row r="214" ht="15.0" customHeight="1">
      <c r="A214" s="2"/>
      <c r="B214" s="276"/>
      <c r="C214" s="3"/>
      <c r="D214" s="3"/>
      <c r="E214" s="3"/>
      <c r="F214" s="208"/>
      <c r="G214" s="271"/>
      <c r="H214" s="262"/>
      <c r="I214" s="262"/>
      <c r="J214" s="262"/>
      <c r="K214" s="277"/>
      <c r="L214" s="2"/>
      <c r="M214" s="2"/>
      <c r="N214" s="2"/>
      <c r="O214" s="2"/>
      <c r="P214" s="2"/>
      <c r="Q214" s="2"/>
      <c r="R214" s="2"/>
      <c r="S214" s="2"/>
      <c r="T214" s="2"/>
      <c r="U214" s="2"/>
      <c r="V214" s="2"/>
      <c r="W214" s="2"/>
      <c r="X214" s="2"/>
      <c r="Y214" s="2"/>
      <c r="Z214" s="2"/>
    </row>
    <row r="215" ht="15.0" customHeight="1">
      <c r="A215" s="2"/>
      <c r="B215" s="276"/>
      <c r="C215" s="3" t="s">
        <v>816</v>
      </c>
      <c r="D215" s="3"/>
      <c r="E215" s="3"/>
      <c r="F215" s="208">
        <v>1.0</v>
      </c>
      <c r="G215" s="271"/>
      <c r="H215" s="262" t="s">
        <v>857</v>
      </c>
      <c r="K215" s="277"/>
      <c r="L215" s="2"/>
      <c r="M215" s="2"/>
      <c r="N215" s="2"/>
      <c r="O215" s="2"/>
      <c r="P215" s="2"/>
      <c r="Q215" s="2"/>
      <c r="R215" s="2"/>
      <c r="S215" s="2"/>
      <c r="T215" s="2"/>
      <c r="U215" s="2"/>
      <c r="V215" s="2"/>
      <c r="W215" s="2"/>
      <c r="X215" s="2"/>
      <c r="Y215" s="2"/>
      <c r="Z215" s="2"/>
    </row>
    <row r="216" ht="15.0" customHeight="1">
      <c r="A216" s="2"/>
      <c r="B216" s="276"/>
      <c r="C216" s="3"/>
      <c r="D216" s="3"/>
      <c r="E216" s="3"/>
      <c r="F216" s="208">
        <v>2.0</v>
      </c>
      <c r="G216" s="271"/>
      <c r="H216" s="262" t="s">
        <v>858</v>
      </c>
      <c r="K216" s="277"/>
      <c r="L216" s="2"/>
      <c r="M216" s="2"/>
      <c r="N216" s="2"/>
      <c r="O216" s="2"/>
      <c r="P216" s="2"/>
      <c r="Q216" s="2"/>
      <c r="R216" s="2"/>
      <c r="S216" s="2"/>
      <c r="T216" s="2"/>
      <c r="U216" s="2"/>
      <c r="V216" s="2"/>
      <c r="W216" s="2"/>
      <c r="X216" s="2"/>
      <c r="Y216" s="2"/>
      <c r="Z216" s="2"/>
    </row>
    <row r="217" ht="15.0" customHeight="1">
      <c r="A217" s="2"/>
      <c r="B217" s="276"/>
      <c r="C217" s="3"/>
      <c r="D217" s="3"/>
      <c r="E217" s="3"/>
      <c r="F217" s="208">
        <v>3.0</v>
      </c>
      <c r="G217" s="271"/>
      <c r="H217" s="262" t="s">
        <v>859</v>
      </c>
      <c r="K217" s="277"/>
      <c r="L217" s="2"/>
      <c r="M217" s="2"/>
      <c r="N217" s="2"/>
      <c r="O217" s="2"/>
      <c r="P217" s="2"/>
      <c r="Q217" s="2"/>
      <c r="R217" s="2"/>
      <c r="S217" s="2"/>
      <c r="T217" s="2"/>
      <c r="U217" s="2"/>
      <c r="V217" s="2"/>
      <c r="W217" s="2"/>
      <c r="X217" s="2"/>
      <c r="Y217" s="2"/>
      <c r="Z217" s="2"/>
    </row>
    <row r="218" ht="15.0" customHeight="1">
      <c r="A218" s="2"/>
      <c r="B218" s="276"/>
      <c r="C218" s="3"/>
      <c r="D218" s="3"/>
      <c r="E218" s="3"/>
      <c r="F218" s="208">
        <v>4.0</v>
      </c>
      <c r="G218" s="271"/>
      <c r="H218" s="262" t="s">
        <v>860</v>
      </c>
      <c r="K218" s="277"/>
      <c r="L218" s="2"/>
      <c r="M218" s="2"/>
      <c r="N218" s="2"/>
      <c r="O218" s="2"/>
      <c r="P218" s="2"/>
      <c r="Q218" s="2"/>
      <c r="R218" s="2"/>
      <c r="S218" s="2"/>
      <c r="T218" s="2"/>
      <c r="U218" s="2"/>
      <c r="V218" s="2"/>
      <c r="W218" s="2"/>
      <c r="X218" s="2"/>
      <c r="Y218" s="2"/>
      <c r="Z218" s="2"/>
    </row>
    <row r="219" ht="12.75" customHeight="1">
      <c r="A219" s="2"/>
      <c r="B219" s="278"/>
      <c r="C219" s="279"/>
      <c r="D219" s="279"/>
      <c r="E219" s="279"/>
      <c r="F219" s="279"/>
      <c r="G219" s="279"/>
      <c r="H219" s="279"/>
      <c r="I219" s="279"/>
      <c r="J219" s="279"/>
      <c r="K219" s="280"/>
      <c r="L219" s="2"/>
      <c r="M219" s="2"/>
      <c r="N219" s="2"/>
      <c r="O219" s="2"/>
      <c r="P219" s="2"/>
      <c r="Q219" s="2"/>
      <c r="R219" s="2"/>
      <c r="S219" s="2"/>
      <c r="T219" s="2"/>
      <c r="U219" s="2"/>
      <c r="V219" s="2"/>
      <c r="W219" s="2"/>
      <c r="X219" s="2"/>
      <c r="Y219" s="2"/>
      <c r="Z219" s="2"/>
    </row>
    <row r="220" ht="15.75" customHeight="1">
      <c r="A220" s="271"/>
      <c r="B220" s="271"/>
      <c r="C220" s="271"/>
      <c r="D220" s="271"/>
      <c r="E220" s="271"/>
      <c r="F220" s="271"/>
      <c r="G220" s="271"/>
      <c r="H220" s="271"/>
      <c r="I220" s="271"/>
      <c r="J220" s="271"/>
      <c r="K220" s="271"/>
    </row>
    <row r="221" ht="15.75" customHeight="1">
      <c r="A221" s="271"/>
      <c r="B221" s="271"/>
      <c r="C221" s="271"/>
      <c r="D221" s="271"/>
      <c r="E221" s="271"/>
      <c r="F221" s="271"/>
      <c r="G221" s="271"/>
      <c r="H221" s="271"/>
      <c r="I221" s="271"/>
      <c r="J221" s="271"/>
      <c r="K221" s="271"/>
    </row>
    <row r="222" ht="15.75" customHeight="1">
      <c r="A222" s="271"/>
      <c r="B222" s="271"/>
      <c r="C222" s="271"/>
      <c r="D222" s="271"/>
      <c r="E222" s="271"/>
      <c r="F222" s="271"/>
      <c r="G222" s="271"/>
      <c r="H222" s="271"/>
      <c r="I222" s="271"/>
      <c r="J222" s="271"/>
      <c r="K222" s="271"/>
    </row>
    <row r="223" ht="15.75" customHeight="1">
      <c r="A223" s="271"/>
      <c r="B223" s="271"/>
      <c r="C223" s="271"/>
      <c r="D223" s="271"/>
      <c r="E223" s="271"/>
      <c r="F223" s="271"/>
      <c r="G223" s="271"/>
      <c r="H223" s="271"/>
      <c r="I223" s="271"/>
      <c r="J223" s="271"/>
      <c r="K223" s="271"/>
    </row>
    <row r="224" ht="15.75" customHeight="1">
      <c r="A224" s="271"/>
      <c r="B224" s="271"/>
      <c r="C224" s="271"/>
      <c r="D224" s="271"/>
      <c r="E224" s="271"/>
      <c r="F224" s="271"/>
      <c r="G224" s="271"/>
      <c r="H224" s="271"/>
      <c r="I224" s="271"/>
      <c r="J224" s="271"/>
      <c r="K224" s="271"/>
    </row>
    <row r="225" ht="15.75" customHeight="1">
      <c r="A225" s="271"/>
      <c r="B225" s="271"/>
      <c r="C225" s="271"/>
      <c r="D225" s="271"/>
      <c r="E225" s="271"/>
      <c r="F225" s="271"/>
      <c r="G225" s="271"/>
      <c r="H225" s="271"/>
      <c r="I225" s="271"/>
      <c r="J225" s="271"/>
      <c r="K225" s="271"/>
    </row>
    <row r="226" ht="15.75" customHeight="1">
      <c r="A226" s="271"/>
      <c r="B226" s="271"/>
      <c r="C226" s="271"/>
      <c r="D226" s="271"/>
      <c r="E226" s="271"/>
      <c r="F226" s="271"/>
      <c r="G226" s="271"/>
      <c r="H226" s="271"/>
      <c r="I226" s="271"/>
      <c r="J226" s="271"/>
      <c r="K226" s="271"/>
    </row>
    <row r="227" ht="15.75" customHeight="1">
      <c r="A227" s="271"/>
      <c r="B227" s="271"/>
      <c r="C227" s="271"/>
      <c r="D227" s="271"/>
      <c r="E227" s="271"/>
      <c r="F227" s="271"/>
      <c r="G227" s="271"/>
      <c r="H227" s="271"/>
      <c r="I227" s="271"/>
      <c r="J227" s="271"/>
      <c r="K227" s="271"/>
    </row>
    <row r="228" ht="15.75" customHeight="1">
      <c r="A228" s="271"/>
      <c r="B228" s="271"/>
      <c r="C228" s="271"/>
      <c r="D228" s="271"/>
      <c r="E228" s="271"/>
      <c r="F228" s="271"/>
      <c r="G228" s="271"/>
      <c r="H228" s="271"/>
      <c r="I228" s="271"/>
      <c r="J228" s="271"/>
      <c r="K228" s="271"/>
    </row>
    <row r="229" ht="15.75" customHeight="1">
      <c r="A229" s="271"/>
      <c r="B229" s="271"/>
      <c r="C229" s="271"/>
      <c r="D229" s="271"/>
      <c r="E229" s="271"/>
      <c r="F229" s="271"/>
      <c r="G229" s="271"/>
      <c r="H229" s="271"/>
      <c r="I229" s="271"/>
      <c r="J229" s="271"/>
      <c r="K229" s="271"/>
    </row>
    <row r="230" ht="15.75" customHeight="1">
      <c r="A230" s="271"/>
      <c r="B230" s="271"/>
      <c r="C230" s="271"/>
      <c r="D230" s="271"/>
      <c r="E230" s="271"/>
      <c r="F230" s="271"/>
      <c r="G230" s="271"/>
      <c r="H230" s="271"/>
      <c r="I230" s="271"/>
      <c r="J230" s="271"/>
      <c r="K230" s="271"/>
    </row>
    <row r="231" ht="15.75" customHeight="1">
      <c r="A231" s="271"/>
      <c r="B231" s="271"/>
      <c r="C231" s="271"/>
      <c r="D231" s="271"/>
      <c r="E231" s="271"/>
      <c r="F231" s="271"/>
      <c r="G231" s="271"/>
      <c r="H231" s="271"/>
      <c r="I231" s="271"/>
      <c r="J231" s="271"/>
      <c r="K231" s="271"/>
    </row>
    <row r="232" ht="15.75" customHeight="1">
      <c r="A232" s="271"/>
      <c r="B232" s="271"/>
      <c r="C232" s="271"/>
      <c r="D232" s="271"/>
      <c r="E232" s="271"/>
      <c r="F232" s="271"/>
      <c r="G232" s="271"/>
      <c r="H232" s="271"/>
      <c r="I232" s="271"/>
      <c r="J232" s="271"/>
      <c r="K232" s="271"/>
    </row>
    <row r="233" ht="15.75" customHeight="1">
      <c r="A233" s="271"/>
      <c r="B233" s="271"/>
      <c r="C233" s="271"/>
      <c r="D233" s="271"/>
      <c r="E233" s="271"/>
      <c r="F233" s="271"/>
      <c r="G233" s="271"/>
      <c r="H233" s="271"/>
      <c r="I233" s="271"/>
      <c r="J233" s="271"/>
      <c r="K233" s="271"/>
    </row>
    <row r="234" ht="15.75" customHeight="1">
      <c r="A234" s="271"/>
      <c r="B234" s="271"/>
      <c r="C234" s="271"/>
      <c r="D234" s="271"/>
      <c r="E234" s="271"/>
      <c r="F234" s="271"/>
      <c r="G234" s="271"/>
      <c r="H234" s="271"/>
      <c r="I234" s="271"/>
      <c r="J234" s="271"/>
      <c r="K234" s="271"/>
    </row>
    <row r="235" ht="15.75" customHeight="1">
      <c r="A235" s="271"/>
      <c r="B235" s="271"/>
      <c r="C235" s="271"/>
      <c r="D235" s="271"/>
      <c r="E235" s="271"/>
      <c r="F235" s="271"/>
      <c r="G235" s="271"/>
      <c r="H235" s="271"/>
      <c r="I235" s="271"/>
      <c r="J235" s="271"/>
      <c r="K235" s="271"/>
    </row>
    <row r="236" ht="15.75" customHeight="1">
      <c r="A236" s="271"/>
      <c r="B236" s="271"/>
      <c r="C236" s="271"/>
      <c r="D236" s="271"/>
      <c r="E236" s="271"/>
      <c r="F236" s="271"/>
      <c r="G236" s="271"/>
      <c r="H236" s="271"/>
      <c r="I236" s="271"/>
      <c r="J236" s="271"/>
      <c r="K236" s="271"/>
    </row>
    <row r="237" ht="15.75" customHeight="1">
      <c r="A237" s="271"/>
      <c r="B237" s="271"/>
      <c r="C237" s="271"/>
      <c r="D237" s="271"/>
      <c r="E237" s="271"/>
      <c r="F237" s="271"/>
      <c r="G237" s="271"/>
      <c r="H237" s="271"/>
      <c r="I237" s="271"/>
      <c r="J237" s="271"/>
      <c r="K237" s="271"/>
    </row>
    <row r="238" ht="15.75" customHeight="1">
      <c r="A238" s="271"/>
      <c r="B238" s="271"/>
      <c r="C238" s="271"/>
      <c r="D238" s="271"/>
      <c r="E238" s="271"/>
      <c r="F238" s="271"/>
      <c r="G238" s="271"/>
      <c r="H238" s="271"/>
      <c r="I238" s="271"/>
      <c r="J238" s="271"/>
      <c r="K238" s="271"/>
    </row>
    <row r="239" ht="15.75" customHeight="1">
      <c r="A239" s="271"/>
      <c r="B239" s="271"/>
      <c r="C239" s="271"/>
      <c r="D239" s="271"/>
      <c r="E239" s="271"/>
      <c r="F239" s="271"/>
      <c r="G239" s="271"/>
      <c r="H239" s="271"/>
      <c r="I239" s="271"/>
      <c r="J239" s="271"/>
      <c r="K239" s="271"/>
    </row>
    <row r="240" ht="15.75" customHeight="1">
      <c r="A240" s="271"/>
      <c r="B240" s="271"/>
      <c r="C240" s="271"/>
      <c r="D240" s="271"/>
      <c r="E240" s="271"/>
      <c r="F240" s="271"/>
      <c r="G240" s="271"/>
      <c r="H240" s="271"/>
      <c r="I240" s="271"/>
      <c r="J240" s="271"/>
      <c r="K240" s="271"/>
    </row>
    <row r="241" ht="15.75" customHeight="1">
      <c r="A241" s="271"/>
      <c r="B241" s="271"/>
      <c r="C241" s="271"/>
      <c r="D241" s="271"/>
      <c r="E241" s="271"/>
      <c r="F241" s="271"/>
      <c r="G241" s="271"/>
      <c r="H241" s="271"/>
      <c r="I241" s="271"/>
      <c r="J241" s="271"/>
      <c r="K241" s="271"/>
    </row>
    <row r="242" ht="15.75" customHeight="1">
      <c r="A242" s="271"/>
      <c r="B242" s="271"/>
      <c r="C242" s="271"/>
      <c r="D242" s="271"/>
      <c r="E242" s="271"/>
      <c r="F242" s="271"/>
      <c r="G242" s="271"/>
      <c r="H242" s="271"/>
      <c r="I242" s="271"/>
      <c r="J242" s="271"/>
      <c r="K242" s="271"/>
    </row>
    <row r="243" ht="15.75" customHeight="1">
      <c r="A243" s="271"/>
      <c r="B243" s="271"/>
      <c r="C243" s="271"/>
      <c r="D243" s="271"/>
      <c r="E243" s="271"/>
      <c r="F243" s="271"/>
      <c r="G243" s="271"/>
      <c r="H243" s="271"/>
      <c r="I243" s="271"/>
      <c r="J243" s="271"/>
      <c r="K243" s="271"/>
    </row>
    <row r="244" ht="15.75" customHeight="1">
      <c r="A244" s="271"/>
      <c r="B244" s="271"/>
      <c r="C244" s="271"/>
      <c r="D244" s="271"/>
      <c r="E244" s="271"/>
      <c r="F244" s="271"/>
      <c r="G244" s="271"/>
      <c r="H244" s="271"/>
      <c r="I244" s="271"/>
      <c r="J244" s="271"/>
      <c r="K244" s="271"/>
    </row>
    <row r="245" ht="15.75" customHeight="1">
      <c r="A245" s="271"/>
      <c r="B245" s="271"/>
      <c r="C245" s="271"/>
      <c r="D245" s="271"/>
      <c r="E245" s="271"/>
      <c r="F245" s="271"/>
      <c r="G245" s="271"/>
      <c r="H245" s="271"/>
      <c r="I245" s="271"/>
      <c r="J245" s="271"/>
      <c r="K245" s="271"/>
    </row>
    <row r="246" ht="15.75" customHeight="1">
      <c r="A246" s="271"/>
      <c r="B246" s="271"/>
      <c r="C246" s="271"/>
      <c r="D246" s="271"/>
      <c r="E246" s="271"/>
      <c r="F246" s="271"/>
      <c r="G246" s="271"/>
      <c r="H246" s="271"/>
      <c r="I246" s="271"/>
      <c r="J246" s="271"/>
      <c r="K246" s="271"/>
    </row>
    <row r="247" ht="15.75" customHeight="1">
      <c r="A247" s="271"/>
      <c r="B247" s="271"/>
      <c r="C247" s="271"/>
      <c r="D247" s="271"/>
      <c r="E247" s="271"/>
      <c r="F247" s="271"/>
      <c r="G247" s="271"/>
      <c r="H247" s="271"/>
      <c r="I247" s="271"/>
      <c r="J247" s="271"/>
      <c r="K247" s="271"/>
    </row>
    <row r="248" ht="15.75" customHeight="1">
      <c r="A248" s="271"/>
      <c r="B248" s="271"/>
      <c r="C248" s="271"/>
      <c r="D248" s="271"/>
      <c r="E248" s="271"/>
      <c r="F248" s="271"/>
      <c r="G248" s="271"/>
      <c r="H248" s="271"/>
      <c r="I248" s="271"/>
      <c r="J248" s="271"/>
      <c r="K248" s="271"/>
    </row>
    <row r="249" ht="15.75" customHeight="1">
      <c r="A249" s="271"/>
      <c r="B249" s="271"/>
      <c r="C249" s="271"/>
      <c r="D249" s="271"/>
      <c r="E249" s="271"/>
      <c r="F249" s="271"/>
      <c r="G249" s="271"/>
      <c r="H249" s="271"/>
      <c r="I249" s="271"/>
      <c r="J249" s="271"/>
      <c r="K249" s="271"/>
    </row>
    <row r="250" ht="15.75" customHeight="1">
      <c r="A250" s="271"/>
      <c r="B250" s="271"/>
      <c r="C250" s="271"/>
      <c r="D250" s="271"/>
      <c r="E250" s="271"/>
      <c r="F250" s="271"/>
      <c r="G250" s="271"/>
      <c r="H250" s="271"/>
      <c r="I250" s="271"/>
      <c r="J250" s="271"/>
      <c r="K250" s="271"/>
    </row>
    <row r="251" ht="15.75" customHeight="1">
      <c r="A251" s="271"/>
      <c r="B251" s="271"/>
      <c r="C251" s="271"/>
      <c r="D251" s="271"/>
      <c r="E251" s="271"/>
      <c r="F251" s="271"/>
      <c r="G251" s="271"/>
      <c r="H251" s="271"/>
      <c r="I251" s="271"/>
      <c r="J251" s="271"/>
      <c r="K251" s="271"/>
    </row>
    <row r="252" ht="15.75" customHeight="1">
      <c r="A252" s="271"/>
      <c r="B252" s="271"/>
      <c r="C252" s="271"/>
      <c r="D252" s="271"/>
      <c r="E252" s="271"/>
      <c r="F252" s="271"/>
      <c r="G252" s="271"/>
      <c r="H252" s="271"/>
      <c r="I252" s="271"/>
      <c r="J252" s="271"/>
      <c r="K252" s="271"/>
    </row>
    <row r="253" ht="15.75" customHeight="1">
      <c r="A253" s="271"/>
      <c r="B253" s="271"/>
      <c r="C253" s="271"/>
      <c r="D253" s="271"/>
      <c r="E253" s="271"/>
      <c r="F253" s="271"/>
      <c r="G253" s="271"/>
      <c r="H253" s="271"/>
      <c r="I253" s="271"/>
      <c r="J253" s="271"/>
      <c r="K253" s="271"/>
    </row>
    <row r="254" ht="15.75" customHeight="1">
      <c r="A254" s="271"/>
      <c r="B254" s="271"/>
      <c r="C254" s="271"/>
      <c r="D254" s="271"/>
      <c r="E254" s="271"/>
      <c r="F254" s="271"/>
      <c r="G254" s="271"/>
      <c r="H254" s="271"/>
      <c r="I254" s="271"/>
      <c r="J254" s="271"/>
      <c r="K254" s="271"/>
    </row>
    <row r="255" ht="15.75" customHeight="1">
      <c r="A255" s="271"/>
      <c r="B255" s="271"/>
      <c r="C255" s="271"/>
      <c r="D255" s="271"/>
      <c r="E255" s="271"/>
      <c r="F255" s="271"/>
      <c r="G255" s="271"/>
      <c r="H255" s="271"/>
      <c r="I255" s="271"/>
      <c r="J255" s="271"/>
      <c r="K255" s="271"/>
    </row>
    <row r="256" ht="15.75" customHeight="1">
      <c r="A256" s="271"/>
      <c r="B256" s="271"/>
      <c r="C256" s="271"/>
      <c r="D256" s="271"/>
      <c r="E256" s="271"/>
      <c r="F256" s="271"/>
      <c r="G256" s="271"/>
      <c r="H256" s="271"/>
      <c r="I256" s="271"/>
      <c r="J256" s="271"/>
      <c r="K256" s="271"/>
    </row>
    <row r="257" ht="15.75" customHeight="1">
      <c r="A257" s="271"/>
      <c r="B257" s="271"/>
      <c r="C257" s="271"/>
      <c r="D257" s="271"/>
      <c r="E257" s="271"/>
      <c r="F257" s="271"/>
      <c r="G257" s="271"/>
      <c r="H257" s="271"/>
      <c r="I257" s="271"/>
      <c r="J257" s="271"/>
      <c r="K257" s="271"/>
    </row>
    <row r="258" ht="15.75" customHeight="1">
      <c r="A258" s="271"/>
      <c r="B258" s="271"/>
      <c r="C258" s="271"/>
      <c r="D258" s="271"/>
      <c r="E258" s="271"/>
      <c r="F258" s="271"/>
      <c r="G258" s="271"/>
      <c r="H258" s="271"/>
      <c r="I258" s="271"/>
      <c r="J258" s="271"/>
      <c r="K258" s="271"/>
    </row>
    <row r="259" ht="15.75" customHeight="1">
      <c r="A259" s="271"/>
      <c r="B259" s="271"/>
      <c r="C259" s="271"/>
      <c r="D259" s="271"/>
      <c r="E259" s="271"/>
      <c r="F259" s="271"/>
      <c r="G259" s="271"/>
      <c r="H259" s="271"/>
      <c r="I259" s="271"/>
      <c r="J259" s="271"/>
      <c r="K259" s="271"/>
    </row>
    <row r="260" ht="15.75" customHeight="1">
      <c r="A260" s="271"/>
      <c r="B260" s="271"/>
      <c r="C260" s="271"/>
      <c r="D260" s="271"/>
      <c r="E260" s="271"/>
      <c r="F260" s="271"/>
      <c r="G260" s="271"/>
      <c r="H260" s="271"/>
      <c r="I260" s="271"/>
      <c r="J260" s="271"/>
      <c r="K260" s="271"/>
    </row>
    <row r="261" ht="15.75" customHeight="1">
      <c r="A261" s="271"/>
      <c r="B261" s="271"/>
      <c r="C261" s="271"/>
      <c r="D261" s="271"/>
      <c r="E261" s="271"/>
      <c r="F261" s="271"/>
      <c r="G261" s="271"/>
      <c r="H261" s="271"/>
      <c r="I261" s="271"/>
      <c r="J261" s="271"/>
      <c r="K261" s="271"/>
    </row>
    <row r="262" ht="15.75" customHeight="1">
      <c r="A262" s="271"/>
      <c r="B262" s="271"/>
      <c r="C262" s="271"/>
      <c r="D262" s="271"/>
      <c r="E262" s="271"/>
      <c r="F262" s="271"/>
      <c r="G262" s="271"/>
      <c r="H262" s="271"/>
      <c r="I262" s="271"/>
      <c r="J262" s="271"/>
      <c r="K262" s="271"/>
    </row>
    <row r="263" ht="15.75" customHeight="1">
      <c r="A263" s="271"/>
      <c r="B263" s="271"/>
      <c r="C263" s="271"/>
      <c r="D263" s="271"/>
      <c r="E263" s="271"/>
      <c r="F263" s="271"/>
      <c r="G263" s="271"/>
      <c r="H263" s="271"/>
      <c r="I263" s="271"/>
      <c r="J263" s="271"/>
      <c r="K263" s="271"/>
    </row>
    <row r="264" ht="15.75" customHeight="1">
      <c r="A264" s="271"/>
      <c r="B264" s="271"/>
      <c r="C264" s="271"/>
      <c r="D264" s="271"/>
      <c r="E264" s="271"/>
      <c r="F264" s="271"/>
      <c r="G264" s="271"/>
      <c r="H264" s="271"/>
      <c r="I264" s="271"/>
      <c r="J264" s="271"/>
      <c r="K264" s="271"/>
    </row>
    <row r="265" ht="15.75" customHeight="1">
      <c r="A265" s="271"/>
      <c r="B265" s="271"/>
      <c r="C265" s="271"/>
      <c r="D265" s="271"/>
      <c r="E265" s="271"/>
      <c r="F265" s="271"/>
      <c r="G265" s="271"/>
      <c r="H265" s="271"/>
      <c r="I265" s="271"/>
      <c r="J265" s="271"/>
      <c r="K265" s="271"/>
    </row>
    <row r="266" ht="15.75" customHeight="1">
      <c r="A266" s="271"/>
      <c r="B266" s="271"/>
      <c r="C266" s="271"/>
      <c r="D266" s="271"/>
      <c r="E266" s="271"/>
      <c r="F266" s="271"/>
      <c r="G266" s="271"/>
      <c r="H266" s="271"/>
      <c r="I266" s="271"/>
      <c r="J266" s="271"/>
      <c r="K266" s="271"/>
    </row>
    <row r="267" ht="15.75" customHeight="1">
      <c r="A267" s="271"/>
      <c r="B267" s="271"/>
      <c r="C267" s="271"/>
      <c r="D267" s="271"/>
      <c r="E267" s="271"/>
      <c r="F267" s="271"/>
      <c r="G267" s="271"/>
      <c r="H267" s="271"/>
      <c r="I267" s="271"/>
      <c r="J267" s="271"/>
      <c r="K267" s="271"/>
    </row>
    <row r="268" ht="15.75" customHeight="1">
      <c r="A268" s="271"/>
      <c r="B268" s="271"/>
      <c r="C268" s="271"/>
      <c r="D268" s="271"/>
      <c r="E268" s="271"/>
      <c r="F268" s="271"/>
      <c r="G268" s="271"/>
      <c r="H268" s="271"/>
      <c r="I268" s="271"/>
      <c r="J268" s="271"/>
      <c r="K268" s="271"/>
    </row>
    <row r="269" ht="15.75" customHeight="1">
      <c r="A269" s="271"/>
      <c r="B269" s="271"/>
      <c r="C269" s="271"/>
      <c r="D269" s="271"/>
      <c r="E269" s="271"/>
      <c r="F269" s="271"/>
      <c r="G269" s="271"/>
      <c r="H269" s="271"/>
      <c r="I269" s="271"/>
      <c r="J269" s="271"/>
      <c r="K269" s="271"/>
    </row>
    <row r="270" ht="15.75" customHeight="1">
      <c r="A270" s="271"/>
      <c r="B270" s="271"/>
      <c r="C270" s="271"/>
      <c r="D270" s="271"/>
      <c r="E270" s="271"/>
      <c r="F270" s="271"/>
      <c r="G270" s="271"/>
      <c r="H270" s="271"/>
      <c r="I270" s="271"/>
      <c r="J270" s="271"/>
      <c r="K270" s="271"/>
    </row>
    <row r="271" ht="15.75" customHeight="1">
      <c r="A271" s="271"/>
      <c r="B271" s="271"/>
      <c r="C271" s="271"/>
      <c r="D271" s="271"/>
      <c r="E271" s="271"/>
      <c r="F271" s="271"/>
      <c r="G271" s="271"/>
      <c r="H271" s="271"/>
      <c r="I271" s="271"/>
      <c r="J271" s="271"/>
      <c r="K271" s="271"/>
    </row>
    <row r="272" ht="15.75" customHeight="1">
      <c r="A272" s="271"/>
      <c r="B272" s="271"/>
      <c r="C272" s="271"/>
      <c r="D272" s="271"/>
      <c r="E272" s="271"/>
      <c r="F272" s="271"/>
      <c r="G272" s="271"/>
      <c r="H272" s="271"/>
      <c r="I272" s="271"/>
      <c r="J272" s="271"/>
      <c r="K272" s="271"/>
    </row>
    <row r="273" ht="15.75" customHeight="1">
      <c r="A273" s="271"/>
      <c r="B273" s="271"/>
      <c r="C273" s="271"/>
      <c r="D273" s="271"/>
      <c r="E273" s="271"/>
      <c r="F273" s="271"/>
      <c r="G273" s="271"/>
      <c r="H273" s="271"/>
      <c r="I273" s="271"/>
      <c r="J273" s="271"/>
      <c r="K273" s="271"/>
    </row>
    <row r="274" ht="15.75" customHeight="1">
      <c r="A274" s="271"/>
      <c r="B274" s="271"/>
      <c r="C274" s="271"/>
      <c r="D274" s="271"/>
      <c r="E274" s="271"/>
      <c r="F274" s="271"/>
      <c r="G274" s="271"/>
      <c r="H274" s="271"/>
      <c r="I274" s="271"/>
      <c r="J274" s="271"/>
      <c r="K274" s="271"/>
    </row>
    <row r="275" ht="15.75" customHeight="1">
      <c r="A275" s="271"/>
      <c r="B275" s="271"/>
      <c r="C275" s="271"/>
      <c r="D275" s="271"/>
      <c r="E275" s="271"/>
      <c r="F275" s="271"/>
      <c r="G275" s="271"/>
      <c r="H275" s="271"/>
      <c r="I275" s="271"/>
      <c r="J275" s="271"/>
      <c r="K275" s="271"/>
    </row>
    <row r="276" ht="15.75" customHeight="1">
      <c r="A276" s="271"/>
      <c r="B276" s="271"/>
      <c r="C276" s="271"/>
      <c r="D276" s="271"/>
      <c r="E276" s="271"/>
      <c r="F276" s="271"/>
      <c r="G276" s="271"/>
      <c r="H276" s="271"/>
      <c r="I276" s="271"/>
      <c r="J276" s="271"/>
      <c r="K276" s="271"/>
    </row>
    <row r="277" ht="15.75" customHeight="1">
      <c r="A277" s="271"/>
      <c r="B277" s="271"/>
      <c r="C277" s="271"/>
      <c r="D277" s="271"/>
      <c r="E277" s="271"/>
      <c r="F277" s="271"/>
      <c r="G277" s="271"/>
      <c r="H277" s="271"/>
      <c r="I277" s="271"/>
      <c r="J277" s="271"/>
      <c r="K277" s="271"/>
    </row>
    <row r="278" ht="15.75" customHeight="1">
      <c r="A278" s="271"/>
      <c r="B278" s="271"/>
      <c r="C278" s="271"/>
      <c r="D278" s="271"/>
      <c r="E278" s="271"/>
      <c r="F278" s="271"/>
      <c r="G278" s="271"/>
      <c r="H278" s="271"/>
      <c r="I278" s="271"/>
      <c r="J278" s="271"/>
      <c r="K278" s="271"/>
    </row>
    <row r="279" ht="15.75" customHeight="1">
      <c r="A279" s="271"/>
      <c r="B279" s="271"/>
      <c r="C279" s="271"/>
      <c r="D279" s="271"/>
      <c r="E279" s="271"/>
      <c r="F279" s="271"/>
      <c r="G279" s="271"/>
      <c r="H279" s="271"/>
      <c r="I279" s="271"/>
      <c r="J279" s="271"/>
      <c r="K279" s="271"/>
    </row>
    <row r="280" ht="15.75" customHeight="1">
      <c r="A280" s="271"/>
      <c r="B280" s="271"/>
      <c r="C280" s="271"/>
      <c r="D280" s="271"/>
      <c r="E280" s="271"/>
      <c r="F280" s="271"/>
      <c r="G280" s="271"/>
      <c r="H280" s="271"/>
      <c r="I280" s="271"/>
      <c r="J280" s="271"/>
      <c r="K280" s="271"/>
    </row>
    <row r="281" ht="15.75" customHeight="1">
      <c r="A281" s="271"/>
      <c r="B281" s="271"/>
      <c r="C281" s="271"/>
      <c r="D281" s="271"/>
      <c r="E281" s="271"/>
      <c r="F281" s="271"/>
      <c r="G281" s="271"/>
      <c r="H281" s="271"/>
      <c r="I281" s="271"/>
      <c r="J281" s="271"/>
      <c r="K281" s="271"/>
    </row>
    <row r="282" ht="15.75" customHeight="1">
      <c r="A282" s="271"/>
      <c r="B282" s="271"/>
      <c r="C282" s="271"/>
      <c r="D282" s="271"/>
      <c r="E282" s="271"/>
      <c r="F282" s="271"/>
      <c r="G282" s="271"/>
      <c r="H282" s="271"/>
      <c r="I282" s="271"/>
      <c r="J282" s="271"/>
      <c r="K282" s="271"/>
    </row>
    <row r="283" ht="15.75" customHeight="1">
      <c r="A283" s="271"/>
      <c r="B283" s="271"/>
      <c r="C283" s="271"/>
      <c r="D283" s="271"/>
      <c r="E283" s="271"/>
      <c r="F283" s="271"/>
      <c r="G283" s="271"/>
      <c r="H283" s="271"/>
      <c r="I283" s="271"/>
      <c r="J283" s="271"/>
      <c r="K283" s="271"/>
    </row>
    <row r="284" ht="15.75" customHeight="1">
      <c r="A284" s="271"/>
      <c r="B284" s="271"/>
      <c r="C284" s="271"/>
      <c r="D284" s="271"/>
      <c r="E284" s="271"/>
      <c r="F284" s="271"/>
      <c r="G284" s="271"/>
      <c r="H284" s="271"/>
      <c r="I284" s="271"/>
      <c r="J284" s="271"/>
      <c r="K284" s="271"/>
    </row>
    <row r="285" ht="15.75" customHeight="1">
      <c r="A285" s="271"/>
      <c r="B285" s="271"/>
      <c r="C285" s="271"/>
      <c r="D285" s="271"/>
      <c r="E285" s="271"/>
      <c r="F285" s="271"/>
      <c r="G285" s="271"/>
      <c r="H285" s="271"/>
      <c r="I285" s="271"/>
      <c r="J285" s="271"/>
      <c r="K285" s="271"/>
    </row>
    <row r="286" ht="15.75" customHeight="1">
      <c r="A286" s="271"/>
      <c r="B286" s="271"/>
      <c r="C286" s="271"/>
      <c r="D286" s="271"/>
      <c r="E286" s="271"/>
      <c r="F286" s="271"/>
      <c r="G286" s="271"/>
      <c r="H286" s="271"/>
      <c r="I286" s="271"/>
      <c r="J286" s="271"/>
      <c r="K286" s="271"/>
    </row>
    <row r="287" ht="15.75" customHeight="1">
      <c r="A287" s="271"/>
      <c r="B287" s="271"/>
      <c r="C287" s="271"/>
      <c r="D287" s="271"/>
      <c r="E287" s="271"/>
      <c r="F287" s="271"/>
      <c r="G287" s="271"/>
      <c r="H287" s="271"/>
      <c r="I287" s="271"/>
      <c r="J287" s="271"/>
      <c r="K287" s="271"/>
    </row>
    <row r="288" ht="15.75" customHeight="1">
      <c r="A288" s="271"/>
      <c r="B288" s="271"/>
      <c r="C288" s="271"/>
      <c r="D288" s="271"/>
      <c r="E288" s="271"/>
      <c r="F288" s="271"/>
      <c r="G288" s="271"/>
      <c r="H288" s="271"/>
      <c r="I288" s="271"/>
      <c r="J288" s="271"/>
      <c r="K288" s="271"/>
    </row>
    <row r="289" ht="15.75" customHeight="1">
      <c r="A289" s="271"/>
      <c r="B289" s="271"/>
      <c r="C289" s="271"/>
      <c r="D289" s="271"/>
      <c r="E289" s="271"/>
      <c r="F289" s="271"/>
      <c r="G289" s="271"/>
      <c r="H289" s="271"/>
      <c r="I289" s="271"/>
      <c r="J289" s="271"/>
      <c r="K289" s="271"/>
    </row>
    <row r="290" ht="15.75" customHeight="1">
      <c r="A290" s="271"/>
      <c r="B290" s="271"/>
      <c r="C290" s="271"/>
      <c r="D290" s="271"/>
      <c r="E290" s="271"/>
      <c r="F290" s="271"/>
      <c r="G290" s="271"/>
      <c r="H290" s="271"/>
      <c r="I290" s="271"/>
      <c r="J290" s="271"/>
      <c r="K290" s="271"/>
    </row>
    <row r="291" ht="15.75" customHeight="1">
      <c r="A291" s="271"/>
      <c r="B291" s="271"/>
      <c r="C291" s="271"/>
      <c r="D291" s="271"/>
      <c r="E291" s="271"/>
      <c r="F291" s="271"/>
      <c r="G291" s="271"/>
      <c r="H291" s="271"/>
      <c r="I291" s="271"/>
      <c r="J291" s="271"/>
      <c r="K291" s="271"/>
    </row>
    <row r="292" ht="15.75" customHeight="1">
      <c r="A292" s="271"/>
      <c r="B292" s="271"/>
      <c r="C292" s="271"/>
      <c r="D292" s="271"/>
      <c r="E292" s="271"/>
      <c r="F292" s="271"/>
      <c r="G292" s="271"/>
      <c r="H292" s="271"/>
      <c r="I292" s="271"/>
      <c r="J292" s="271"/>
      <c r="K292" s="271"/>
    </row>
    <row r="293" ht="15.75" customHeight="1">
      <c r="A293" s="271"/>
      <c r="B293" s="271"/>
      <c r="C293" s="271"/>
      <c r="D293" s="271"/>
      <c r="E293" s="271"/>
      <c r="F293" s="271"/>
      <c r="G293" s="271"/>
      <c r="H293" s="271"/>
      <c r="I293" s="271"/>
      <c r="J293" s="271"/>
      <c r="K293" s="271"/>
    </row>
    <row r="294" ht="15.75" customHeight="1">
      <c r="A294" s="271"/>
      <c r="B294" s="271"/>
      <c r="C294" s="271"/>
      <c r="D294" s="271"/>
      <c r="E294" s="271"/>
      <c r="F294" s="271"/>
      <c r="G294" s="271"/>
      <c r="H294" s="271"/>
      <c r="I294" s="271"/>
      <c r="J294" s="271"/>
      <c r="K294" s="271"/>
    </row>
    <row r="295" ht="15.75" customHeight="1">
      <c r="A295" s="271"/>
      <c r="B295" s="271"/>
      <c r="C295" s="271"/>
      <c r="D295" s="271"/>
      <c r="E295" s="271"/>
      <c r="F295" s="271"/>
      <c r="G295" s="271"/>
      <c r="H295" s="271"/>
      <c r="I295" s="271"/>
      <c r="J295" s="271"/>
      <c r="K295" s="271"/>
    </row>
    <row r="296" ht="15.75" customHeight="1">
      <c r="A296" s="271"/>
      <c r="B296" s="271"/>
      <c r="C296" s="271"/>
      <c r="D296" s="271"/>
      <c r="E296" s="271"/>
      <c r="F296" s="271"/>
      <c r="G296" s="271"/>
      <c r="H296" s="271"/>
      <c r="I296" s="271"/>
      <c r="J296" s="271"/>
      <c r="K296" s="271"/>
    </row>
    <row r="297" ht="15.75" customHeight="1">
      <c r="A297" s="271"/>
      <c r="B297" s="271"/>
      <c r="C297" s="271"/>
      <c r="D297" s="271"/>
      <c r="E297" s="271"/>
      <c r="F297" s="271"/>
      <c r="G297" s="271"/>
      <c r="H297" s="271"/>
      <c r="I297" s="271"/>
      <c r="J297" s="271"/>
      <c r="K297" s="271"/>
    </row>
    <row r="298" ht="15.75" customHeight="1">
      <c r="A298" s="271"/>
      <c r="B298" s="271"/>
      <c r="C298" s="271"/>
      <c r="D298" s="271"/>
      <c r="E298" s="271"/>
      <c r="F298" s="271"/>
      <c r="G298" s="271"/>
      <c r="H298" s="271"/>
      <c r="I298" s="271"/>
      <c r="J298" s="271"/>
      <c r="K298" s="271"/>
    </row>
    <row r="299" ht="15.75" customHeight="1">
      <c r="A299" s="271"/>
      <c r="B299" s="271"/>
      <c r="C299" s="271"/>
      <c r="D299" s="271"/>
      <c r="E299" s="271"/>
      <c r="F299" s="271"/>
      <c r="G299" s="271"/>
      <c r="H299" s="271"/>
      <c r="I299" s="271"/>
      <c r="J299" s="271"/>
      <c r="K299" s="271"/>
    </row>
    <row r="300" ht="15.75" customHeight="1">
      <c r="A300" s="271"/>
      <c r="B300" s="271"/>
      <c r="C300" s="271"/>
      <c r="D300" s="271"/>
      <c r="E300" s="271"/>
      <c r="F300" s="271"/>
      <c r="G300" s="271"/>
      <c r="H300" s="271"/>
      <c r="I300" s="271"/>
      <c r="J300" s="271"/>
      <c r="K300" s="271"/>
    </row>
    <row r="301" ht="15.75" customHeight="1">
      <c r="A301" s="271"/>
      <c r="B301" s="271"/>
      <c r="C301" s="271"/>
      <c r="D301" s="271"/>
      <c r="E301" s="271"/>
      <c r="F301" s="271"/>
      <c r="G301" s="271"/>
      <c r="H301" s="271"/>
      <c r="I301" s="271"/>
      <c r="J301" s="271"/>
      <c r="K301" s="271"/>
    </row>
    <row r="302" ht="15.75" customHeight="1">
      <c r="A302" s="271"/>
      <c r="B302" s="271"/>
      <c r="C302" s="271"/>
      <c r="D302" s="271"/>
      <c r="E302" s="271"/>
      <c r="F302" s="271"/>
      <c r="G302" s="271"/>
      <c r="H302" s="271"/>
      <c r="I302" s="271"/>
      <c r="J302" s="271"/>
      <c r="K302" s="271"/>
    </row>
    <row r="303" ht="15.75" customHeight="1">
      <c r="A303" s="271"/>
      <c r="B303" s="271"/>
      <c r="C303" s="271"/>
      <c r="D303" s="271"/>
      <c r="E303" s="271"/>
      <c r="F303" s="271"/>
      <c r="G303" s="271"/>
      <c r="H303" s="271"/>
      <c r="I303" s="271"/>
      <c r="J303" s="271"/>
      <c r="K303" s="271"/>
    </row>
    <row r="304" ht="15.75" customHeight="1">
      <c r="A304" s="271"/>
      <c r="B304" s="271"/>
      <c r="C304" s="271"/>
      <c r="D304" s="271"/>
      <c r="E304" s="271"/>
      <c r="F304" s="271"/>
      <c r="G304" s="271"/>
      <c r="H304" s="271"/>
      <c r="I304" s="271"/>
      <c r="J304" s="271"/>
      <c r="K304" s="271"/>
    </row>
    <row r="305" ht="15.75" customHeight="1">
      <c r="A305" s="271"/>
      <c r="B305" s="271"/>
      <c r="C305" s="271"/>
      <c r="D305" s="271"/>
      <c r="E305" s="271"/>
      <c r="F305" s="271"/>
      <c r="G305" s="271"/>
      <c r="H305" s="271"/>
      <c r="I305" s="271"/>
      <c r="J305" s="271"/>
      <c r="K305" s="271"/>
    </row>
    <row r="306" ht="15.75" customHeight="1">
      <c r="A306" s="271"/>
      <c r="B306" s="271"/>
      <c r="C306" s="271"/>
      <c r="D306" s="271"/>
      <c r="E306" s="271"/>
      <c r="F306" s="271"/>
      <c r="G306" s="271"/>
      <c r="H306" s="271"/>
      <c r="I306" s="271"/>
      <c r="J306" s="271"/>
      <c r="K306" s="271"/>
    </row>
    <row r="307" ht="15.75" customHeight="1">
      <c r="A307" s="271"/>
      <c r="B307" s="271"/>
      <c r="C307" s="271"/>
      <c r="D307" s="271"/>
      <c r="E307" s="271"/>
      <c r="F307" s="271"/>
      <c r="G307" s="271"/>
      <c r="H307" s="271"/>
      <c r="I307" s="271"/>
      <c r="J307" s="271"/>
      <c r="K307" s="271"/>
    </row>
    <row r="308" ht="15.75" customHeight="1">
      <c r="A308" s="271"/>
      <c r="B308" s="271"/>
      <c r="C308" s="271"/>
      <c r="D308" s="271"/>
      <c r="E308" s="271"/>
      <c r="F308" s="271"/>
      <c r="G308" s="271"/>
      <c r="H308" s="271"/>
      <c r="I308" s="271"/>
      <c r="J308" s="271"/>
      <c r="K308" s="271"/>
    </row>
    <row r="309" ht="15.75" customHeight="1">
      <c r="A309" s="271"/>
      <c r="B309" s="271"/>
      <c r="C309" s="271"/>
      <c r="D309" s="271"/>
      <c r="E309" s="271"/>
      <c r="F309" s="271"/>
      <c r="G309" s="271"/>
      <c r="H309" s="271"/>
      <c r="I309" s="271"/>
      <c r="J309" s="271"/>
      <c r="K309" s="271"/>
    </row>
    <row r="310" ht="15.75" customHeight="1">
      <c r="A310" s="271"/>
      <c r="B310" s="271"/>
      <c r="C310" s="271"/>
      <c r="D310" s="271"/>
      <c r="E310" s="271"/>
      <c r="F310" s="271"/>
      <c r="G310" s="271"/>
      <c r="H310" s="271"/>
      <c r="I310" s="271"/>
      <c r="J310" s="271"/>
      <c r="K310" s="271"/>
    </row>
    <row r="311" ht="15.75" customHeight="1">
      <c r="A311" s="271"/>
      <c r="B311" s="271"/>
      <c r="C311" s="271"/>
      <c r="D311" s="271"/>
      <c r="E311" s="271"/>
      <c r="F311" s="271"/>
      <c r="G311" s="271"/>
      <c r="H311" s="271"/>
      <c r="I311" s="271"/>
      <c r="J311" s="271"/>
      <c r="K311" s="271"/>
    </row>
    <row r="312" ht="15.75" customHeight="1">
      <c r="A312" s="271"/>
      <c r="B312" s="271"/>
      <c r="C312" s="271"/>
      <c r="D312" s="271"/>
      <c r="E312" s="271"/>
      <c r="F312" s="271"/>
      <c r="G312" s="271"/>
      <c r="H312" s="271"/>
      <c r="I312" s="271"/>
      <c r="J312" s="271"/>
      <c r="K312" s="271"/>
    </row>
    <row r="313" ht="15.75" customHeight="1">
      <c r="A313" s="271"/>
      <c r="B313" s="271"/>
      <c r="C313" s="271"/>
      <c r="D313" s="271"/>
      <c r="E313" s="271"/>
      <c r="F313" s="271"/>
      <c r="G313" s="271"/>
      <c r="H313" s="271"/>
      <c r="I313" s="271"/>
      <c r="J313" s="271"/>
      <c r="K313" s="271"/>
    </row>
    <row r="314" ht="15.75" customHeight="1">
      <c r="A314" s="271"/>
      <c r="B314" s="271"/>
      <c r="C314" s="271"/>
      <c r="D314" s="271"/>
      <c r="E314" s="271"/>
      <c r="F314" s="271"/>
      <c r="G314" s="271"/>
      <c r="H314" s="271"/>
      <c r="I314" s="271"/>
      <c r="J314" s="271"/>
      <c r="K314" s="271"/>
    </row>
    <row r="315" ht="15.75" customHeight="1">
      <c r="A315" s="271"/>
      <c r="B315" s="271"/>
      <c r="C315" s="271"/>
      <c r="D315" s="271"/>
      <c r="E315" s="271"/>
      <c r="F315" s="271"/>
      <c r="G315" s="271"/>
      <c r="H315" s="271"/>
      <c r="I315" s="271"/>
      <c r="J315" s="271"/>
      <c r="K315" s="271"/>
    </row>
    <row r="316" ht="15.75" customHeight="1">
      <c r="A316" s="271"/>
      <c r="B316" s="271"/>
      <c r="C316" s="271"/>
      <c r="D316" s="271"/>
      <c r="E316" s="271"/>
      <c r="F316" s="271"/>
      <c r="G316" s="271"/>
      <c r="H316" s="271"/>
      <c r="I316" s="271"/>
      <c r="J316" s="271"/>
      <c r="K316" s="271"/>
    </row>
    <row r="317" ht="15.75" customHeight="1">
      <c r="A317" s="271"/>
      <c r="B317" s="271"/>
      <c r="C317" s="271"/>
      <c r="D317" s="271"/>
      <c r="E317" s="271"/>
      <c r="F317" s="271"/>
      <c r="G317" s="271"/>
      <c r="H317" s="271"/>
      <c r="I317" s="271"/>
      <c r="J317" s="271"/>
      <c r="K317" s="271"/>
    </row>
    <row r="318" ht="15.75" customHeight="1">
      <c r="A318" s="271"/>
      <c r="B318" s="271"/>
      <c r="C318" s="271"/>
      <c r="D318" s="271"/>
      <c r="E318" s="271"/>
      <c r="F318" s="271"/>
      <c r="G318" s="271"/>
      <c r="H318" s="271"/>
      <c r="I318" s="271"/>
      <c r="J318" s="271"/>
      <c r="K318" s="271"/>
    </row>
    <row r="319" ht="15.75" customHeight="1">
      <c r="A319" s="271"/>
      <c r="B319" s="271"/>
      <c r="C319" s="271"/>
      <c r="D319" s="271"/>
      <c r="E319" s="271"/>
      <c r="F319" s="271"/>
      <c r="G319" s="271"/>
      <c r="H319" s="271"/>
      <c r="I319" s="271"/>
      <c r="J319" s="271"/>
      <c r="K319" s="271"/>
    </row>
    <row r="320" ht="15.75" customHeight="1">
      <c r="A320" s="271"/>
      <c r="B320" s="271"/>
      <c r="C320" s="271"/>
      <c r="D320" s="271"/>
      <c r="E320" s="271"/>
      <c r="F320" s="271"/>
      <c r="G320" s="271"/>
      <c r="H320" s="271"/>
      <c r="I320" s="271"/>
      <c r="J320" s="271"/>
      <c r="K320" s="271"/>
    </row>
    <row r="321" ht="15.75" customHeight="1">
      <c r="A321" s="271"/>
      <c r="B321" s="271"/>
      <c r="C321" s="271"/>
      <c r="D321" s="271"/>
      <c r="E321" s="271"/>
      <c r="F321" s="271"/>
      <c r="G321" s="271"/>
      <c r="H321" s="271"/>
      <c r="I321" s="271"/>
      <c r="J321" s="271"/>
      <c r="K321" s="271"/>
    </row>
    <row r="322" ht="15.75" customHeight="1">
      <c r="A322" s="271"/>
      <c r="B322" s="271"/>
      <c r="C322" s="271"/>
      <c r="D322" s="271"/>
      <c r="E322" s="271"/>
      <c r="F322" s="271"/>
      <c r="G322" s="271"/>
      <c r="H322" s="271"/>
      <c r="I322" s="271"/>
      <c r="J322" s="271"/>
      <c r="K322" s="271"/>
    </row>
    <row r="323" ht="15.75" customHeight="1">
      <c r="A323" s="271"/>
      <c r="B323" s="271"/>
      <c r="C323" s="271"/>
      <c r="D323" s="271"/>
      <c r="E323" s="271"/>
      <c r="F323" s="271"/>
      <c r="G323" s="271"/>
      <c r="H323" s="271"/>
      <c r="I323" s="271"/>
      <c r="J323" s="271"/>
      <c r="K323" s="271"/>
    </row>
    <row r="324" ht="15.75" customHeight="1">
      <c r="A324" s="271"/>
      <c r="B324" s="271"/>
      <c r="C324" s="271"/>
      <c r="D324" s="271"/>
      <c r="E324" s="271"/>
      <c r="F324" s="271"/>
      <c r="G324" s="271"/>
      <c r="H324" s="271"/>
      <c r="I324" s="271"/>
      <c r="J324" s="271"/>
      <c r="K324" s="271"/>
    </row>
    <row r="325" ht="15.75" customHeight="1">
      <c r="A325" s="271"/>
      <c r="B325" s="271"/>
      <c r="C325" s="271"/>
      <c r="D325" s="271"/>
      <c r="E325" s="271"/>
      <c r="F325" s="271"/>
      <c r="G325" s="271"/>
      <c r="H325" s="271"/>
      <c r="I325" s="271"/>
      <c r="J325" s="271"/>
      <c r="K325" s="271"/>
    </row>
    <row r="326" ht="15.75" customHeight="1">
      <c r="A326" s="271"/>
      <c r="B326" s="271"/>
      <c r="C326" s="271"/>
      <c r="D326" s="271"/>
      <c r="E326" s="271"/>
      <c r="F326" s="271"/>
      <c r="G326" s="271"/>
      <c r="H326" s="271"/>
      <c r="I326" s="271"/>
      <c r="J326" s="271"/>
      <c r="K326" s="271"/>
    </row>
    <row r="327" ht="15.75" customHeight="1">
      <c r="A327" s="271"/>
      <c r="B327" s="271"/>
      <c r="C327" s="271"/>
      <c r="D327" s="271"/>
      <c r="E327" s="271"/>
      <c r="F327" s="271"/>
      <c r="G327" s="271"/>
      <c r="H327" s="271"/>
      <c r="I327" s="271"/>
      <c r="J327" s="271"/>
      <c r="K327" s="271"/>
    </row>
    <row r="328" ht="15.75" customHeight="1">
      <c r="A328" s="271"/>
      <c r="B328" s="271"/>
      <c r="C328" s="271"/>
      <c r="D328" s="271"/>
      <c r="E328" s="271"/>
      <c r="F328" s="271"/>
      <c r="G328" s="271"/>
      <c r="H328" s="271"/>
      <c r="I328" s="271"/>
      <c r="J328" s="271"/>
      <c r="K328" s="271"/>
    </row>
    <row r="329" ht="15.75" customHeight="1">
      <c r="A329" s="271"/>
      <c r="B329" s="271"/>
      <c r="C329" s="271"/>
      <c r="D329" s="271"/>
      <c r="E329" s="271"/>
      <c r="F329" s="271"/>
      <c r="G329" s="271"/>
      <c r="H329" s="271"/>
      <c r="I329" s="271"/>
      <c r="J329" s="271"/>
      <c r="K329" s="271"/>
    </row>
    <row r="330" ht="15.75" customHeight="1">
      <c r="A330" s="271"/>
      <c r="B330" s="271"/>
      <c r="C330" s="271"/>
      <c r="D330" s="271"/>
      <c r="E330" s="271"/>
      <c r="F330" s="271"/>
      <c r="G330" s="271"/>
      <c r="H330" s="271"/>
      <c r="I330" s="271"/>
      <c r="J330" s="271"/>
      <c r="K330" s="271"/>
    </row>
    <row r="331" ht="15.75" customHeight="1">
      <c r="A331" s="271"/>
      <c r="B331" s="271"/>
      <c r="C331" s="271"/>
      <c r="D331" s="271"/>
      <c r="E331" s="271"/>
      <c r="F331" s="271"/>
      <c r="G331" s="271"/>
      <c r="H331" s="271"/>
      <c r="I331" s="271"/>
      <c r="J331" s="271"/>
      <c r="K331" s="271"/>
    </row>
    <row r="332" ht="15.75" customHeight="1">
      <c r="A332" s="271"/>
      <c r="B332" s="271"/>
      <c r="C332" s="271"/>
      <c r="D332" s="271"/>
      <c r="E332" s="271"/>
      <c r="F332" s="271"/>
      <c r="G332" s="271"/>
      <c r="H332" s="271"/>
      <c r="I332" s="271"/>
      <c r="J332" s="271"/>
      <c r="K332" s="271"/>
    </row>
    <row r="333" ht="15.75" customHeight="1">
      <c r="A333" s="271"/>
      <c r="B333" s="271"/>
      <c r="C333" s="271"/>
      <c r="D333" s="271"/>
      <c r="E333" s="271"/>
      <c r="F333" s="271"/>
      <c r="G333" s="271"/>
      <c r="H333" s="271"/>
      <c r="I333" s="271"/>
      <c r="J333" s="271"/>
      <c r="K333" s="271"/>
    </row>
    <row r="334" ht="15.75" customHeight="1">
      <c r="A334" s="271"/>
      <c r="B334" s="271"/>
      <c r="C334" s="271"/>
      <c r="D334" s="271"/>
      <c r="E334" s="271"/>
      <c r="F334" s="271"/>
      <c r="G334" s="271"/>
      <c r="H334" s="271"/>
      <c r="I334" s="271"/>
      <c r="J334" s="271"/>
      <c r="K334" s="271"/>
    </row>
    <row r="335" ht="15.75" customHeight="1">
      <c r="A335" s="271"/>
      <c r="B335" s="271"/>
      <c r="C335" s="271"/>
      <c r="D335" s="271"/>
      <c r="E335" s="271"/>
      <c r="F335" s="271"/>
      <c r="G335" s="271"/>
      <c r="H335" s="271"/>
      <c r="I335" s="271"/>
      <c r="J335" s="271"/>
      <c r="K335" s="271"/>
    </row>
    <row r="336" ht="15.75" customHeight="1">
      <c r="A336" s="271"/>
      <c r="B336" s="271"/>
      <c r="C336" s="271"/>
      <c r="D336" s="271"/>
      <c r="E336" s="271"/>
      <c r="F336" s="271"/>
      <c r="G336" s="271"/>
      <c r="H336" s="271"/>
      <c r="I336" s="271"/>
      <c r="J336" s="271"/>
      <c r="K336" s="271"/>
    </row>
    <row r="337" ht="15.75" customHeight="1">
      <c r="A337" s="271"/>
      <c r="B337" s="271"/>
      <c r="C337" s="271"/>
      <c r="D337" s="271"/>
      <c r="E337" s="271"/>
      <c r="F337" s="271"/>
      <c r="G337" s="271"/>
      <c r="H337" s="271"/>
      <c r="I337" s="271"/>
      <c r="J337" s="271"/>
      <c r="K337" s="271"/>
    </row>
    <row r="338" ht="15.75" customHeight="1">
      <c r="A338" s="271"/>
      <c r="B338" s="271"/>
      <c r="C338" s="271"/>
      <c r="D338" s="271"/>
      <c r="E338" s="271"/>
      <c r="F338" s="271"/>
      <c r="G338" s="271"/>
      <c r="H338" s="271"/>
      <c r="I338" s="271"/>
      <c r="J338" s="271"/>
      <c r="K338" s="271"/>
    </row>
    <row r="339" ht="15.75" customHeight="1">
      <c r="A339" s="271"/>
      <c r="B339" s="271"/>
      <c r="C339" s="271"/>
      <c r="D339" s="271"/>
      <c r="E339" s="271"/>
      <c r="F339" s="271"/>
      <c r="G339" s="271"/>
      <c r="H339" s="271"/>
      <c r="I339" s="271"/>
      <c r="J339" s="271"/>
      <c r="K339" s="271"/>
    </row>
    <row r="340" ht="15.75" customHeight="1">
      <c r="A340" s="271"/>
      <c r="B340" s="271"/>
      <c r="C340" s="271"/>
      <c r="D340" s="271"/>
      <c r="E340" s="271"/>
      <c r="F340" s="271"/>
      <c r="G340" s="271"/>
      <c r="H340" s="271"/>
      <c r="I340" s="271"/>
      <c r="J340" s="271"/>
      <c r="K340" s="271"/>
    </row>
    <row r="341" ht="15.75" customHeight="1">
      <c r="A341" s="271"/>
      <c r="B341" s="271"/>
      <c r="C341" s="271"/>
      <c r="D341" s="271"/>
      <c r="E341" s="271"/>
      <c r="F341" s="271"/>
      <c r="G341" s="271"/>
      <c r="H341" s="271"/>
      <c r="I341" s="271"/>
      <c r="J341" s="271"/>
      <c r="K341" s="271"/>
    </row>
    <row r="342" ht="15.75" customHeight="1">
      <c r="A342" s="271"/>
      <c r="B342" s="271"/>
      <c r="C342" s="271"/>
      <c r="D342" s="271"/>
      <c r="E342" s="271"/>
      <c r="F342" s="271"/>
      <c r="G342" s="271"/>
      <c r="H342" s="271"/>
      <c r="I342" s="271"/>
      <c r="J342" s="271"/>
      <c r="K342" s="271"/>
    </row>
    <row r="343" ht="15.75" customHeight="1">
      <c r="A343" s="271"/>
      <c r="B343" s="271"/>
      <c r="C343" s="271"/>
      <c r="D343" s="271"/>
      <c r="E343" s="271"/>
      <c r="F343" s="271"/>
      <c r="G343" s="271"/>
      <c r="H343" s="271"/>
      <c r="I343" s="271"/>
      <c r="J343" s="271"/>
      <c r="K343" s="271"/>
    </row>
    <row r="344" ht="15.75" customHeight="1">
      <c r="A344" s="271"/>
      <c r="B344" s="271"/>
      <c r="C344" s="271"/>
      <c r="D344" s="271"/>
      <c r="E344" s="271"/>
      <c r="F344" s="271"/>
      <c r="G344" s="271"/>
      <c r="H344" s="271"/>
      <c r="I344" s="271"/>
      <c r="J344" s="271"/>
      <c r="K344" s="271"/>
    </row>
    <row r="345" ht="15.75" customHeight="1">
      <c r="A345" s="271"/>
      <c r="B345" s="271"/>
      <c r="C345" s="271"/>
      <c r="D345" s="271"/>
      <c r="E345" s="271"/>
      <c r="F345" s="271"/>
      <c r="G345" s="271"/>
      <c r="H345" s="271"/>
      <c r="I345" s="271"/>
      <c r="J345" s="271"/>
      <c r="K345" s="271"/>
    </row>
    <row r="346" ht="15.75" customHeight="1">
      <c r="A346" s="271"/>
      <c r="B346" s="271"/>
      <c r="C346" s="271"/>
      <c r="D346" s="271"/>
      <c r="E346" s="271"/>
      <c r="F346" s="271"/>
      <c r="G346" s="271"/>
      <c r="H346" s="271"/>
      <c r="I346" s="271"/>
      <c r="J346" s="271"/>
      <c r="K346" s="271"/>
    </row>
    <row r="347" ht="15.75" customHeight="1">
      <c r="A347" s="271"/>
      <c r="B347" s="271"/>
      <c r="C347" s="271"/>
      <c r="D347" s="271"/>
      <c r="E347" s="271"/>
      <c r="F347" s="271"/>
      <c r="G347" s="271"/>
      <c r="H347" s="271"/>
      <c r="I347" s="271"/>
      <c r="J347" s="271"/>
      <c r="K347" s="271"/>
    </row>
    <row r="348" ht="15.75" customHeight="1">
      <c r="A348" s="271"/>
      <c r="B348" s="271"/>
      <c r="C348" s="271"/>
      <c r="D348" s="271"/>
      <c r="E348" s="271"/>
      <c r="F348" s="271"/>
      <c r="G348" s="271"/>
      <c r="H348" s="271"/>
      <c r="I348" s="271"/>
      <c r="J348" s="271"/>
      <c r="K348" s="271"/>
    </row>
    <row r="349" ht="15.75" customHeight="1">
      <c r="A349" s="271"/>
      <c r="B349" s="271"/>
      <c r="C349" s="271"/>
      <c r="D349" s="271"/>
      <c r="E349" s="271"/>
      <c r="F349" s="271"/>
      <c r="G349" s="271"/>
      <c r="H349" s="271"/>
      <c r="I349" s="271"/>
      <c r="J349" s="271"/>
      <c r="K349" s="271"/>
    </row>
    <row r="350" ht="15.75" customHeight="1">
      <c r="A350" s="271"/>
      <c r="B350" s="271"/>
      <c r="C350" s="271"/>
      <c r="D350" s="271"/>
      <c r="E350" s="271"/>
      <c r="F350" s="271"/>
      <c r="G350" s="271"/>
      <c r="H350" s="271"/>
      <c r="I350" s="271"/>
      <c r="J350" s="271"/>
      <c r="K350" s="271"/>
    </row>
    <row r="351" ht="15.75" customHeight="1">
      <c r="A351" s="271"/>
      <c r="B351" s="271"/>
      <c r="C351" s="271"/>
      <c r="D351" s="271"/>
      <c r="E351" s="271"/>
      <c r="F351" s="271"/>
      <c r="G351" s="271"/>
      <c r="H351" s="271"/>
      <c r="I351" s="271"/>
      <c r="J351" s="271"/>
      <c r="K351" s="271"/>
    </row>
    <row r="352" ht="15.75" customHeight="1">
      <c r="A352" s="271"/>
      <c r="B352" s="271"/>
      <c r="C352" s="271"/>
      <c r="D352" s="271"/>
      <c r="E352" s="271"/>
      <c r="F352" s="271"/>
      <c r="G352" s="271"/>
      <c r="H352" s="271"/>
      <c r="I352" s="271"/>
      <c r="J352" s="271"/>
      <c r="K352" s="271"/>
    </row>
    <row r="353" ht="15.75" customHeight="1">
      <c r="A353" s="271"/>
      <c r="B353" s="271"/>
      <c r="C353" s="271"/>
      <c r="D353" s="271"/>
      <c r="E353" s="271"/>
      <c r="F353" s="271"/>
      <c r="G353" s="271"/>
      <c r="H353" s="271"/>
      <c r="I353" s="271"/>
      <c r="J353" s="271"/>
      <c r="K353" s="271"/>
    </row>
    <row r="354" ht="15.75" customHeight="1">
      <c r="A354" s="271"/>
      <c r="B354" s="271"/>
      <c r="C354" s="271"/>
      <c r="D354" s="271"/>
      <c r="E354" s="271"/>
      <c r="F354" s="271"/>
      <c r="G354" s="271"/>
      <c r="H354" s="271"/>
      <c r="I354" s="271"/>
      <c r="J354" s="271"/>
      <c r="K354" s="271"/>
    </row>
    <row r="355" ht="15.75" customHeight="1">
      <c r="A355" s="271"/>
      <c r="B355" s="271"/>
      <c r="C355" s="271"/>
      <c r="D355" s="271"/>
      <c r="E355" s="271"/>
      <c r="F355" s="271"/>
      <c r="G355" s="271"/>
      <c r="H355" s="271"/>
      <c r="I355" s="271"/>
      <c r="J355" s="271"/>
      <c r="K355" s="271"/>
    </row>
    <row r="356" ht="15.75" customHeight="1">
      <c r="A356" s="271"/>
      <c r="B356" s="271"/>
      <c r="C356" s="271"/>
      <c r="D356" s="271"/>
      <c r="E356" s="271"/>
      <c r="F356" s="271"/>
      <c r="G356" s="271"/>
      <c r="H356" s="271"/>
      <c r="I356" s="271"/>
      <c r="J356" s="271"/>
      <c r="K356" s="271"/>
    </row>
    <row r="357" ht="15.75" customHeight="1">
      <c r="A357" s="271"/>
      <c r="B357" s="271"/>
      <c r="C357" s="271"/>
      <c r="D357" s="271"/>
      <c r="E357" s="271"/>
      <c r="F357" s="271"/>
      <c r="G357" s="271"/>
      <c r="H357" s="271"/>
      <c r="I357" s="271"/>
      <c r="J357" s="271"/>
      <c r="K357" s="271"/>
    </row>
    <row r="358" ht="15.75" customHeight="1">
      <c r="A358" s="271"/>
      <c r="B358" s="271"/>
      <c r="C358" s="271"/>
      <c r="D358" s="271"/>
      <c r="E358" s="271"/>
      <c r="F358" s="271"/>
      <c r="G358" s="271"/>
      <c r="H358" s="271"/>
      <c r="I358" s="271"/>
      <c r="J358" s="271"/>
      <c r="K358" s="271"/>
    </row>
    <row r="359" ht="15.75" customHeight="1">
      <c r="A359" s="271"/>
      <c r="B359" s="271"/>
      <c r="C359" s="271"/>
      <c r="D359" s="271"/>
      <c r="E359" s="271"/>
      <c r="F359" s="271"/>
      <c r="G359" s="271"/>
      <c r="H359" s="271"/>
      <c r="I359" s="271"/>
      <c r="J359" s="271"/>
      <c r="K359" s="271"/>
    </row>
    <row r="360" ht="15.75" customHeight="1">
      <c r="A360" s="271"/>
      <c r="B360" s="271"/>
      <c r="C360" s="271"/>
      <c r="D360" s="271"/>
      <c r="E360" s="271"/>
      <c r="F360" s="271"/>
      <c r="G360" s="271"/>
      <c r="H360" s="271"/>
      <c r="I360" s="271"/>
      <c r="J360" s="271"/>
      <c r="K360" s="271"/>
    </row>
    <row r="361" ht="15.75" customHeight="1">
      <c r="A361" s="271"/>
      <c r="B361" s="271"/>
      <c r="C361" s="271"/>
      <c r="D361" s="271"/>
      <c r="E361" s="271"/>
      <c r="F361" s="271"/>
      <c r="G361" s="271"/>
      <c r="H361" s="271"/>
      <c r="I361" s="271"/>
      <c r="J361" s="271"/>
      <c r="K361" s="271"/>
    </row>
    <row r="362" ht="15.75" customHeight="1">
      <c r="A362" s="271"/>
      <c r="B362" s="271"/>
      <c r="C362" s="271"/>
      <c r="D362" s="271"/>
      <c r="E362" s="271"/>
      <c r="F362" s="271"/>
      <c r="G362" s="271"/>
      <c r="H362" s="271"/>
      <c r="I362" s="271"/>
      <c r="J362" s="271"/>
      <c r="K362" s="271"/>
    </row>
    <row r="363" ht="15.75" customHeight="1">
      <c r="A363" s="271"/>
      <c r="B363" s="271"/>
      <c r="C363" s="271"/>
      <c r="D363" s="271"/>
      <c r="E363" s="271"/>
      <c r="F363" s="271"/>
      <c r="G363" s="271"/>
      <c r="H363" s="271"/>
      <c r="I363" s="271"/>
      <c r="J363" s="271"/>
      <c r="K363" s="271"/>
    </row>
    <row r="364" ht="15.75" customHeight="1">
      <c r="A364" s="271"/>
      <c r="B364" s="271"/>
      <c r="C364" s="271"/>
      <c r="D364" s="271"/>
      <c r="E364" s="271"/>
      <c r="F364" s="271"/>
      <c r="G364" s="271"/>
      <c r="H364" s="271"/>
      <c r="I364" s="271"/>
      <c r="J364" s="271"/>
      <c r="K364" s="271"/>
    </row>
    <row r="365" ht="15.75" customHeight="1">
      <c r="A365" s="271"/>
      <c r="B365" s="271"/>
      <c r="C365" s="271"/>
      <c r="D365" s="271"/>
      <c r="E365" s="271"/>
      <c r="F365" s="271"/>
      <c r="G365" s="271"/>
      <c r="H365" s="271"/>
      <c r="I365" s="271"/>
      <c r="J365" s="271"/>
      <c r="K365" s="271"/>
    </row>
    <row r="366" ht="15.75" customHeight="1">
      <c r="A366" s="271"/>
      <c r="B366" s="271"/>
      <c r="C366" s="271"/>
      <c r="D366" s="271"/>
      <c r="E366" s="271"/>
      <c r="F366" s="271"/>
      <c r="G366" s="271"/>
      <c r="H366" s="271"/>
      <c r="I366" s="271"/>
      <c r="J366" s="271"/>
      <c r="K366" s="271"/>
    </row>
    <row r="367" ht="15.75" customHeight="1">
      <c r="A367" s="271"/>
      <c r="B367" s="271"/>
      <c r="C367" s="271"/>
      <c r="D367" s="271"/>
      <c r="E367" s="271"/>
      <c r="F367" s="271"/>
      <c r="G367" s="271"/>
      <c r="H367" s="271"/>
      <c r="I367" s="271"/>
      <c r="J367" s="271"/>
      <c r="K367" s="271"/>
    </row>
    <row r="368" ht="15.75" customHeight="1">
      <c r="A368" s="271"/>
      <c r="B368" s="271"/>
      <c r="C368" s="271"/>
      <c r="D368" s="271"/>
      <c r="E368" s="271"/>
      <c r="F368" s="271"/>
      <c r="G368" s="271"/>
      <c r="H368" s="271"/>
      <c r="I368" s="271"/>
      <c r="J368" s="271"/>
      <c r="K368" s="271"/>
    </row>
    <row r="369" ht="15.75" customHeight="1">
      <c r="A369" s="271"/>
      <c r="B369" s="271"/>
      <c r="C369" s="271"/>
      <c r="D369" s="271"/>
      <c r="E369" s="271"/>
      <c r="F369" s="271"/>
      <c r="G369" s="271"/>
      <c r="H369" s="271"/>
      <c r="I369" s="271"/>
      <c r="J369" s="271"/>
      <c r="K369" s="271"/>
    </row>
    <row r="370" ht="15.75" customHeight="1">
      <c r="A370" s="271"/>
      <c r="B370" s="271"/>
      <c r="C370" s="271"/>
      <c r="D370" s="271"/>
      <c r="E370" s="271"/>
      <c r="F370" s="271"/>
      <c r="G370" s="271"/>
      <c r="H370" s="271"/>
      <c r="I370" s="271"/>
      <c r="J370" s="271"/>
      <c r="K370" s="271"/>
    </row>
    <row r="371" ht="15.75" customHeight="1">
      <c r="A371" s="271"/>
      <c r="B371" s="271"/>
      <c r="C371" s="271"/>
      <c r="D371" s="271"/>
      <c r="E371" s="271"/>
      <c r="F371" s="271"/>
      <c r="G371" s="271"/>
      <c r="H371" s="271"/>
      <c r="I371" s="271"/>
      <c r="J371" s="271"/>
      <c r="K371" s="271"/>
    </row>
    <row r="372" ht="15.75" customHeight="1">
      <c r="A372" s="271"/>
      <c r="B372" s="271"/>
      <c r="C372" s="271"/>
      <c r="D372" s="271"/>
      <c r="E372" s="271"/>
      <c r="F372" s="271"/>
      <c r="G372" s="271"/>
      <c r="H372" s="271"/>
      <c r="I372" s="271"/>
      <c r="J372" s="271"/>
      <c r="K372" s="271"/>
    </row>
    <row r="373" ht="15.75" customHeight="1">
      <c r="A373" s="271"/>
      <c r="B373" s="271"/>
      <c r="C373" s="271"/>
      <c r="D373" s="271"/>
      <c r="E373" s="271"/>
      <c r="F373" s="271"/>
      <c r="G373" s="271"/>
      <c r="H373" s="271"/>
      <c r="I373" s="271"/>
      <c r="J373" s="271"/>
      <c r="K373" s="271"/>
    </row>
    <row r="374" ht="15.75" customHeight="1">
      <c r="A374" s="271"/>
      <c r="B374" s="271"/>
      <c r="C374" s="271"/>
      <c r="D374" s="271"/>
      <c r="E374" s="271"/>
      <c r="F374" s="271"/>
      <c r="G374" s="271"/>
      <c r="H374" s="271"/>
      <c r="I374" s="271"/>
      <c r="J374" s="271"/>
      <c r="K374" s="271"/>
    </row>
    <row r="375" ht="15.75" customHeight="1">
      <c r="A375" s="271"/>
      <c r="B375" s="271"/>
      <c r="C375" s="271"/>
      <c r="D375" s="271"/>
      <c r="E375" s="271"/>
      <c r="F375" s="271"/>
      <c r="G375" s="271"/>
      <c r="H375" s="271"/>
      <c r="I375" s="271"/>
      <c r="J375" s="271"/>
      <c r="K375" s="271"/>
    </row>
    <row r="376" ht="15.75" customHeight="1">
      <c r="A376" s="271"/>
      <c r="B376" s="271"/>
      <c r="C376" s="271"/>
      <c r="D376" s="271"/>
      <c r="E376" s="271"/>
      <c r="F376" s="271"/>
      <c r="G376" s="271"/>
      <c r="H376" s="271"/>
      <c r="I376" s="271"/>
      <c r="J376" s="271"/>
      <c r="K376" s="271"/>
    </row>
    <row r="377" ht="15.75" customHeight="1">
      <c r="A377" s="271"/>
      <c r="B377" s="271"/>
      <c r="C377" s="271"/>
      <c r="D377" s="271"/>
      <c r="E377" s="271"/>
      <c r="F377" s="271"/>
      <c r="G377" s="271"/>
      <c r="H377" s="271"/>
      <c r="I377" s="271"/>
      <c r="J377" s="271"/>
      <c r="K377" s="271"/>
    </row>
    <row r="378" ht="15.75" customHeight="1">
      <c r="A378" s="271"/>
      <c r="B378" s="271"/>
      <c r="C378" s="271"/>
      <c r="D378" s="271"/>
      <c r="E378" s="271"/>
      <c r="F378" s="271"/>
      <c r="G378" s="271"/>
      <c r="H378" s="271"/>
      <c r="I378" s="271"/>
      <c r="J378" s="271"/>
      <c r="K378" s="271"/>
    </row>
    <row r="379" ht="15.75" customHeight="1">
      <c r="A379" s="271"/>
      <c r="B379" s="271"/>
      <c r="C379" s="271"/>
      <c r="D379" s="271"/>
      <c r="E379" s="271"/>
      <c r="F379" s="271"/>
      <c r="G379" s="271"/>
      <c r="H379" s="271"/>
      <c r="I379" s="271"/>
      <c r="J379" s="271"/>
      <c r="K379" s="271"/>
    </row>
    <row r="380" ht="15.75" customHeight="1">
      <c r="A380" s="271"/>
      <c r="B380" s="271"/>
      <c r="C380" s="271"/>
      <c r="D380" s="271"/>
      <c r="E380" s="271"/>
      <c r="F380" s="271"/>
      <c r="G380" s="271"/>
      <c r="H380" s="271"/>
      <c r="I380" s="271"/>
      <c r="J380" s="271"/>
      <c r="K380" s="271"/>
    </row>
    <row r="381" ht="15.75" customHeight="1">
      <c r="A381" s="271"/>
      <c r="B381" s="271"/>
      <c r="C381" s="271"/>
      <c r="D381" s="271"/>
      <c r="E381" s="271"/>
      <c r="F381" s="271"/>
      <c r="G381" s="271"/>
      <c r="H381" s="271"/>
      <c r="I381" s="271"/>
      <c r="J381" s="271"/>
      <c r="K381" s="271"/>
    </row>
    <row r="382" ht="15.75" customHeight="1">
      <c r="A382" s="271"/>
      <c r="B382" s="271"/>
      <c r="C382" s="271"/>
      <c r="D382" s="271"/>
      <c r="E382" s="271"/>
      <c r="F382" s="271"/>
      <c r="G382" s="271"/>
      <c r="H382" s="271"/>
      <c r="I382" s="271"/>
      <c r="J382" s="271"/>
      <c r="K382" s="271"/>
    </row>
    <row r="383" ht="15.75" customHeight="1">
      <c r="A383" s="271"/>
      <c r="B383" s="271"/>
      <c r="C383" s="271"/>
      <c r="D383" s="271"/>
      <c r="E383" s="271"/>
      <c r="F383" s="271"/>
      <c r="G383" s="271"/>
      <c r="H383" s="271"/>
      <c r="I383" s="271"/>
      <c r="J383" s="271"/>
      <c r="K383" s="271"/>
    </row>
    <row r="384" ht="15.75" customHeight="1">
      <c r="A384" s="271"/>
      <c r="B384" s="271"/>
      <c r="C384" s="271"/>
      <c r="D384" s="271"/>
      <c r="E384" s="271"/>
      <c r="F384" s="271"/>
      <c r="G384" s="271"/>
      <c r="H384" s="271"/>
      <c r="I384" s="271"/>
      <c r="J384" s="271"/>
      <c r="K384" s="271"/>
    </row>
    <row r="385" ht="15.75" customHeight="1">
      <c r="A385" s="271"/>
      <c r="B385" s="271"/>
      <c r="C385" s="271"/>
      <c r="D385" s="271"/>
      <c r="E385" s="271"/>
      <c r="F385" s="271"/>
      <c r="G385" s="271"/>
      <c r="H385" s="271"/>
      <c r="I385" s="271"/>
      <c r="J385" s="271"/>
      <c r="K385" s="271"/>
    </row>
    <row r="386" ht="15.75" customHeight="1">
      <c r="A386" s="271"/>
      <c r="B386" s="271"/>
      <c r="C386" s="271"/>
      <c r="D386" s="271"/>
      <c r="E386" s="271"/>
      <c r="F386" s="271"/>
      <c r="G386" s="271"/>
      <c r="H386" s="271"/>
      <c r="I386" s="271"/>
      <c r="J386" s="271"/>
      <c r="K386" s="271"/>
    </row>
    <row r="387" ht="15.75" customHeight="1">
      <c r="A387" s="271"/>
      <c r="B387" s="271"/>
      <c r="C387" s="271"/>
      <c r="D387" s="271"/>
      <c r="E387" s="271"/>
      <c r="F387" s="271"/>
      <c r="G387" s="271"/>
      <c r="H387" s="271"/>
      <c r="I387" s="271"/>
      <c r="J387" s="271"/>
      <c r="K387" s="271"/>
    </row>
    <row r="388" ht="15.75" customHeight="1">
      <c r="A388" s="271"/>
      <c r="B388" s="271"/>
      <c r="C388" s="271"/>
      <c r="D388" s="271"/>
      <c r="E388" s="271"/>
      <c r="F388" s="271"/>
      <c r="G388" s="271"/>
      <c r="H388" s="271"/>
      <c r="I388" s="271"/>
      <c r="J388" s="271"/>
      <c r="K388" s="271"/>
    </row>
    <row r="389" ht="15.75" customHeight="1">
      <c r="A389" s="271"/>
      <c r="B389" s="271"/>
      <c r="C389" s="271"/>
      <c r="D389" s="271"/>
      <c r="E389" s="271"/>
      <c r="F389" s="271"/>
      <c r="G389" s="271"/>
      <c r="H389" s="271"/>
      <c r="I389" s="271"/>
      <c r="J389" s="271"/>
      <c r="K389" s="271"/>
    </row>
    <row r="390" ht="15.75" customHeight="1">
      <c r="A390" s="271"/>
      <c r="B390" s="271"/>
      <c r="C390" s="271"/>
      <c r="D390" s="271"/>
      <c r="E390" s="271"/>
      <c r="F390" s="271"/>
      <c r="G390" s="271"/>
      <c r="H390" s="271"/>
      <c r="I390" s="271"/>
      <c r="J390" s="271"/>
      <c r="K390" s="271"/>
    </row>
    <row r="391" ht="15.75" customHeight="1">
      <c r="A391" s="271"/>
      <c r="B391" s="271"/>
      <c r="C391" s="271"/>
      <c r="D391" s="271"/>
      <c r="E391" s="271"/>
      <c r="F391" s="271"/>
      <c r="G391" s="271"/>
      <c r="H391" s="271"/>
      <c r="I391" s="271"/>
      <c r="J391" s="271"/>
      <c r="K391" s="271"/>
    </row>
    <row r="392" ht="15.75" customHeight="1">
      <c r="A392" s="271"/>
      <c r="B392" s="271"/>
      <c r="C392" s="271"/>
      <c r="D392" s="271"/>
      <c r="E392" s="271"/>
      <c r="F392" s="271"/>
      <c r="G392" s="271"/>
      <c r="H392" s="271"/>
      <c r="I392" s="271"/>
      <c r="J392" s="271"/>
      <c r="K392" s="271"/>
    </row>
    <row r="393" ht="15.75" customHeight="1">
      <c r="A393" s="271"/>
      <c r="B393" s="271"/>
      <c r="C393" s="271"/>
      <c r="D393" s="271"/>
      <c r="E393" s="271"/>
      <c r="F393" s="271"/>
      <c r="G393" s="271"/>
      <c r="H393" s="271"/>
      <c r="I393" s="271"/>
      <c r="J393" s="271"/>
      <c r="K393" s="271"/>
    </row>
    <row r="394" ht="15.75" customHeight="1">
      <c r="A394" s="271"/>
      <c r="B394" s="271"/>
      <c r="C394" s="271"/>
      <c r="D394" s="271"/>
      <c r="E394" s="271"/>
      <c r="F394" s="271"/>
      <c r="G394" s="271"/>
      <c r="H394" s="271"/>
      <c r="I394" s="271"/>
      <c r="J394" s="271"/>
      <c r="K394" s="271"/>
    </row>
    <row r="395" ht="15.75" customHeight="1">
      <c r="A395" s="271"/>
      <c r="B395" s="271"/>
      <c r="C395" s="271"/>
      <c r="D395" s="271"/>
      <c r="E395" s="271"/>
      <c r="F395" s="271"/>
      <c r="G395" s="271"/>
      <c r="H395" s="271"/>
      <c r="I395" s="271"/>
      <c r="J395" s="271"/>
      <c r="K395" s="271"/>
    </row>
    <row r="396" ht="15.75" customHeight="1">
      <c r="A396" s="271"/>
      <c r="B396" s="271"/>
      <c r="C396" s="271"/>
      <c r="D396" s="271"/>
      <c r="E396" s="271"/>
      <c r="F396" s="271"/>
      <c r="G396" s="271"/>
      <c r="H396" s="271"/>
      <c r="I396" s="271"/>
      <c r="J396" s="271"/>
      <c r="K396" s="271"/>
    </row>
    <row r="397" ht="15.75" customHeight="1">
      <c r="A397" s="271"/>
      <c r="B397" s="271"/>
      <c r="C397" s="271"/>
      <c r="D397" s="271"/>
      <c r="E397" s="271"/>
      <c r="F397" s="271"/>
      <c r="G397" s="271"/>
      <c r="H397" s="271"/>
      <c r="I397" s="271"/>
      <c r="J397" s="271"/>
      <c r="K397" s="271"/>
    </row>
    <row r="398" ht="15.75" customHeight="1">
      <c r="A398" s="271"/>
      <c r="B398" s="271"/>
      <c r="C398" s="271"/>
      <c r="D398" s="271"/>
      <c r="E398" s="271"/>
      <c r="F398" s="271"/>
      <c r="G398" s="271"/>
      <c r="H398" s="271"/>
      <c r="I398" s="271"/>
      <c r="J398" s="271"/>
      <c r="K398" s="271"/>
    </row>
    <row r="399" ht="15.75" customHeight="1">
      <c r="A399" s="271"/>
      <c r="B399" s="271"/>
      <c r="C399" s="271"/>
      <c r="D399" s="271"/>
      <c r="E399" s="271"/>
      <c r="F399" s="271"/>
      <c r="G399" s="271"/>
      <c r="H399" s="271"/>
      <c r="I399" s="271"/>
      <c r="J399" s="271"/>
      <c r="K399" s="271"/>
    </row>
    <row r="400" ht="15.75" customHeight="1">
      <c r="A400" s="271"/>
      <c r="B400" s="271"/>
      <c r="C400" s="271"/>
      <c r="D400" s="271"/>
      <c r="E400" s="271"/>
      <c r="F400" s="271"/>
      <c r="G400" s="271"/>
      <c r="H400" s="271"/>
      <c r="I400" s="271"/>
      <c r="J400" s="271"/>
      <c r="K400" s="271"/>
    </row>
    <row r="401" ht="15.75" customHeight="1">
      <c r="A401" s="271"/>
      <c r="B401" s="271"/>
      <c r="C401" s="271"/>
      <c r="D401" s="271"/>
      <c r="E401" s="271"/>
      <c r="F401" s="271"/>
      <c r="G401" s="271"/>
      <c r="H401" s="271"/>
      <c r="I401" s="271"/>
      <c r="J401" s="271"/>
      <c r="K401" s="271"/>
    </row>
    <row r="402" ht="15.75" customHeight="1">
      <c r="A402" s="271"/>
      <c r="B402" s="271"/>
      <c r="C402" s="271"/>
      <c r="D402" s="271"/>
      <c r="E402" s="271"/>
      <c r="F402" s="271"/>
      <c r="G402" s="271"/>
      <c r="H402" s="271"/>
      <c r="I402" s="271"/>
      <c r="J402" s="271"/>
      <c r="K402" s="271"/>
    </row>
    <row r="403" ht="15.75" customHeight="1">
      <c r="A403" s="271"/>
      <c r="B403" s="271"/>
      <c r="C403" s="271"/>
      <c r="D403" s="271"/>
      <c r="E403" s="271"/>
      <c r="F403" s="271"/>
      <c r="G403" s="271"/>
      <c r="H403" s="271"/>
      <c r="I403" s="271"/>
      <c r="J403" s="271"/>
      <c r="K403" s="271"/>
    </row>
    <row r="404" ht="15.75" customHeight="1">
      <c r="A404" s="271"/>
      <c r="B404" s="271"/>
      <c r="C404" s="271"/>
      <c r="D404" s="271"/>
      <c r="E404" s="271"/>
      <c r="F404" s="271"/>
      <c r="G404" s="271"/>
      <c r="H404" s="271"/>
      <c r="I404" s="271"/>
      <c r="J404" s="271"/>
      <c r="K404" s="271"/>
    </row>
    <row r="405" ht="15.75" customHeight="1">
      <c r="A405" s="271"/>
      <c r="B405" s="271"/>
      <c r="C405" s="271"/>
      <c r="D405" s="271"/>
      <c r="E405" s="271"/>
      <c r="F405" s="271"/>
      <c r="G405" s="271"/>
      <c r="H405" s="271"/>
      <c r="I405" s="271"/>
      <c r="J405" s="271"/>
      <c r="K405" s="271"/>
    </row>
    <row r="406" ht="15.75" customHeight="1">
      <c r="A406" s="271"/>
      <c r="B406" s="271"/>
      <c r="C406" s="271"/>
      <c r="D406" s="271"/>
      <c r="E406" s="271"/>
      <c r="F406" s="271"/>
      <c r="G406" s="271"/>
      <c r="H406" s="271"/>
      <c r="I406" s="271"/>
      <c r="J406" s="271"/>
      <c r="K406" s="271"/>
    </row>
    <row r="407" ht="15.75" customHeight="1">
      <c r="A407" s="271"/>
      <c r="B407" s="271"/>
      <c r="C407" s="271"/>
      <c r="D407" s="271"/>
      <c r="E407" s="271"/>
      <c r="F407" s="271"/>
      <c r="G407" s="271"/>
      <c r="H407" s="271"/>
      <c r="I407" s="271"/>
      <c r="J407" s="271"/>
      <c r="K407" s="271"/>
    </row>
    <row r="408" ht="15.75" customHeight="1">
      <c r="A408" s="271"/>
      <c r="B408" s="271"/>
      <c r="C408" s="271"/>
      <c r="D408" s="271"/>
      <c r="E408" s="271"/>
      <c r="F408" s="271"/>
      <c r="G408" s="271"/>
      <c r="H408" s="271"/>
      <c r="I408" s="271"/>
      <c r="J408" s="271"/>
      <c r="K408" s="271"/>
    </row>
    <row r="409" ht="15.75" customHeight="1">
      <c r="A409" s="271"/>
      <c r="B409" s="271"/>
      <c r="C409" s="271"/>
      <c r="D409" s="271"/>
      <c r="E409" s="271"/>
      <c r="F409" s="271"/>
      <c r="G409" s="271"/>
      <c r="H409" s="271"/>
      <c r="I409" s="271"/>
      <c r="J409" s="271"/>
      <c r="K409" s="271"/>
    </row>
    <row r="410" ht="15.75" customHeight="1">
      <c r="A410" s="271"/>
      <c r="B410" s="271"/>
      <c r="C410" s="271"/>
      <c r="D410" s="271"/>
      <c r="E410" s="271"/>
      <c r="F410" s="271"/>
      <c r="G410" s="271"/>
      <c r="H410" s="271"/>
      <c r="I410" s="271"/>
      <c r="J410" s="271"/>
      <c r="K410" s="271"/>
    </row>
    <row r="411" ht="15.75" customHeight="1">
      <c r="A411" s="271"/>
      <c r="B411" s="271"/>
      <c r="C411" s="271"/>
      <c r="D411" s="271"/>
      <c r="E411" s="271"/>
      <c r="F411" s="271"/>
      <c r="G411" s="271"/>
      <c r="H411" s="271"/>
      <c r="I411" s="271"/>
      <c r="J411" s="271"/>
      <c r="K411" s="271"/>
    </row>
    <row r="412" ht="15.75" customHeight="1">
      <c r="A412" s="271"/>
      <c r="B412" s="271"/>
      <c r="C412" s="271"/>
      <c r="D412" s="271"/>
      <c r="E412" s="271"/>
      <c r="F412" s="271"/>
      <c r="G412" s="271"/>
      <c r="H412" s="271"/>
      <c r="I412" s="271"/>
      <c r="J412" s="271"/>
      <c r="K412" s="271"/>
    </row>
    <row r="413" ht="15.75" customHeight="1">
      <c r="A413" s="271"/>
      <c r="B413" s="271"/>
      <c r="C413" s="271"/>
      <c r="D413" s="271"/>
      <c r="E413" s="271"/>
      <c r="F413" s="271"/>
      <c r="G413" s="271"/>
      <c r="H413" s="271"/>
      <c r="I413" s="271"/>
      <c r="J413" s="271"/>
      <c r="K413" s="271"/>
    </row>
    <row r="414" ht="15.75" customHeight="1">
      <c r="A414" s="271"/>
      <c r="B414" s="271"/>
      <c r="C414" s="271"/>
      <c r="D414" s="271"/>
      <c r="E414" s="271"/>
      <c r="F414" s="271"/>
      <c r="G414" s="271"/>
      <c r="H414" s="271"/>
      <c r="I414" s="271"/>
      <c r="J414" s="271"/>
      <c r="K414" s="271"/>
    </row>
    <row r="415" ht="15.75" customHeight="1">
      <c r="A415" s="271"/>
      <c r="B415" s="271"/>
      <c r="C415" s="271"/>
      <c r="D415" s="271"/>
      <c r="E415" s="271"/>
      <c r="F415" s="271"/>
      <c r="G415" s="271"/>
      <c r="H415" s="271"/>
      <c r="I415" s="271"/>
      <c r="J415" s="271"/>
      <c r="K415" s="271"/>
    </row>
    <row r="416" ht="15.75" customHeight="1">
      <c r="A416" s="271"/>
      <c r="B416" s="271"/>
      <c r="C416" s="271"/>
      <c r="D416" s="271"/>
      <c r="E416" s="271"/>
      <c r="F416" s="271"/>
      <c r="G416" s="271"/>
      <c r="H416" s="271"/>
      <c r="I416" s="271"/>
      <c r="J416" s="271"/>
      <c r="K416" s="271"/>
    </row>
    <row r="417" ht="15.75" customHeight="1">
      <c r="A417" s="271"/>
      <c r="B417" s="271"/>
      <c r="C417" s="271"/>
      <c r="D417" s="271"/>
      <c r="E417" s="271"/>
      <c r="F417" s="271"/>
      <c r="G417" s="271"/>
      <c r="H417" s="271"/>
      <c r="I417" s="271"/>
      <c r="J417" s="271"/>
      <c r="K417" s="271"/>
    </row>
    <row r="418" ht="15.75" customHeight="1">
      <c r="A418" s="271"/>
      <c r="B418" s="271"/>
      <c r="C418" s="271"/>
      <c r="D418" s="271"/>
      <c r="E418" s="271"/>
      <c r="F418" s="271"/>
      <c r="G418" s="271"/>
      <c r="H418" s="271"/>
      <c r="I418" s="271"/>
      <c r="J418" s="271"/>
      <c r="K418" s="271"/>
    </row>
    <row r="419" ht="15.75" customHeight="1">
      <c r="A419" s="271"/>
      <c r="B419" s="271"/>
      <c r="C419" s="271"/>
      <c r="D419" s="271"/>
      <c r="E419" s="271"/>
      <c r="F419" s="271"/>
      <c r="G419" s="271"/>
      <c r="H419" s="271"/>
      <c r="I419" s="271"/>
      <c r="J419" s="271"/>
      <c r="K419" s="271"/>
    </row>
    <row r="420" ht="15.75" customHeight="1">
      <c r="A420" s="271"/>
      <c r="B420" s="271"/>
      <c r="C420" s="271"/>
      <c r="D420" s="271"/>
      <c r="E420" s="271"/>
      <c r="F420" s="271"/>
      <c r="G420" s="271"/>
      <c r="H420" s="271"/>
      <c r="I420" s="271"/>
      <c r="J420" s="271"/>
      <c r="K420" s="271"/>
    </row>
    <row r="421" ht="15.75" customHeight="1">
      <c r="A421" s="271"/>
      <c r="B421" s="271"/>
      <c r="C421" s="271"/>
      <c r="D421" s="271"/>
      <c r="E421" s="271"/>
      <c r="F421" s="271"/>
      <c r="G421" s="271"/>
      <c r="H421" s="271"/>
      <c r="I421" s="271"/>
      <c r="J421" s="271"/>
      <c r="K421" s="271"/>
    </row>
    <row r="422" ht="15.75" customHeight="1">
      <c r="A422" s="271"/>
      <c r="B422" s="271"/>
      <c r="C422" s="271"/>
      <c r="D422" s="271"/>
      <c r="E422" s="271"/>
      <c r="F422" s="271"/>
      <c r="G422" s="271"/>
      <c r="H422" s="271"/>
      <c r="I422" s="271"/>
      <c r="J422" s="271"/>
      <c r="K422" s="271"/>
    </row>
    <row r="423" ht="15.75" customHeight="1">
      <c r="A423" s="271"/>
      <c r="B423" s="271"/>
      <c r="C423" s="271"/>
      <c r="D423" s="271"/>
      <c r="E423" s="271"/>
      <c r="F423" s="271"/>
      <c r="G423" s="271"/>
      <c r="H423" s="271"/>
      <c r="I423" s="271"/>
      <c r="J423" s="271"/>
      <c r="K423" s="271"/>
    </row>
    <row r="424" ht="15.75" customHeight="1">
      <c r="A424" s="271"/>
      <c r="B424" s="271"/>
      <c r="C424" s="271"/>
      <c r="D424" s="271"/>
      <c r="E424" s="271"/>
      <c r="F424" s="271"/>
      <c r="G424" s="271"/>
      <c r="H424" s="271"/>
      <c r="I424" s="271"/>
      <c r="J424" s="271"/>
      <c r="K424" s="271"/>
    </row>
    <row r="425" ht="15.75" customHeight="1">
      <c r="A425" s="271"/>
      <c r="B425" s="271"/>
      <c r="C425" s="271"/>
      <c r="D425" s="271"/>
      <c r="E425" s="271"/>
      <c r="F425" s="271"/>
      <c r="G425" s="271"/>
      <c r="H425" s="271"/>
      <c r="I425" s="271"/>
      <c r="J425" s="271"/>
      <c r="K425" s="271"/>
    </row>
    <row r="426" ht="15.75" customHeight="1">
      <c r="A426" s="271"/>
      <c r="B426" s="271"/>
      <c r="C426" s="271"/>
      <c r="D426" s="271"/>
      <c r="E426" s="271"/>
      <c r="F426" s="271"/>
      <c r="G426" s="271"/>
      <c r="H426" s="271"/>
      <c r="I426" s="271"/>
      <c r="J426" s="271"/>
      <c r="K426" s="271"/>
    </row>
    <row r="427" ht="15.75" customHeight="1">
      <c r="A427" s="271"/>
      <c r="B427" s="271"/>
      <c r="C427" s="271"/>
      <c r="D427" s="271"/>
      <c r="E427" s="271"/>
      <c r="F427" s="271"/>
      <c r="G427" s="271"/>
      <c r="H427" s="271"/>
      <c r="I427" s="271"/>
      <c r="J427" s="271"/>
      <c r="K427" s="271"/>
    </row>
    <row r="428" ht="15.75" customHeight="1">
      <c r="A428" s="271"/>
      <c r="B428" s="271"/>
      <c r="C428" s="271"/>
      <c r="D428" s="271"/>
      <c r="E428" s="271"/>
      <c r="F428" s="271"/>
      <c r="G428" s="271"/>
      <c r="H428" s="271"/>
      <c r="I428" s="271"/>
      <c r="J428" s="271"/>
      <c r="K428" s="271"/>
    </row>
    <row r="429" ht="15.75" customHeight="1">
      <c r="A429" s="271"/>
      <c r="B429" s="271"/>
      <c r="C429" s="271"/>
      <c r="D429" s="271"/>
      <c r="E429" s="271"/>
      <c r="F429" s="271"/>
      <c r="G429" s="271"/>
      <c r="H429" s="271"/>
      <c r="I429" s="271"/>
      <c r="J429" s="271"/>
      <c r="K429" s="271"/>
    </row>
    <row r="430" ht="15.75" customHeight="1">
      <c r="A430" s="271"/>
      <c r="B430" s="271"/>
      <c r="C430" s="271"/>
      <c r="D430" s="271"/>
      <c r="E430" s="271"/>
      <c r="F430" s="271"/>
      <c r="G430" s="271"/>
      <c r="H430" s="271"/>
      <c r="I430" s="271"/>
      <c r="J430" s="271"/>
      <c r="K430" s="271"/>
    </row>
    <row r="431" ht="15.75" customHeight="1">
      <c r="A431" s="271"/>
      <c r="B431" s="271"/>
      <c r="C431" s="271"/>
      <c r="D431" s="271"/>
      <c r="E431" s="271"/>
      <c r="F431" s="271"/>
      <c r="G431" s="271"/>
      <c r="H431" s="271"/>
      <c r="I431" s="271"/>
      <c r="J431" s="271"/>
      <c r="K431" s="271"/>
    </row>
    <row r="432" ht="15.75" customHeight="1">
      <c r="A432" s="271"/>
      <c r="B432" s="271"/>
      <c r="C432" s="271"/>
      <c r="D432" s="271"/>
      <c r="E432" s="271"/>
      <c r="F432" s="271"/>
      <c r="G432" s="271"/>
      <c r="H432" s="271"/>
      <c r="I432" s="271"/>
      <c r="J432" s="271"/>
      <c r="K432" s="271"/>
    </row>
    <row r="433" ht="15.75" customHeight="1">
      <c r="A433" s="271"/>
      <c r="B433" s="271"/>
      <c r="C433" s="271"/>
      <c r="D433" s="271"/>
      <c r="E433" s="271"/>
      <c r="F433" s="271"/>
      <c r="G433" s="271"/>
      <c r="H433" s="271"/>
      <c r="I433" s="271"/>
      <c r="J433" s="271"/>
      <c r="K433" s="271"/>
    </row>
    <row r="434" ht="15.75" customHeight="1">
      <c r="A434" s="271"/>
      <c r="B434" s="271"/>
      <c r="C434" s="271"/>
      <c r="D434" s="271"/>
      <c r="E434" s="271"/>
      <c r="F434" s="271"/>
      <c r="G434" s="271"/>
      <c r="H434" s="271"/>
      <c r="I434" s="271"/>
      <c r="J434" s="271"/>
      <c r="K434" s="271"/>
    </row>
    <row r="435" ht="15.75" customHeight="1">
      <c r="A435" s="271"/>
      <c r="B435" s="271"/>
      <c r="C435" s="271"/>
      <c r="D435" s="271"/>
      <c r="E435" s="271"/>
      <c r="F435" s="271"/>
      <c r="G435" s="271"/>
      <c r="H435" s="271"/>
      <c r="I435" s="271"/>
      <c r="J435" s="271"/>
      <c r="K435" s="271"/>
    </row>
    <row r="436" ht="15.75" customHeight="1">
      <c r="A436" s="271"/>
      <c r="B436" s="271"/>
      <c r="C436" s="271"/>
      <c r="D436" s="271"/>
      <c r="E436" s="271"/>
      <c r="F436" s="271"/>
      <c r="G436" s="271"/>
      <c r="H436" s="271"/>
      <c r="I436" s="271"/>
      <c r="J436" s="271"/>
      <c r="K436" s="271"/>
    </row>
    <row r="437" ht="15.75" customHeight="1">
      <c r="A437" s="271"/>
      <c r="B437" s="271"/>
      <c r="C437" s="271"/>
      <c r="D437" s="271"/>
      <c r="E437" s="271"/>
      <c r="F437" s="271"/>
      <c r="G437" s="271"/>
      <c r="H437" s="271"/>
      <c r="I437" s="271"/>
      <c r="J437" s="271"/>
      <c r="K437" s="271"/>
    </row>
    <row r="438" ht="15.75" customHeight="1">
      <c r="A438" s="271"/>
      <c r="B438" s="271"/>
      <c r="C438" s="271"/>
      <c r="D438" s="271"/>
      <c r="E438" s="271"/>
      <c r="F438" s="271"/>
      <c r="G438" s="271"/>
      <c r="H438" s="271"/>
      <c r="I438" s="271"/>
      <c r="J438" s="271"/>
      <c r="K438" s="271"/>
    </row>
    <row r="439" ht="15.75" customHeight="1">
      <c r="A439" s="271"/>
      <c r="B439" s="271"/>
      <c r="C439" s="271"/>
      <c r="D439" s="271"/>
      <c r="E439" s="271"/>
      <c r="F439" s="271"/>
      <c r="G439" s="271"/>
      <c r="H439" s="271"/>
      <c r="I439" s="271"/>
      <c r="J439" s="271"/>
      <c r="K439" s="271"/>
    </row>
    <row r="440" ht="15.75" customHeight="1">
      <c r="A440" s="271"/>
      <c r="B440" s="271"/>
      <c r="C440" s="271"/>
      <c r="D440" s="271"/>
      <c r="E440" s="271"/>
      <c r="F440" s="271"/>
      <c r="G440" s="271"/>
      <c r="H440" s="271"/>
      <c r="I440" s="271"/>
      <c r="J440" s="271"/>
      <c r="K440" s="271"/>
    </row>
    <row r="441" ht="15.75" customHeight="1">
      <c r="A441" s="271"/>
      <c r="B441" s="271"/>
      <c r="C441" s="271"/>
      <c r="D441" s="271"/>
      <c r="E441" s="271"/>
      <c r="F441" s="271"/>
      <c r="G441" s="271"/>
      <c r="H441" s="271"/>
      <c r="I441" s="271"/>
      <c r="J441" s="271"/>
      <c r="K441" s="271"/>
    </row>
    <row r="442" ht="15.75" customHeight="1">
      <c r="A442" s="271"/>
      <c r="B442" s="271"/>
      <c r="C442" s="271"/>
      <c r="D442" s="271"/>
      <c r="E442" s="271"/>
      <c r="F442" s="271"/>
      <c r="G442" s="271"/>
      <c r="H442" s="271"/>
      <c r="I442" s="271"/>
      <c r="J442" s="271"/>
      <c r="K442" s="271"/>
    </row>
    <row r="443" ht="15.75" customHeight="1">
      <c r="A443" s="271"/>
      <c r="B443" s="271"/>
      <c r="C443" s="271"/>
      <c r="D443" s="271"/>
      <c r="E443" s="271"/>
      <c r="F443" s="271"/>
      <c r="G443" s="271"/>
      <c r="H443" s="271"/>
      <c r="I443" s="271"/>
      <c r="J443" s="271"/>
      <c r="K443" s="271"/>
    </row>
    <row r="444" ht="15.75" customHeight="1">
      <c r="A444" s="271"/>
      <c r="B444" s="271"/>
      <c r="C444" s="271"/>
      <c r="D444" s="271"/>
      <c r="E444" s="271"/>
      <c r="F444" s="271"/>
      <c r="G444" s="271"/>
      <c r="H444" s="271"/>
      <c r="I444" s="271"/>
      <c r="J444" s="271"/>
      <c r="K444" s="271"/>
    </row>
    <row r="445" ht="15.75" customHeight="1">
      <c r="A445" s="271"/>
      <c r="B445" s="271"/>
      <c r="C445" s="271"/>
      <c r="D445" s="271"/>
      <c r="E445" s="271"/>
      <c r="F445" s="271"/>
      <c r="G445" s="271"/>
      <c r="H445" s="271"/>
      <c r="I445" s="271"/>
      <c r="J445" s="271"/>
      <c r="K445" s="271"/>
    </row>
    <row r="446" ht="15.75" customHeight="1">
      <c r="A446" s="271"/>
      <c r="B446" s="271"/>
      <c r="C446" s="271"/>
      <c r="D446" s="271"/>
      <c r="E446" s="271"/>
      <c r="F446" s="271"/>
      <c r="G446" s="271"/>
      <c r="H446" s="271"/>
      <c r="I446" s="271"/>
      <c r="J446" s="271"/>
      <c r="K446" s="271"/>
    </row>
    <row r="447" ht="15.75" customHeight="1">
      <c r="A447" s="271"/>
      <c r="B447" s="271"/>
      <c r="C447" s="271"/>
      <c r="D447" s="271"/>
      <c r="E447" s="271"/>
      <c r="F447" s="271"/>
      <c r="G447" s="271"/>
      <c r="H447" s="271"/>
      <c r="I447" s="271"/>
      <c r="J447" s="271"/>
      <c r="K447" s="271"/>
    </row>
    <row r="448" ht="15.75" customHeight="1">
      <c r="A448" s="271"/>
      <c r="B448" s="271"/>
      <c r="C448" s="271"/>
      <c r="D448" s="271"/>
      <c r="E448" s="271"/>
      <c r="F448" s="271"/>
      <c r="G448" s="271"/>
      <c r="H448" s="271"/>
      <c r="I448" s="271"/>
      <c r="J448" s="271"/>
      <c r="K448" s="271"/>
    </row>
    <row r="449" ht="15.75" customHeight="1">
      <c r="A449" s="271"/>
      <c r="B449" s="271"/>
      <c r="C449" s="271"/>
      <c r="D449" s="271"/>
      <c r="E449" s="271"/>
      <c r="F449" s="271"/>
      <c r="G449" s="271"/>
      <c r="H449" s="271"/>
      <c r="I449" s="271"/>
      <c r="J449" s="271"/>
      <c r="K449" s="271"/>
    </row>
    <row r="450" ht="15.75" customHeight="1">
      <c r="A450" s="271"/>
      <c r="B450" s="271"/>
      <c r="C450" s="271"/>
      <c r="D450" s="271"/>
      <c r="E450" s="271"/>
      <c r="F450" s="271"/>
      <c r="G450" s="271"/>
      <c r="H450" s="271"/>
      <c r="I450" s="271"/>
      <c r="J450" s="271"/>
      <c r="K450" s="271"/>
    </row>
    <row r="451" ht="15.75" customHeight="1">
      <c r="A451" s="271"/>
      <c r="B451" s="271"/>
      <c r="C451" s="271"/>
      <c r="D451" s="271"/>
      <c r="E451" s="271"/>
      <c r="F451" s="271"/>
      <c r="G451" s="271"/>
      <c r="H451" s="271"/>
      <c r="I451" s="271"/>
      <c r="J451" s="271"/>
      <c r="K451" s="271"/>
    </row>
    <row r="452" ht="15.75" customHeight="1">
      <c r="A452" s="271"/>
      <c r="B452" s="271"/>
      <c r="C452" s="271"/>
      <c r="D452" s="271"/>
      <c r="E452" s="271"/>
      <c r="F452" s="271"/>
      <c r="G452" s="271"/>
      <c r="H452" s="271"/>
      <c r="I452" s="271"/>
      <c r="J452" s="271"/>
      <c r="K452" s="271"/>
    </row>
    <row r="453" ht="15.75" customHeight="1">
      <c r="A453" s="271"/>
      <c r="B453" s="271"/>
      <c r="C453" s="271"/>
      <c r="D453" s="271"/>
      <c r="E453" s="271"/>
      <c r="F453" s="271"/>
      <c r="G453" s="271"/>
      <c r="H453" s="271"/>
      <c r="I453" s="271"/>
      <c r="J453" s="271"/>
      <c r="K453" s="271"/>
    </row>
    <row r="454" ht="15.75" customHeight="1">
      <c r="A454" s="271"/>
      <c r="B454" s="271"/>
      <c r="C454" s="271"/>
      <c r="D454" s="271"/>
      <c r="E454" s="271"/>
      <c r="F454" s="271"/>
      <c r="G454" s="271"/>
      <c r="H454" s="271"/>
      <c r="I454" s="271"/>
      <c r="J454" s="271"/>
      <c r="K454" s="271"/>
    </row>
    <row r="455" ht="15.75" customHeight="1">
      <c r="A455" s="271"/>
      <c r="B455" s="271"/>
      <c r="C455" s="271"/>
      <c r="D455" s="271"/>
      <c r="E455" s="271"/>
      <c r="F455" s="271"/>
      <c r="G455" s="271"/>
      <c r="H455" s="271"/>
      <c r="I455" s="271"/>
      <c r="J455" s="271"/>
      <c r="K455" s="271"/>
    </row>
    <row r="456" ht="15.75" customHeight="1">
      <c r="A456" s="271"/>
      <c r="B456" s="271"/>
      <c r="C456" s="271"/>
      <c r="D456" s="271"/>
      <c r="E456" s="271"/>
      <c r="F456" s="271"/>
      <c r="G456" s="271"/>
      <c r="H456" s="271"/>
      <c r="I456" s="271"/>
      <c r="J456" s="271"/>
      <c r="K456" s="271"/>
    </row>
    <row r="457" ht="15.75" customHeight="1">
      <c r="A457" s="271"/>
      <c r="B457" s="271"/>
      <c r="C457" s="271"/>
      <c r="D457" s="271"/>
      <c r="E457" s="271"/>
      <c r="F457" s="271"/>
      <c r="G457" s="271"/>
      <c r="H457" s="271"/>
      <c r="I457" s="271"/>
      <c r="J457" s="271"/>
      <c r="K457" s="271"/>
    </row>
    <row r="458" ht="15.75" customHeight="1">
      <c r="A458" s="271"/>
      <c r="B458" s="271"/>
      <c r="C458" s="271"/>
      <c r="D458" s="271"/>
      <c r="E458" s="271"/>
      <c r="F458" s="271"/>
      <c r="G458" s="271"/>
      <c r="H458" s="271"/>
      <c r="I458" s="271"/>
      <c r="J458" s="271"/>
      <c r="K458" s="271"/>
    </row>
    <row r="459" ht="15.75" customHeight="1">
      <c r="A459" s="271"/>
      <c r="B459" s="271"/>
      <c r="C459" s="271"/>
      <c r="D459" s="271"/>
      <c r="E459" s="271"/>
      <c r="F459" s="271"/>
      <c r="G459" s="271"/>
      <c r="H459" s="271"/>
      <c r="I459" s="271"/>
      <c r="J459" s="271"/>
      <c r="K459" s="271"/>
    </row>
    <row r="460" ht="15.75" customHeight="1">
      <c r="A460" s="271"/>
      <c r="B460" s="271"/>
      <c r="C460" s="271"/>
      <c r="D460" s="271"/>
      <c r="E460" s="271"/>
      <c r="F460" s="271"/>
      <c r="G460" s="271"/>
      <c r="H460" s="271"/>
      <c r="I460" s="271"/>
      <c r="J460" s="271"/>
      <c r="K460" s="271"/>
    </row>
    <row r="461" ht="15.75" customHeight="1">
      <c r="A461" s="271"/>
      <c r="B461" s="271"/>
      <c r="C461" s="271"/>
      <c r="D461" s="271"/>
      <c r="E461" s="271"/>
      <c r="F461" s="271"/>
      <c r="G461" s="271"/>
      <c r="H461" s="271"/>
      <c r="I461" s="271"/>
      <c r="J461" s="271"/>
      <c r="K461" s="271"/>
    </row>
    <row r="462" ht="15.75" customHeight="1">
      <c r="A462" s="271"/>
      <c r="B462" s="271"/>
      <c r="C462" s="271"/>
      <c r="D462" s="271"/>
      <c r="E462" s="271"/>
      <c r="F462" s="271"/>
      <c r="G462" s="271"/>
      <c r="H462" s="271"/>
      <c r="I462" s="271"/>
      <c r="J462" s="271"/>
      <c r="K462" s="271"/>
    </row>
    <row r="463" ht="15.75" customHeight="1">
      <c r="A463" s="271"/>
      <c r="B463" s="271"/>
      <c r="C463" s="271"/>
      <c r="D463" s="271"/>
      <c r="E463" s="271"/>
      <c r="F463" s="271"/>
      <c r="G463" s="271"/>
      <c r="H463" s="271"/>
      <c r="I463" s="271"/>
      <c r="J463" s="271"/>
      <c r="K463" s="271"/>
    </row>
    <row r="464" ht="15.75" customHeight="1">
      <c r="A464" s="271"/>
      <c r="B464" s="271"/>
      <c r="C464" s="271"/>
      <c r="D464" s="271"/>
      <c r="E464" s="271"/>
      <c r="F464" s="271"/>
      <c r="G464" s="271"/>
      <c r="H464" s="271"/>
      <c r="I464" s="271"/>
      <c r="J464" s="271"/>
      <c r="K464" s="271"/>
    </row>
    <row r="465" ht="15.75" customHeight="1">
      <c r="A465" s="271"/>
      <c r="B465" s="271"/>
      <c r="C465" s="271"/>
      <c r="D465" s="271"/>
      <c r="E465" s="271"/>
      <c r="F465" s="271"/>
      <c r="G465" s="271"/>
      <c r="H465" s="271"/>
      <c r="I465" s="271"/>
      <c r="J465" s="271"/>
      <c r="K465" s="271"/>
    </row>
    <row r="466" ht="15.75" customHeight="1">
      <c r="A466" s="271"/>
      <c r="B466" s="271"/>
      <c r="C466" s="271"/>
      <c r="D466" s="271"/>
      <c r="E466" s="271"/>
      <c r="F466" s="271"/>
      <c r="G466" s="271"/>
      <c r="H466" s="271"/>
      <c r="I466" s="271"/>
      <c r="J466" s="271"/>
      <c r="K466" s="271"/>
    </row>
    <row r="467" ht="15.75" customHeight="1">
      <c r="A467" s="271"/>
      <c r="B467" s="271"/>
      <c r="C467" s="271"/>
      <c r="D467" s="271"/>
      <c r="E467" s="271"/>
      <c r="F467" s="271"/>
      <c r="G467" s="271"/>
      <c r="H467" s="271"/>
      <c r="I467" s="271"/>
      <c r="J467" s="271"/>
      <c r="K467" s="271"/>
    </row>
    <row r="468" ht="15.75" customHeight="1">
      <c r="A468" s="271"/>
      <c r="B468" s="271"/>
      <c r="C468" s="271"/>
      <c r="D468" s="271"/>
      <c r="E468" s="271"/>
      <c r="F468" s="271"/>
      <c r="G468" s="271"/>
      <c r="H468" s="271"/>
      <c r="I468" s="271"/>
      <c r="J468" s="271"/>
      <c r="K468" s="271"/>
    </row>
    <row r="469" ht="15.75" customHeight="1">
      <c r="A469" s="271"/>
      <c r="B469" s="271"/>
      <c r="C469" s="271"/>
      <c r="D469" s="271"/>
      <c r="E469" s="271"/>
      <c r="F469" s="271"/>
      <c r="G469" s="271"/>
      <c r="H469" s="271"/>
      <c r="I469" s="271"/>
      <c r="J469" s="271"/>
      <c r="K469" s="271"/>
    </row>
    <row r="470" ht="15.75" customHeight="1">
      <c r="A470" s="271"/>
      <c r="B470" s="271"/>
      <c r="C470" s="271"/>
      <c r="D470" s="271"/>
      <c r="E470" s="271"/>
      <c r="F470" s="271"/>
      <c r="G470" s="271"/>
      <c r="H470" s="271"/>
      <c r="I470" s="271"/>
      <c r="J470" s="271"/>
      <c r="K470" s="271"/>
    </row>
    <row r="471" ht="15.75" customHeight="1">
      <c r="A471" s="271"/>
      <c r="B471" s="271"/>
      <c r="C471" s="271"/>
      <c r="D471" s="271"/>
      <c r="E471" s="271"/>
      <c r="F471" s="271"/>
      <c r="G471" s="271"/>
      <c r="H471" s="271"/>
      <c r="I471" s="271"/>
      <c r="J471" s="271"/>
      <c r="K471" s="271"/>
    </row>
    <row r="472" ht="15.75" customHeight="1">
      <c r="A472" s="271"/>
      <c r="B472" s="271"/>
      <c r="C472" s="271"/>
      <c r="D472" s="271"/>
      <c r="E472" s="271"/>
      <c r="F472" s="271"/>
      <c r="G472" s="271"/>
      <c r="H472" s="271"/>
      <c r="I472" s="271"/>
      <c r="J472" s="271"/>
      <c r="K472" s="271"/>
    </row>
    <row r="473" ht="15.75" customHeight="1">
      <c r="A473" s="271"/>
      <c r="B473" s="271"/>
      <c r="C473" s="271"/>
      <c r="D473" s="271"/>
      <c r="E473" s="271"/>
      <c r="F473" s="271"/>
      <c r="G473" s="271"/>
      <c r="H473" s="271"/>
      <c r="I473" s="271"/>
      <c r="J473" s="271"/>
      <c r="K473" s="271"/>
    </row>
    <row r="474" ht="15.75" customHeight="1">
      <c r="A474" s="271"/>
      <c r="B474" s="271"/>
      <c r="C474" s="271"/>
      <c r="D474" s="271"/>
      <c r="E474" s="271"/>
      <c r="F474" s="271"/>
      <c r="G474" s="271"/>
      <c r="H474" s="271"/>
      <c r="I474" s="271"/>
      <c r="J474" s="271"/>
      <c r="K474" s="271"/>
    </row>
    <row r="475" ht="15.75" customHeight="1">
      <c r="A475" s="271"/>
      <c r="B475" s="271"/>
      <c r="C475" s="271"/>
      <c r="D475" s="271"/>
      <c r="E475" s="271"/>
      <c r="F475" s="271"/>
      <c r="G475" s="271"/>
      <c r="H475" s="271"/>
      <c r="I475" s="271"/>
      <c r="J475" s="271"/>
      <c r="K475" s="271"/>
    </row>
    <row r="476" ht="15.75" customHeight="1">
      <c r="A476" s="271"/>
      <c r="B476" s="271"/>
      <c r="C476" s="271"/>
      <c r="D476" s="271"/>
      <c r="E476" s="271"/>
      <c r="F476" s="271"/>
      <c r="G476" s="271"/>
      <c r="H476" s="271"/>
      <c r="I476" s="271"/>
      <c r="J476" s="271"/>
      <c r="K476" s="271"/>
    </row>
    <row r="477" ht="15.75" customHeight="1">
      <c r="A477" s="271"/>
      <c r="B477" s="271"/>
      <c r="C477" s="271"/>
      <c r="D477" s="271"/>
      <c r="E477" s="271"/>
      <c r="F477" s="271"/>
      <c r="G477" s="271"/>
      <c r="H477" s="271"/>
      <c r="I477" s="271"/>
      <c r="J477" s="271"/>
      <c r="K477" s="271"/>
    </row>
    <row r="478" ht="15.75" customHeight="1">
      <c r="A478" s="271"/>
      <c r="B478" s="271"/>
      <c r="C478" s="271"/>
      <c r="D478" s="271"/>
      <c r="E478" s="271"/>
      <c r="F478" s="271"/>
      <c r="G478" s="271"/>
      <c r="H478" s="271"/>
      <c r="I478" s="271"/>
      <c r="J478" s="271"/>
      <c r="K478" s="271"/>
    </row>
    <row r="479" ht="15.75" customHeight="1">
      <c r="A479" s="271"/>
      <c r="B479" s="271"/>
      <c r="C479" s="271"/>
      <c r="D479" s="271"/>
      <c r="E479" s="271"/>
      <c r="F479" s="271"/>
      <c r="G479" s="271"/>
      <c r="H479" s="271"/>
      <c r="I479" s="271"/>
      <c r="J479" s="271"/>
      <c r="K479" s="271"/>
    </row>
    <row r="480" ht="15.75" customHeight="1">
      <c r="A480" s="271"/>
      <c r="B480" s="271"/>
      <c r="C480" s="271"/>
      <c r="D480" s="271"/>
      <c r="E480" s="271"/>
      <c r="F480" s="271"/>
      <c r="G480" s="271"/>
      <c r="H480" s="271"/>
      <c r="I480" s="271"/>
      <c r="J480" s="271"/>
      <c r="K480" s="271"/>
    </row>
    <row r="481" ht="15.75" customHeight="1">
      <c r="A481" s="271"/>
      <c r="B481" s="271"/>
      <c r="C481" s="271"/>
      <c r="D481" s="271"/>
      <c r="E481" s="271"/>
      <c r="F481" s="271"/>
      <c r="G481" s="271"/>
      <c r="H481" s="271"/>
      <c r="I481" s="271"/>
      <c r="J481" s="271"/>
      <c r="K481" s="271"/>
    </row>
    <row r="482" ht="15.75" customHeight="1">
      <c r="A482" s="271"/>
      <c r="B482" s="271"/>
      <c r="C482" s="271"/>
      <c r="D482" s="271"/>
      <c r="E482" s="271"/>
      <c r="F482" s="271"/>
      <c r="G482" s="271"/>
      <c r="H482" s="271"/>
      <c r="I482" s="271"/>
      <c r="J482" s="271"/>
      <c r="K482" s="271"/>
    </row>
    <row r="483" ht="15.75" customHeight="1">
      <c r="A483" s="271"/>
      <c r="B483" s="271"/>
      <c r="C483" s="271"/>
      <c r="D483" s="271"/>
      <c r="E483" s="271"/>
      <c r="F483" s="271"/>
      <c r="G483" s="271"/>
      <c r="H483" s="271"/>
      <c r="I483" s="271"/>
      <c r="J483" s="271"/>
      <c r="K483" s="271"/>
    </row>
    <row r="484" ht="15.75" customHeight="1">
      <c r="A484" s="271"/>
      <c r="B484" s="271"/>
      <c r="C484" s="271"/>
      <c r="D484" s="271"/>
      <c r="E484" s="271"/>
      <c r="F484" s="271"/>
      <c r="G484" s="271"/>
      <c r="H484" s="271"/>
      <c r="I484" s="271"/>
      <c r="J484" s="271"/>
      <c r="K484" s="271"/>
    </row>
    <row r="485" ht="15.75" customHeight="1">
      <c r="A485" s="271"/>
      <c r="B485" s="271"/>
      <c r="C485" s="271"/>
      <c r="D485" s="271"/>
      <c r="E485" s="271"/>
      <c r="F485" s="271"/>
      <c r="G485" s="271"/>
      <c r="H485" s="271"/>
      <c r="I485" s="271"/>
      <c r="J485" s="271"/>
      <c r="K485" s="271"/>
    </row>
    <row r="486" ht="15.75" customHeight="1">
      <c r="A486" s="271"/>
      <c r="B486" s="271"/>
      <c r="C486" s="271"/>
      <c r="D486" s="271"/>
      <c r="E486" s="271"/>
      <c r="F486" s="271"/>
      <c r="G486" s="271"/>
      <c r="H486" s="271"/>
      <c r="I486" s="271"/>
      <c r="J486" s="271"/>
      <c r="K486" s="271"/>
    </row>
    <row r="487" ht="15.75" customHeight="1">
      <c r="A487" s="271"/>
      <c r="B487" s="271"/>
      <c r="C487" s="271"/>
      <c r="D487" s="271"/>
      <c r="E487" s="271"/>
      <c r="F487" s="271"/>
      <c r="G487" s="271"/>
      <c r="H487" s="271"/>
      <c r="I487" s="271"/>
      <c r="J487" s="271"/>
      <c r="K487" s="271"/>
    </row>
    <row r="488" ht="15.75" customHeight="1">
      <c r="A488" s="271"/>
      <c r="B488" s="271"/>
      <c r="C488" s="271"/>
      <c r="D488" s="271"/>
      <c r="E488" s="271"/>
      <c r="F488" s="271"/>
      <c r="G488" s="271"/>
      <c r="H488" s="271"/>
      <c r="I488" s="271"/>
      <c r="J488" s="271"/>
      <c r="K488" s="271"/>
    </row>
    <row r="489" ht="15.75" customHeight="1">
      <c r="A489" s="271"/>
      <c r="B489" s="271"/>
      <c r="C489" s="271"/>
      <c r="D489" s="271"/>
      <c r="E489" s="271"/>
      <c r="F489" s="271"/>
      <c r="G489" s="271"/>
      <c r="H489" s="271"/>
      <c r="I489" s="271"/>
      <c r="J489" s="271"/>
      <c r="K489" s="271"/>
    </row>
    <row r="490" ht="15.75" customHeight="1">
      <c r="A490" s="271"/>
      <c r="B490" s="271"/>
      <c r="C490" s="271"/>
      <c r="D490" s="271"/>
      <c r="E490" s="271"/>
      <c r="F490" s="271"/>
      <c r="G490" s="271"/>
      <c r="H490" s="271"/>
      <c r="I490" s="271"/>
      <c r="J490" s="271"/>
      <c r="K490" s="271"/>
    </row>
    <row r="491" ht="15.75" customHeight="1">
      <c r="A491" s="271"/>
      <c r="B491" s="271"/>
      <c r="C491" s="271"/>
      <c r="D491" s="271"/>
      <c r="E491" s="271"/>
      <c r="F491" s="271"/>
      <c r="G491" s="271"/>
      <c r="H491" s="271"/>
      <c r="I491" s="271"/>
      <c r="J491" s="271"/>
      <c r="K491" s="271"/>
    </row>
    <row r="492" ht="15.75" customHeight="1">
      <c r="A492" s="271"/>
      <c r="B492" s="271"/>
      <c r="C492" s="271"/>
      <c r="D492" s="271"/>
      <c r="E492" s="271"/>
      <c r="F492" s="271"/>
      <c r="G492" s="271"/>
      <c r="H492" s="271"/>
      <c r="I492" s="271"/>
      <c r="J492" s="271"/>
      <c r="K492" s="271"/>
    </row>
    <row r="493" ht="15.75" customHeight="1">
      <c r="A493" s="271"/>
      <c r="B493" s="271"/>
      <c r="C493" s="271"/>
      <c r="D493" s="271"/>
      <c r="E493" s="271"/>
      <c r="F493" s="271"/>
      <c r="G493" s="271"/>
      <c r="H493" s="271"/>
      <c r="I493" s="271"/>
      <c r="J493" s="271"/>
      <c r="K493" s="271"/>
    </row>
    <row r="494" ht="15.75" customHeight="1">
      <c r="A494" s="271"/>
      <c r="B494" s="271"/>
      <c r="C494" s="271"/>
      <c r="D494" s="271"/>
      <c r="E494" s="271"/>
      <c r="F494" s="271"/>
      <c r="G494" s="271"/>
      <c r="H494" s="271"/>
      <c r="I494" s="271"/>
      <c r="J494" s="271"/>
      <c r="K494" s="271"/>
    </row>
    <row r="495" ht="15.75" customHeight="1">
      <c r="A495" s="271"/>
      <c r="B495" s="271"/>
      <c r="C495" s="271"/>
      <c r="D495" s="271"/>
      <c r="E495" s="271"/>
      <c r="F495" s="271"/>
      <c r="G495" s="271"/>
      <c r="H495" s="271"/>
      <c r="I495" s="271"/>
      <c r="J495" s="271"/>
      <c r="K495" s="271"/>
    </row>
    <row r="496" ht="15.75" customHeight="1">
      <c r="A496" s="271"/>
      <c r="B496" s="271"/>
      <c r="C496" s="271"/>
      <c r="D496" s="271"/>
      <c r="E496" s="271"/>
      <c r="F496" s="271"/>
      <c r="G496" s="271"/>
      <c r="H496" s="271"/>
      <c r="I496" s="271"/>
      <c r="J496" s="271"/>
      <c r="K496" s="271"/>
    </row>
    <row r="497" ht="15.75" customHeight="1">
      <c r="A497" s="271"/>
      <c r="B497" s="271"/>
      <c r="C497" s="271"/>
      <c r="D497" s="271"/>
      <c r="E497" s="271"/>
      <c r="F497" s="271"/>
      <c r="G497" s="271"/>
      <c r="H497" s="271"/>
      <c r="I497" s="271"/>
      <c r="J497" s="271"/>
      <c r="K497" s="271"/>
    </row>
    <row r="498" ht="15.75" customHeight="1">
      <c r="A498" s="271"/>
      <c r="B498" s="271"/>
      <c r="C498" s="271"/>
      <c r="D498" s="271"/>
      <c r="E498" s="271"/>
      <c r="F498" s="271"/>
      <c r="G498" s="271"/>
      <c r="H498" s="271"/>
      <c r="I498" s="271"/>
      <c r="J498" s="271"/>
      <c r="K498" s="271"/>
    </row>
    <row r="499" ht="15.75" customHeight="1">
      <c r="A499" s="271"/>
      <c r="B499" s="271"/>
      <c r="C499" s="271"/>
      <c r="D499" s="271"/>
      <c r="E499" s="271"/>
      <c r="F499" s="271"/>
      <c r="G499" s="271"/>
      <c r="H499" s="271"/>
      <c r="I499" s="271"/>
      <c r="J499" s="271"/>
      <c r="K499" s="271"/>
    </row>
    <row r="500" ht="15.75" customHeight="1">
      <c r="A500" s="271"/>
      <c r="B500" s="271"/>
      <c r="C500" s="271"/>
      <c r="D500" s="271"/>
      <c r="E500" s="271"/>
      <c r="F500" s="271"/>
      <c r="G500" s="271"/>
      <c r="H500" s="271"/>
      <c r="I500" s="271"/>
      <c r="J500" s="271"/>
      <c r="K500" s="271"/>
    </row>
    <row r="501" ht="15.75" customHeight="1">
      <c r="A501" s="271"/>
      <c r="B501" s="271"/>
      <c r="C501" s="271"/>
      <c r="D501" s="271"/>
      <c r="E501" s="271"/>
      <c r="F501" s="271"/>
      <c r="G501" s="271"/>
      <c r="H501" s="271"/>
      <c r="I501" s="271"/>
      <c r="J501" s="271"/>
      <c r="K501" s="271"/>
    </row>
    <row r="502" ht="15.75" customHeight="1">
      <c r="A502" s="271"/>
      <c r="B502" s="271"/>
      <c r="C502" s="271"/>
      <c r="D502" s="271"/>
      <c r="E502" s="271"/>
      <c r="F502" s="271"/>
      <c r="G502" s="271"/>
      <c r="H502" s="271"/>
      <c r="I502" s="271"/>
      <c r="J502" s="271"/>
      <c r="K502" s="271"/>
    </row>
    <row r="503" ht="15.75" customHeight="1">
      <c r="A503" s="271"/>
      <c r="B503" s="271"/>
      <c r="C503" s="271"/>
      <c r="D503" s="271"/>
      <c r="E503" s="271"/>
      <c r="F503" s="271"/>
      <c r="G503" s="271"/>
      <c r="H503" s="271"/>
      <c r="I503" s="271"/>
      <c r="J503" s="271"/>
      <c r="K503" s="271"/>
    </row>
    <row r="504" ht="15.75" customHeight="1">
      <c r="A504" s="271"/>
      <c r="B504" s="271"/>
      <c r="C504" s="271"/>
      <c r="D504" s="271"/>
      <c r="E504" s="271"/>
      <c r="F504" s="271"/>
      <c r="G504" s="271"/>
      <c r="H504" s="271"/>
      <c r="I504" s="271"/>
      <c r="J504" s="271"/>
      <c r="K504" s="271"/>
    </row>
    <row r="505" ht="15.75" customHeight="1">
      <c r="A505" s="271"/>
      <c r="B505" s="271"/>
      <c r="C505" s="271"/>
      <c r="D505" s="271"/>
      <c r="E505" s="271"/>
      <c r="F505" s="271"/>
      <c r="G505" s="271"/>
      <c r="H505" s="271"/>
      <c r="I505" s="271"/>
      <c r="J505" s="271"/>
      <c r="K505" s="271"/>
    </row>
    <row r="506" ht="15.75" customHeight="1">
      <c r="A506" s="271"/>
      <c r="B506" s="271"/>
      <c r="C506" s="271"/>
      <c r="D506" s="271"/>
      <c r="E506" s="271"/>
      <c r="F506" s="271"/>
      <c r="G506" s="271"/>
      <c r="H506" s="271"/>
      <c r="I506" s="271"/>
      <c r="J506" s="271"/>
      <c r="K506" s="271"/>
    </row>
    <row r="507" ht="15.75" customHeight="1">
      <c r="A507" s="271"/>
      <c r="B507" s="271"/>
      <c r="C507" s="271"/>
      <c r="D507" s="271"/>
      <c r="E507" s="271"/>
      <c r="F507" s="271"/>
      <c r="G507" s="271"/>
      <c r="H507" s="271"/>
      <c r="I507" s="271"/>
      <c r="J507" s="271"/>
      <c r="K507" s="271"/>
    </row>
    <row r="508" ht="15.75" customHeight="1">
      <c r="A508" s="271"/>
      <c r="B508" s="271"/>
      <c r="C508" s="271"/>
      <c r="D508" s="271"/>
      <c r="E508" s="271"/>
      <c r="F508" s="271"/>
      <c r="G508" s="271"/>
      <c r="H508" s="271"/>
      <c r="I508" s="271"/>
      <c r="J508" s="271"/>
      <c r="K508" s="271"/>
    </row>
    <row r="509" ht="15.75" customHeight="1">
      <c r="A509" s="271"/>
      <c r="B509" s="271"/>
      <c r="C509" s="271"/>
      <c r="D509" s="271"/>
      <c r="E509" s="271"/>
      <c r="F509" s="271"/>
      <c r="G509" s="271"/>
      <c r="H509" s="271"/>
      <c r="I509" s="271"/>
      <c r="J509" s="271"/>
      <c r="K509" s="271"/>
    </row>
    <row r="510" ht="15.75" customHeight="1">
      <c r="A510" s="271"/>
      <c r="B510" s="271"/>
      <c r="C510" s="271"/>
      <c r="D510" s="271"/>
      <c r="E510" s="271"/>
      <c r="F510" s="271"/>
      <c r="G510" s="271"/>
      <c r="H510" s="271"/>
      <c r="I510" s="271"/>
      <c r="J510" s="271"/>
      <c r="K510" s="271"/>
    </row>
    <row r="511" ht="15.75" customHeight="1">
      <c r="A511" s="271"/>
      <c r="B511" s="271"/>
      <c r="C511" s="271"/>
      <c r="D511" s="271"/>
      <c r="E511" s="271"/>
      <c r="F511" s="271"/>
      <c r="G511" s="271"/>
      <c r="H511" s="271"/>
      <c r="I511" s="271"/>
      <c r="J511" s="271"/>
      <c r="K511" s="271"/>
    </row>
    <row r="512" ht="15.75" customHeight="1">
      <c r="A512" s="271"/>
      <c r="B512" s="271"/>
      <c r="C512" s="271"/>
      <c r="D512" s="271"/>
      <c r="E512" s="271"/>
      <c r="F512" s="271"/>
      <c r="G512" s="271"/>
      <c r="H512" s="271"/>
      <c r="I512" s="271"/>
      <c r="J512" s="271"/>
      <c r="K512" s="271"/>
    </row>
    <row r="513" ht="15.75" customHeight="1">
      <c r="A513" s="271"/>
      <c r="B513" s="271"/>
      <c r="C513" s="271"/>
      <c r="D513" s="271"/>
      <c r="E513" s="271"/>
      <c r="F513" s="271"/>
      <c r="G513" s="271"/>
      <c r="H513" s="271"/>
      <c r="I513" s="271"/>
      <c r="J513" s="271"/>
      <c r="K513" s="271"/>
    </row>
    <row r="514" ht="15.75" customHeight="1">
      <c r="A514" s="271"/>
      <c r="B514" s="271"/>
      <c r="C514" s="271"/>
      <c r="D514" s="271"/>
      <c r="E514" s="271"/>
      <c r="F514" s="271"/>
      <c r="G514" s="271"/>
      <c r="H514" s="271"/>
      <c r="I514" s="271"/>
      <c r="J514" s="271"/>
      <c r="K514" s="271"/>
    </row>
    <row r="515" ht="15.75" customHeight="1">
      <c r="A515" s="271"/>
      <c r="B515" s="271"/>
      <c r="C515" s="271"/>
      <c r="D515" s="271"/>
      <c r="E515" s="271"/>
      <c r="F515" s="271"/>
      <c r="G515" s="271"/>
      <c r="H515" s="271"/>
      <c r="I515" s="271"/>
      <c r="J515" s="271"/>
      <c r="K515" s="271"/>
    </row>
    <row r="516" ht="15.75" customHeight="1">
      <c r="A516" s="271"/>
      <c r="B516" s="271"/>
      <c r="C516" s="271"/>
      <c r="D516" s="271"/>
      <c r="E516" s="271"/>
      <c r="F516" s="271"/>
      <c r="G516" s="271"/>
      <c r="H516" s="271"/>
      <c r="I516" s="271"/>
      <c r="J516" s="271"/>
      <c r="K516" s="271"/>
    </row>
    <row r="517" ht="15.75" customHeight="1">
      <c r="A517" s="271"/>
      <c r="B517" s="271"/>
      <c r="C517" s="271"/>
      <c r="D517" s="271"/>
      <c r="E517" s="271"/>
      <c r="F517" s="271"/>
      <c r="G517" s="271"/>
      <c r="H517" s="271"/>
      <c r="I517" s="271"/>
      <c r="J517" s="271"/>
      <c r="K517" s="271"/>
    </row>
    <row r="518" ht="15.75" customHeight="1">
      <c r="A518" s="271"/>
      <c r="B518" s="271"/>
      <c r="C518" s="271"/>
      <c r="D518" s="271"/>
      <c r="E518" s="271"/>
      <c r="F518" s="271"/>
      <c r="G518" s="271"/>
      <c r="H518" s="271"/>
      <c r="I518" s="271"/>
      <c r="J518" s="271"/>
      <c r="K518" s="271"/>
    </row>
    <row r="519" ht="15.75" customHeight="1">
      <c r="A519" s="271"/>
      <c r="B519" s="271"/>
      <c r="C519" s="271"/>
      <c r="D519" s="271"/>
      <c r="E519" s="271"/>
      <c r="F519" s="271"/>
      <c r="G519" s="271"/>
      <c r="H519" s="271"/>
      <c r="I519" s="271"/>
      <c r="J519" s="271"/>
      <c r="K519" s="271"/>
    </row>
    <row r="520" ht="15.75" customHeight="1">
      <c r="A520" s="271"/>
      <c r="B520" s="271"/>
      <c r="C520" s="271"/>
      <c r="D520" s="271"/>
      <c r="E520" s="271"/>
      <c r="F520" s="271"/>
      <c r="G520" s="271"/>
      <c r="H520" s="271"/>
      <c r="I520" s="271"/>
      <c r="J520" s="271"/>
      <c r="K520" s="271"/>
    </row>
    <row r="521" ht="15.75" customHeight="1">
      <c r="A521" s="271"/>
      <c r="B521" s="271"/>
      <c r="C521" s="271"/>
      <c r="D521" s="271"/>
      <c r="E521" s="271"/>
      <c r="F521" s="271"/>
      <c r="G521" s="271"/>
      <c r="H521" s="271"/>
      <c r="I521" s="271"/>
      <c r="J521" s="271"/>
      <c r="K521" s="271"/>
    </row>
    <row r="522" ht="15.75" customHeight="1">
      <c r="A522" s="271"/>
      <c r="B522" s="271"/>
      <c r="C522" s="271"/>
      <c r="D522" s="271"/>
      <c r="E522" s="271"/>
      <c r="F522" s="271"/>
      <c r="G522" s="271"/>
      <c r="H522" s="271"/>
      <c r="I522" s="271"/>
      <c r="J522" s="271"/>
      <c r="K522" s="271"/>
    </row>
    <row r="523" ht="15.75" customHeight="1">
      <c r="A523" s="271"/>
      <c r="B523" s="271"/>
      <c r="C523" s="271"/>
      <c r="D523" s="271"/>
      <c r="E523" s="271"/>
      <c r="F523" s="271"/>
      <c r="G523" s="271"/>
      <c r="H523" s="271"/>
      <c r="I523" s="271"/>
      <c r="J523" s="271"/>
      <c r="K523" s="271"/>
    </row>
    <row r="524" ht="15.75" customHeight="1">
      <c r="A524" s="271"/>
      <c r="B524" s="271"/>
      <c r="C524" s="271"/>
      <c r="D524" s="271"/>
      <c r="E524" s="271"/>
      <c r="F524" s="271"/>
      <c r="G524" s="271"/>
      <c r="H524" s="271"/>
      <c r="I524" s="271"/>
      <c r="J524" s="271"/>
      <c r="K524" s="271"/>
    </row>
    <row r="525" ht="15.75" customHeight="1">
      <c r="A525" s="271"/>
      <c r="B525" s="271"/>
      <c r="C525" s="271"/>
      <c r="D525" s="271"/>
      <c r="E525" s="271"/>
      <c r="F525" s="271"/>
      <c r="G525" s="271"/>
      <c r="H525" s="271"/>
      <c r="I525" s="271"/>
      <c r="J525" s="271"/>
      <c r="K525" s="271"/>
    </row>
    <row r="526" ht="15.75" customHeight="1">
      <c r="A526" s="271"/>
      <c r="B526" s="271"/>
      <c r="C526" s="271"/>
      <c r="D526" s="271"/>
      <c r="E526" s="271"/>
      <c r="F526" s="271"/>
      <c r="G526" s="271"/>
      <c r="H526" s="271"/>
      <c r="I526" s="271"/>
      <c r="J526" s="271"/>
      <c r="K526" s="271"/>
    </row>
    <row r="527" ht="15.75" customHeight="1">
      <c r="A527" s="271"/>
      <c r="B527" s="271"/>
      <c r="C527" s="271"/>
      <c r="D527" s="271"/>
      <c r="E527" s="271"/>
      <c r="F527" s="271"/>
      <c r="G527" s="271"/>
      <c r="H527" s="271"/>
      <c r="I527" s="271"/>
      <c r="J527" s="271"/>
      <c r="K527" s="271"/>
    </row>
    <row r="528" ht="15.75" customHeight="1">
      <c r="A528" s="271"/>
      <c r="B528" s="271"/>
      <c r="C528" s="271"/>
      <c r="D528" s="271"/>
      <c r="E528" s="271"/>
      <c r="F528" s="271"/>
      <c r="G528" s="271"/>
      <c r="H528" s="271"/>
      <c r="I528" s="271"/>
      <c r="J528" s="271"/>
      <c r="K528" s="271"/>
    </row>
    <row r="529" ht="15.75" customHeight="1">
      <c r="A529" s="271"/>
      <c r="B529" s="271"/>
      <c r="C529" s="271"/>
      <c r="D529" s="271"/>
      <c r="E529" s="271"/>
      <c r="F529" s="271"/>
      <c r="G529" s="271"/>
      <c r="H529" s="271"/>
      <c r="I529" s="271"/>
      <c r="J529" s="271"/>
      <c r="K529" s="271"/>
    </row>
    <row r="530" ht="15.75" customHeight="1">
      <c r="A530" s="271"/>
      <c r="B530" s="271"/>
      <c r="C530" s="271"/>
      <c r="D530" s="271"/>
      <c r="E530" s="271"/>
      <c r="F530" s="271"/>
      <c r="G530" s="271"/>
      <c r="H530" s="271"/>
      <c r="I530" s="271"/>
      <c r="J530" s="271"/>
      <c r="K530" s="271"/>
    </row>
    <row r="531" ht="15.75" customHeight="1">
      <c r="A531" s="271"/>
      <c r="B531" s="271"/>
      <c r="C531" s="271"/>
      <c r="D531" s="271"/>
      <c r="E531" s="271"/>
      <c r="F531" s="271"/>
      <c r="G531" s="271"/>
      <c r="H531" s="271"/>
      <c r="I531" s="271"/>
      <c r="J531" s="271"/>
      <c r="K531" s="271"/>
    </row>
    <row r="532" ht="15.75" customHeight="1">
      <c r="A532" s="271"/>
      <c r="B532" s="271"/>
      <c r="C532" s="271"/>
      <c r="D532" s="271"/>
      <c r="E532" s="271"/>
      <c r="F532" s="271"/>
      <c r="G532" s="271"/>
      <c r="H532" s="271"/>
      <c r="I532" s="271"/>
      <c r="J532" s="271"/>
      <c r="K532" s="271"/>
    </row>
    <row r="533" ht="15.75" customHeight="1">
      <c r="A533" s="271"/>
      <c r="B533" s="271"/>
      <c r="C533" s="271"/>
      <c r="D533" s="271"/>
      <c r="E533" s="271"/>
      <c r="F533" s="271"/>
      <c r="G533" s="271"/>
      <c r="H533" s="271"/>
      <c r="I533" s="271"/>
      <c r="J533" s="271"/>
      <c r="K533" s="271"/>
    </row>
    <row r="534" ht="15.75" customHeight="1">
      <c r="A534" s="271"/>
      <c r="B534" s="271"/>
      <c r="C534" s="271"/>
      <c r="D534" s="271"/>
      <c r="E534" s="271"/>
      <c r="F534" s="271"/>
      <c r="G534" s="271"/>
      <c r="H534" s="271"/>
      <c r="I534" s="271"/>
      <c r="J534" s="271"/>
      <c r="K534" s="271"/>
    </row>
    <row r="535" ht="15.75" customHeight="1">
      <c r="A535" s="271"/>
      <c r="B535" s="271"/>
      <c r="C535" s="271"/>
      <c r="D535" s="271"/>
      <c r="E535" s="271"/>
      <c r="F535" s="271"/>
      <c r="G535" s="271"/>
      <c r="H535" s="271"/>
      <c r="I535" s="271"/>
      <c r="J535" s="271"/>
      <c r="K535" s="271"/>
    </row>
    <row r="536" ht="15.75" customHeight="1">
      <c r="A536" s="271"/>
      <c r="B536" s="271"/>
      <c r="C536" s="271"/>
      <c r="D536" s="271"/>
      <c r="E536" s="271"/>
      <c r="F536" s="271"/>
      <c r="G536" s="271"/>
      <c r="H536" s="271"/>
      <c r="I536" s="271"/>
      <c r="J536" s="271"/>
      <c r="K536" s="271"/>
    </row>
    <row r="537" ht="15.75" customHeight="1">
      <c r="A537" s="271"/>
      <c r="B537" s="271"/>
      <c r="C537" s="271"/>
      <c r="D537" s="271"/>
      <c r="E537" s="271"/>
      <c r="F537" s="271"/>
      <c r="G537" s="271"/>
      <c r="H537" s="271"/>
      <c r="I537" s="271"/>
      <c r="J537" s="271"/>
      <c r="K537" s="271"/>
    </row>
    <row r="538" ht="15.75" customHeight="1">
      <c r="A538" s="271"/>
      <c r="B538" s="271"/>
      <c r="C538" s="271"/>
      <c r="D538" s="271"/>
      <c r="E538" s="271"/>
      <c r="F538" s="271"/>
      <c r="G538" s="271"/>
      <c r="H538" s="271"/>
      <c r="I538" s="271"/>
      <c r="J538" s="271"/>
      <c r="K538" s="271"/>
    </row>
    <row r="539" ht="15.75" customHeight="1">
      <c r="A539" s="271"/>
      <c r="B539" s="271"/>
      <c r="C539" s="271"/>
      <c r="D539" s="271"/>
      <c r="E539" s="271"/>
      <c r="F539" s="271"/>
      <c r="G539" s="271"/>
      <c r="H539" s="271"/>
      <c r="I539" s="271"/>
      <c r="J539" s="271"/>
      <c r="K539" s="271"/>
    </row>
    <row r="540" ht="15.75" customHeight="1">
      <c r="A540" s="271"/>
      <c r="B540" s="271"/>
      <c r="C540" s="271"/>
      <c r="D540" s="271"/>
      <c r="E540" s="271"/>
      <c r="F540" s="271"/>
      <c r="G540" s="271"/>
      <c r="H540" s="271"/>
      <c r="I540" s="271"/>
      <c r="J540" s="271"/>
      <c r="K540" s="271"/>
    </row>
    <row r="541" ht="15.75" customHeight="1">
      <c r="A541" s="271"/>
      <c r="B541" s="271"/>
      <c r="C541" s="271"/>
      <c r="D541" s="271"/>
      <c r="E541" s="271"/>
      <c r="F541" s="271"/>
      <c r="G541" s="271"/>
      <c r="H541" s="271"/>
      <c r="I541" s="271"/>
      <c r="J541" s="271"/>
      <c r="K541" s="271"/>
    </row>
    <row r="542" ht="15.75" customHeight="1">
      <c r="A542" s="271"/>
      <c r="B542" s="271"/>
      <c r="C542" s="271"/>
      <c r="D542" s="271"/>
      <c r="E542" s="271"/>
      <c r="F542" s="271"/>
      <c r="G542" s="271"/>
      <c r="H542" s="271"/>
      <c r="I542" s="271"/>
      <c r="J542" s="271"/>
      <c r="K542" s="271"/>
    </row>
    <row r="543" ht="15.75" customHeight="1">
      <c r="A543" s="271"/>
      <c r="B543" s="271"/>
      <c r="C543" s="271"/>
      <c r="D543" s="271"/>
      <c r="E543" s="271"/>
      <c r="F543" s="271"/>
      <c r="G543" s="271"/>
      <c r="H543" s="271"/>
      <c r="I543" s="271"/>
      <c r="J543" s="271"/>
      <c r="K543" s="271"/>
    </row>
    <row r="544" ht="15.75" customHeight="1">
      <c r="A544" s="271"/>
      <c r="B544" s="271"/>
      <c r="C544" s="271"/>
      <c r="D544" s="271"/>
      <c r="E544" s="271"/>
      <c r="F544" s="271"/>
      <c r="G544" s="271"/>
      <c r="H544" s="271"/>
      <c r="I544" s="271"/>
      <c r="J544" s="271"/>
      <c r="K544" s="271"/>
    </row>
    <row r="545" ht="15.75" customHeight="1">
      <c r="A545" s="271"/>
      <c r="B545" s="271"/>
      <c r="C545" s="271"/>
      <c r="D545" s="271"/>
      <c r="E545" s="271"/>
      <c r="F545" s="271"/>
      <c r="G545" s="271"/>
      <c r="H545" s="271"/>
      <c r="I545" s="271"/>
      <c r="J545" s="271"/>
      <c r="K545" s="271"/>
    </row>
    <row r="546" ht="15.75" customHeight="1">
      <c r="A546" s="271"/>
      <c r="B546" s="271"/>
      <c r="C546" s="271"/>
      <c r="D546" s="271"/>
      <c r="E546" s="271"/>
      <c r="F546" s="271"/>
      <c r="G546" s="271"/>
      <c r="H546" s="271"/>
      <c r="I546" s="271"/>
      <c r="J546" s="271"/>
      <c r="K546" s="271"/>
    </row>
    <row r="547" ht="15.75" customHeight="1">
      <c r="A547" s="271"/>
      <c r="B547" s="271"/>
      <c r="C547" s="271"/>
      <c r="D547" s="271"/>
      <c r="E547" s="271"/>
      <c r="F547" s="271"/>
      <c r="G547" s="271"/>
      <c r="H547" s="271"/>
      <c r="I547" s="271"/>
      <c r="J547" s="271"/>
      <c r="K547" s="271"/>
    </row>
    <row r="548" ht="15.75" customHeight="1">
      <c r="A548" s="271"/>
      <c r="B548" s="271"/>
      <c r="C548" s="271"/>
      <c r="D548" s="271"/>
      <c r="E548" s="271"/>
      <c r="F548" s="271"/>
      <c r="G548" s="271"/>
      <c r="H548" s="271"/>
      <c r="I548" s="271"/>
      <c r="J548" s="271"/>
      <c r="K548" s="271"/>
    </row>
    <row r="549" ht="15.75" customHeight="1">
      <c r="A549" s="271"/>
      <c r="B549" s="271"/>
      <c r="C549" s="271"/>
      <c r="D549" s="271"/>
      <c r="E549" s="271"/>
      <c r="F549" s="271"/>
      <c r="G549" s="271"/>
      <c r="H549" s="271"/>
      <c r="I549" s="271"/>
      <c r="J549" s="271"/>
      <c r="K549" s="271"/>
    </row>
    <row r="550" ht="15.75" customHeight="1">
      <c r="A550" s="271"/>
      <c r="B550" s="271"/>
      <c r="C550" s="271"/>
      <c r="D550" s="271"/>
      <c r="E550" s="271"/>
      <c r="F550" s="271"/>
      <c r="G550" s="271"/>
      <c r="H550" s="271"/>
      <c r="I550" s="271"/>
      <c r="J550" s="271"/>
      <c r="K550" s="271"/>
    </row>
    <row r="551" ht="15.75" customHeight="1">
      <c r="A551" s="271"/>
      <c r="B551" s="271"/>
      <c r="C551" s="271"/>
      <c r="D551" s="271"/>
      <c r="E551" s="271"/>
      <c r="F551" s="271"/>
      <c r="G551" s="271"/>
      <c r="H551" s="271"/>
      <c r="I551" s="271"/>
      <c r="J551" s="271"/>
      <c r="K551" s="271"/>
    </row>
    <row r="552" ht="15.75" customHeight="1">
      <c r="A552" s="271"/>
      <c r="B552" s="271"/>
      <c r="C552" s="271"/>
      <c r="D552" s="271"/>
      <c r="E552" s="271"/>
      <c r="F552" s="271"/>
      <c r="G552" s="271"/>
      <c r="H552" s="271"/>
      <c r="I552" s="271"/>
      <c r="J552" s="271"/>
      <c r="K552" s="271"/>
    </row>
    <row r="553" ht="15.75" customHeight="1">
      <c r="A553" s="271"/>
      <c r="B553" s="271"/>
      <c r="C553" s="271"/>
      <c r="D553" s="271"/>
      <c r="E553" s="271"/>
      <c r="F553" s="271"/>
      <c r="G553" s="271"/>
      <c r="H553" s="271"/>
      <c r="I553" s="271"/>
      <c r="J553" s="271"/>
      <c r="K553" s="271"/>
    </row>
    <row r="554" ht="15.75" customHeight="1">
      <c r="A554" s="271"/>
      <c r="B554" s="271"/>
      <c r="C554" s="271"/>
      <c r="D554" s="271"/>
      <c r="E554" s="271"/>
      <c r="F554" s="271"/>
      <c r="G554" s="271"/>
      <c r="H554" s="271"/>
      <c r="I554" s="271"/>
      <c r="J554" s="271"/>
      <c r="K554" s="271"/>
    </row>
    <row r="555" ht="15.75" customHeight="1">
      <c r="A555" s="271"/>
      <c r="B555" s="271"/>
      <c r="C555" s="271"/>
      <c r="D555" s="271"/>
      <c r="E555" s="271"/>
      <c r="F555" s="271"/>
      <c r="G555" s="271"/>
      <c r="H555" s="271"/>
      <c r="I555" s="271"/>
      <c r="J555" s="271"/>
      <c r="K555" s="271"/>
    </row>
    <row r="556" ht="15.75" customHeight="1">
      <c r="A556" s="271"/>
      <c r="B556" s="271"/>
      <c r="C556" s="271"/>
      <c r="D556" s="271"/>
      <c r="E556" s="271"/>
      <c r="F556" s="271"/>
      <c r="G556" s="271"/>
      <c r="H556" s="271"/>
      <c r="I556" s="271"/>
      <c r="J556" s="271"/>
      <c r="K556" s="271"/>
    </row>
    <row r="557" ht="15.75" customHeight="1">
      <c r="A557" s="271"/>
      <c r="B557" s="271"/>
      <c r="C557" s="271"/>
      <c r="D557" s="271"/>
      <c r="E557" s="271"/>
      <c r="F557" s="271"/>
      <c r="G557" s="271"/>
      <c r="H557" s="271"/>
      <c r="I557" s="271"/>
      <c r="J557" s="271"/>
      <c r="K557" s="271"/>
    </row>
    <row r="558" ht="15.75" customHeight="1">
      <c r="A558" s="271"/>
      <c r="B558" s="271"/>
      <c r="C558" s="271"/>
      <c r="D558" s="271"/>
      <c r="E558" s="271"/>
      <c r="F558" s="271"/>
      <c r="G558" s="271"/>
      <c r="H558" s="271"/>
      <c r="I558" s="271"/>
      <c r="J558" s="271"/>
      <c r="K558" s="271"/>
    </row>
    <row r="559" ht="15.75" customHeight="1">
      <c r="A559" s="271"/>
      <c r="B559" s="271"/>
      <c r="C559" s="271"/>
      <c r="D559" s="271"/>
      <c r="E559" s="271"/>
      <c r="F559" s="271"/>
      <c r="G559" s="271"/>
      <c r="H559" s="271"/>
      <c r="I559" s="271"/>
      <c r="J559" s="271"/>
      <c r="K559" s="271"/>
    </row>
    <row r="560" ht="15.75" customHeight="1">
      <c r="A560" s="271"/>
      <c r="B560" s="271"/>
      <c r="C560" s="271"/>
      <c r="D560" s="271"/>
      <c r="E560" s="271"/>
      <c r="F560" s="271"/>
      <c r="G560" s="271"/>
      <c r="H560" s="271"/>
      <c r="I560" s="271"/>
      <c r="J560" s="271"/>
      <c r="K560" s="271"/>
    </row>
    <row r="561" ht="15.75" customHeight="1">
      <c r="A561" s="271"/>
      <c r="B561" s="271"/>
      <c r="C561" s="271"/>
      <c r="D561" s="271"/>
      <c r="E561" s="271"/>
      <c r="F561" s="271"/>
      <c r="G561" s="271"/>
      <c r="H561" s="271"/>
      <c r="I561" s="271"/>
      <c r="J561" s="271"/>
      <c r="K561" s="271"/>
    </row>
    <row r="562" ht="15.75" customHeight="1">
      <c r="A562" s="271"/>
      <c r="B562" s="271"/>
      <c r="C562" s="271"/>
      <c r="D562" s="271"/>
      <c r="E562" s="271"/>
      <c r="F562" s="271"/>
      <c r="G562" s="271"/>
      <c r="H562" s="271"/>
      <c r="I562" s="271"/>
      <c r="J562" s="271"/>
      <c r="K562" s="271"/>
    </row>
    <row r="563" ht="15.75" customHeight="1">
      <c r="A563" s="271"/>
      <c r="B563" s="271"/>
      <c r="C563" s="271"/>
      <c r="D563" s="271"/>
      <c r="E563" s="271"/>
      <c r="F563" s="271"/>
      <c r="G563" s="271"/>
      <c r="H563" s="271"/>
      <c r="I563" s="271"/>
      <c r="J563" s="271"/>
      <c r="K563" s="271"/>
    </row>
    <row r="564" ht="15.75" customHeight="1">
      <c r="A564" s="271"/>
      <c r="B564" s="271"/>
      <c r="C564" s="271"/>
      <c r="D564" s="271"/>
      <c r="E564" s="271"/>
      <c r="F564" s="271"/>
      <c r="G564" s="271"/>
      <c r="H564" s="271"/>
      <c r="I564" s="271"/>
      <c r="J564" s="271"/>
      <c r="K564" s="271"/>
    </row>
    <row r="565" ht="15.75" customHeight="1">
      <c r="A565" s="271"/>
      <c r="B565" s="271"/>
      <c r="C565" s="271"/>
      <c r="D565" s="271"/>
      <c r="E565" s="271"/>
      <c r="F565" s="271"/>
      <c r="G565" s="271"/>
      <c r="H565" s="271"/>
      <c r="I565" s="271"/>
      <c r="J565" s="271"/>
      <c r="K565" s="271"/>
    </row>
    <row r="566" ht="15.75" customHeight="1">
      <c r="A566" s="271"/>
      <c r="B566" s="271"/>
      <c r="C566" s="271"/>
      <c r="D566" s="271"/>
      <c r="E566" s="271"/>
      <c r="F566" s="271"/>
      <c r="G566" s="271"/>
      <c r="H566" s="271"/>
      <c r="I566" s="271"/>
      <c r="J566" s="271"/>
      <c r="K566" s="271"/>
    </row>
    <row r="567" ht="15.75" customHeight="1">
      <c r="A567" s="271"/>
      <c r="B567" s="271"/>
      <c r="C567" s="271"/>
      <c r="D567" s="271"/>
      <c r="E567" s="271"/>
      <c r="F567" s="271"/>
      <c r="G567" s="271"/>
      <c r="H567" s="271"/>
      <c r="I567" s="271"/>
      <c r="J567" s="271"/>
      <c r="K567" s="271"/>
    </row>
    <row r="568" ht="15.75" customHeight="1">
      <c r="A568" s="271"/>
      <c r="B568" s="271"/>
      <c r="C568" s="271"/>
      <c r="D568" s="271"/>
      <c r="E568" s="271"/>
      <c r="F568" s="271"/>
      <c r="G568" s="271"/>
      <c r="H568" s="271"/>
      <c r="I568" s="271"/>
      <c r="J568" s="271"/>
      <c r="K568" s="271"/>
    </row>
    <row r="569" ht="15.75" customHeight="1">
      <c r="A569" s="271"/>
      <c r="B569" s="271"/>
      <c r="C569" s="271"/>
      <c r="D569" s="271"/>
      <c r="E569" s="271"/>
      <c r="F569" s="271"/>
      <c r="G569" s="271"/>
      <c r="H569" s="271"/>
      <c r="I569" s="271"/>
      <c r="J569" s="271"/>
      <c r="K569" s="271"/>
    </row>
    <row r="570" ht="15.75" customHeight="1">
      <c r="A570" s="271"/>
      <c r="B570" s="271"/>
      <c r="C570" s="271"/>
      <c r="D570" s="271"/>
      <c r="E570" s="271"/>
      <c r="F570" s="271"/>
      <c r="G570" s="271"/>
      <c r="H570" s="271"/>
      <c r="I570" s="271"/>
      <c r="J570" s="271"/>
      <c r="K570" s="271"/>
    </row>
    <row r="571" ht="15.75" customHeight="1">
      <c r="A571" s="271"/>
      <c r="B571" s="271"/>
      <c r="C571" s="271"/>
      <c r="D571" s="271"/>
      <c r="E571" s="271"/>
      <c r="F571" s="271"/>
      <c r="G571" s="271"/>
      <c r="H571" s="271"/>
      <c r="I571" s="271"/>
      <c r="J571" s="271"/>
      <c r="K571" s="271"/>
    </row>
    <row r="572" ht="15.75" customHeight="1">
      <c r="A572" s="271"/>
      <c r="B572" s="271"/>
      <c r="C572" s="271"/>
      <c r="D572" s="271"/>
      <c r="E572" s="271"/>
      <c r="F572" s="271"/>
      <c r="G572" s="271"/>
      <c r="H572" s="271"/>
      <c r="I572" s="271"/>
      <c r="J572" s="271"/>
      <c r="K572" s="271"/>
    </row>
    <row r="573" ht="15.75" customHeight="1">
      <c r="A573" s="271"/>
      <c r="B573" s="271"/>
      <c r="C573" s="271"/>
      <c r="D573" s="271"/>
      <c r="E573" s="271"/>
      <c r="F573" s="271"/>
      <c r="G573" s="271"/>
      <c r="H573" s="271"/>
      <c r="I573" s="271"/>
      <c r="J573" s="271"/>
      <c r="K573" s="271"/>
    </row>
    <row r="574" ht="15.75" customHeight="1">
      <c r="A574" s="271"/>
      <c r="B574" s="271"/>
      <c r="C574" s="271"/>
      <c r="D574" s="271"/>
      <c r="E574" s="271"/>
      <c r="F574" s="271"/>
      <c r="G574" s="271"/>
      <c r="H574" s="271"/>
      <c r="I574" s="271"/>
      <c r="J574" s="271"/>
      <c r="K574" s="271"/>
    </row>
    <row r="575" ht="15.75" customHeight="1">
      <c r="A575" s="271"/>
      <c r="B575" s="271"/>
      <c r="C575" s="271"/>
      <c r="D575" s="271"/>
      <c r="E575" s="271"/>
      <c r="F575" s="271"/>
      <c r="G575" s="271"/>
      <c r="H575" s="271"/>
      <c r="I575" s="271"/>
      <c r="J575" s="271"/>
      <c r="K575" s="271"/>
    </row>
    <row r="576" ht="15.75" customHeight="1">
      <c r="A576" s="271"/>
      <c r="B576" s="271"/>
      <c r="C576" s="271"/>
      <c r="D576" s="271"/>
      <c r="E576" s="271"/>
      <c r="F576" s="271"/>
      <c r="G576" s="271"/>
      <c r="H576" s="271"/>
      <c r="I576" s="271"/>
      <c r="J576" s="271"/>
      <c r="K576" s="271"/>
    </row>
    <row r="577" ht="15.75" customHeight="1">
      <c r="A577" s="271"/>
      <c r="B577" s="271"/>
      <c r="C577" s="271"/>
      <c r="D577" s="271"/>
      <c r="E577" s="271"/>
      <c r="F577" s="271"/>
      <c r="G577" s="271"/>
      <c r="H577" s="271"/>
      <c r="I577" s="271"/>
      <c r="J577" s="271"/>
      <c r="K577" s="271"/>
    </row>
    <row r="578" ht="15.75" customHeight="1">
      <c r="A578" s="271"/>
      <c r="B578" s="271"/>
      <c r="C578" s="271"/>
      <c r="D578" s="271"/>
      <c r="E578" s="271"/>
      <c r="F578" s="271"/>
      <c r="G578" s="271"/>
      <c r="H578" s="271"/>
      <c r="I578" s="271"/>
      <c r="J578" s="271"/>
      <c r="K578" s="271"/>
    </row>
    <row r="579" ht="15.75" customHeight="1">
      <c r="A579" s="271"/>
      <c r="B579" s="271"/>
      <c r="C579" s="271"/>
      <c r="D579" s="271"/>
      <c r="E579" s="271"/>
      <c r="F579" s="271"/>
      <c r="G579" s="271"/>
      <c r="H579" s="271"/>
      <c r="I579" s="271"/>
      <c r="J579" s="271"/>
      <c r="K579" s="271"/>
    </row>
    <row r="580" ht="15.75" customHeight="1">
      <c r="A580" s="271"/>
      <c r="B580" s="271"/>
      <c r="C580" s="271"/>
      <c r="D580" s="271"/>
      <c r="E580" s="271"/>
      <c r="F580" s="271"/>
      <c r="G580" s="271"/>
      <c r="H580" s="271"/>
      <c r="I580" s="271"/>
      <c r="J580" s="271"/>
      <c r="K580" s="271"/>
    </row>
    <row r="581" ht="15.75" customHeight="1">
      <c r="A581" s="271"/>
      <c r="B581" s="271"/>
      <c r="C581" s="271"/>
      <c r="D581" s="271"/>
      <c r="E581" s="271"/>
      <c r="F581" s="271"/>
      <c r="G581" s="271"/>
      <c r="H581" s="271"/>
      <c r="I581" s="271"/>
      <c r="J581" s="271"/>
      <c r="K581" s="271"/>
    </row>
    <row r="582" ht="15.75" customHeight="1">
      <c r="A582" s="271"/>
      <c r="B582" s="271"/>
      <c r="C582" s="271"/>
      <c r="D582" s="271"/>
      <c r="E582" s="271"/>
      <c r="F582" s="271"/>
      <c r="G582" s="271"/>
      <c r="H582" s="271"/>
      <c r="I582" s="271"/>
      <c r="J582" s="271"/>
      <c r="K582" s="271"/>
    </row>
    <row r="583" ht="15.75" customHeight="1">
      <c r="A583" s="271"/>
      <c r="B583" s="271"/>
      <c r="C583" s="271"/>
      <c r="D583" s="271"/>
      <c r="E583" s="271"/>
      <c r="F583" s="271"/>
      <c r="G583" s="271"/>
      <c r="H583" s="271"/>
      <c r="I583" s="271"/>
      <c r="J583" s="271"/>
      <c r="K583" s="271"/>
    </row>
    <row r="584" ht="15.75" customHeight="1">
      <c r="A584" s="271"/>
      <c r="B584" s="271"/>
      <c r="C584" s="271"/>
      <c r="D584" s="271"/>
      <c r="E584" s="271"/>
      <c r="F584" s="271"/>
      <c r="G584" s="271"/>
      <c r="H584" s="271"/>
      <c r="I584" s="271"/>
      <c r="J584" s="271"/>
      <c r="K584" s="271"/>
    </row>
    <row r="585" ht="15.75" customHeight="1">
      <c r="A585" s="271"/>
      <c r="B585" s="271"/>
      <c r="C585" s="271"/>
      <c r="D585" s="271"/>
      <c r="E585" s="271"/>
      <c r="F585" s="271"/>
      <c r="G585" s="271"/>
      <c r="H585" s="271"/>
      <c r="I585" s="271"/>
      <c r="J585" s="271"/>
      <c r="K585" s="271"/>
    </row>
    <row r="586" ht="15.75" customHeight="1">
      <c r="A586" s="271"/>
      <c r="B586" s="271"/>
      <c r="C586" s="271"/>
      <c r="D586" s="271"/>
      <c r="E586" s="271"/>
      <c r="F586" s="271"/>
      <c r="G586" s="271"/>
      <c r="H586" s="271"/>
      <c r="I586" s="271"/>
      <c r="J586" s="271"/>
      <c r="K586" s="271"/>
    </row>
    <row r="587" ht="15.75" customHeight="1">
      <c r="A587" s="271"/>
      <c r="B587" s="271"/>
      <c r="C587" s="271"/>
      <c r="D587" s="271"/>
      <c r="E587" s="271"/>
      <c r="F587" s="271"/>
      <c r="G587" s="271"/>
      <c r="H587" s="271"/>
      <c r="I587" s="271"/>
      <c r="J587" s="271"/>
      <c r="K587" s="271"/>
    </row>
    <row r="588" ht="15.75" customHeight="1">
      <c r="A588" s="271"/>
      <c r="B588" s="271"/>
      <c r="C588" s="271"/>
      <c r="D588" s="271"/>
      <c r="E588" s="271"/>
      <c r="F588" s="271"/>
      <c r="G588" s="271"/>
      <c r="H588" s="271"/>
      <c r="I588" s="271"/>
      <c r="J588" s="271"/>
      <c r="K588" s="271"/>
    </row>
    <row r="589" ht="15.75" customHeight="1">
      <c r="A589" s="271"/>
      <c r="B589" s="271"/>
      <c r="C589" s="271"/>
      <c r="D589" s="271"/>
      <c r="E589" s="271"/>
      <c r="F589" s="271"/>
      <c r="G589" s="271"/>
      <c r="H589" s="271"/>
      <c r="I589" s="271"/>
      <c r="J589" s="271"/>
      <c r="K589" s="271"/>
    </row>
    <row r="590" ht="15.75" customHeight="1">
      <c r="A590" s="271"/>
      <c r="B590" s="271"/>
      <c r="C590" s="271"/>
      <c r="D590" s="271"/>
      <c r="E590" s="271"/>
      <c r="F590" s="271"/>
      <c r="G590" s="271"/>
      <c r="H590" s="271"/>
      <c r="I590" s="271"/>
      <c r="J590" s="271"/>
      <c r="K590" s="271"/>
    </row>
    <row r="591" ht="15.75" customHeight="1">
      <c r="A591" s="271"/>
      <c r="B591" s="271"/>
      <c r="C591" s="271"/>
      <c r="D591" s="271"/>
      <c r="E591" s="271"/>
      <c r="F591" s="271"/>
      <c r="G591" s="271"/>
      <c r="H591" s="271"/>
      <c r="I591" s="271"/>
      <c r="J591" s="271"/>
      <c r="K591" s="271"/>
    </row>
    <row r="592" ht="15.75" customHeight="1">
      <c r="A592" s="271"/>
      <c r="B592" s="271"/>
      <c r="C592" s="271"/>
      <c r="D592" s="271"/>
      <c r="E592" s="271"/>
      <c r="F592" s="271"/>
      <c r="G592" s="271"/>
      <c r="H592" s="271"/>
      <c r="I592" s="271"/>
      <c r="J592" s="271"/>
      <c r="K592" s="271"/>
    </row>
    <row r="593" ht="15.75" customHeight="1">
      <c r="A593" s="271"/>
      <c r="B593" s="271"/>
      <c r="C593" s="271"/>
      <c r="D593" s="271"/>
      <c r="E593" s="271"/>
      <c r="F593" s="271"/>
      <c r="G593" s="271"/>
      <c r="H593" s="271"/>
      <c r="I593" s="271"/>
      <c r="J593" s="271"/>
      <c r="K593" s="271"/>
    </row>
    <row r="594" ht="15.75" customHeight="1">
      <c r="A594" s="271"/>
      <c r="B594" s="271"/>
      <c r="C594" s="271"/>
      <c r="D594" s="271"/>
      <c r="E594" s="271"/>
      <c r="F594" s="271"/>
      <c r="G594" s="271"/>
      <c r="H594" s="271"/>
      <c r="I594" s="271"/>
      <c r="J594" s="271"/>
      <c r="K594" s="271"/>
    </row>
    <row r="595" ht="15.75" customHeight="1">
      <c r="A595" s="271"/>
      <c r="B595" s="271"/>
      <c r="C595" s="271"/>
      <c r="D595" s="271"/>
      <c r="E595" s="271"/>
      <c r="F595" s="271"/>
      <c r="G595" s="271"/>
      <c r="H595" s="271"/>
      <c r="I595" s="271"/>
      <c r="J595" s="271"/>
      <c r="K595" s="271"/>
    </row>
    <row r="596" ht="15.75" customHeight="1">
      <c r="A596" s="271"/>
      <c r="B596" s="271"/>
      <c r="C596" s="271"/>
      <c r="D596" s="271"/>
      <c r="E596" s="271"/>
      <c r="F596" s="271"/>
      <c r="G596" s="271"/>
      <c r="H596" s="271"/>
      <c r="I596" s="271"/>
      <c r="J596" s="271"/>
      <c r="K596" s="271"/>
    </row>
    <row r="597" ht="15.75" customHeight="1">
      <c r="A597" s="271"/>
      <c r="B597" s="271"/>
      <c r="C597" s="271"/>
      <c r="D597" s="271"/>
      <c r="E597" s="271"/>
      <c r="F597" s="271"/>
      <c r="G597" s="271"/>
      <c r="H597" s="271"/>
      <c r="I597" s="271"/>
      <c r="J597" s="271"/>
      <c r="K597" s="271"/>
    </row>
    <row r="598" ht="15.75" customHeight="1">
      <c r="A598" s="271"/>
      <c r="B598" s="271"/>
      <c r="C598" s="271"/>
      <c r="D598" s="271"/>
      <c r="E598" s="271"/>
      <c r="F598" s="271"/>
      <c r="G598" s="271"/>
      <c r="H598" s="271"/>
      <c r="I598" s="271"/>
      <c r="J598" s="271"/>
      <c r="K598" s="271"/>
    </row>
    <row r="599" ht="15.75" customHeight="1">
      <c r="A599" s="271"/>
      <c r="B599" s="271"/>
      <c r="C599" s="271"/>
      <c r="D599" s="271"/>
      <c r="E599" s="271"/>
      <c r="F599" s="271"/>
      <c r="G599" s="271"/>
      <c r="H599" s="271"/>
      <c r="I599" s="271"/>
      <c r="J599" s="271"/>
      <c r="K599" s="271"/>
    </row>
    <row r="600" ht="15.75" customHeight="1">
      <c r="A600" s="271"/>
      <c r="B600" s="271"/>
      <c r="C600" s="271"/>
      <c r="D600" s="271"/>
      <c r="E600" s="271"/>
      <c r="F600" s="271"/>
      <c r="G600" s="271"/>
      <c r="H600" s="271"/>
      <c r="I600" s="271"/>
      <c r="J600" s="271"/>
      <c r="K600" s="271"/>
    </row>
    <row r="601" ht="15.75" customHeight="1">
      <c r="A601" s="271"/>
      <c r="B601" s="271"/>
      <c r="C601" s="271"/>
      <c r="D601" s="271"/>
      <c r="E601" s="271"/>
      <c r="F601" s="271"/>
      <c r="G601" s="271"/>
      <c r="H601" s="271"/>
      <c r="I601" s="271"/>
      <c r="J601" s="271"/>
      <c r="K601" s="271"/>
    </row>
    <row r="602" ht="15.75" customHeight="1">
      <c r="A602" s="271"/>
      <c r="B602" s="271"/>
      <c r="C602" s="271"/>
      <c r="D602" s="271"/>
      <c r="E602" s="271"/>
      <c r="F602" s="271"/>
      <c r="G602" s="271"/>
      <c r="H602" s="271"/>
      <c r="I602" s="271"/>
      <c r="J602" s="271"/>
      <c r="K602" s="271"/>
    </row>
    <row r="603" ht="15.75" customHeight="1">
      <c r="A603" s="271"/>
      <c r="B603" s="271"/>
      <c r="C603" s="271"/>
      <c r="D603" s="271"/>
      <c r="E603" s="271"/>
      <c r="F603" s="271"/>
      <c r="G603" s="271"/>
      <c r="H603" s="271"/>
      <c r="I603" s="271"/>
      <c r="J603" s="271"/>
      <c r="K603" s="271"/>
    </row>
    <row r="604" ht="15.75" customHeight="1">
      <c r="A604" s="271"/>
      <c r="B604" s="271"/>
      <c r="C604" s="271"/>
      <c r="D604" s="271"/>
      <c r="E604" s="271"/>
      <c r="F604" s="271"/>
      <c r="G604" s="271"/>
      <c r="H604" s="271"/>
      <c r="I604" s="271"/>
      <c r="J604" s="271"/>
      <c r="K604" s="271"/>
    </row>
    <row r="605" ht="15.75" customHeight="1">
      <c r="A605" s="271"/>
      <c r="B605" s="271"/>
      <c r="C605" s="271"/>
      <c r="D605" s="271"/>
      <c r="E605" s="271"/>
      <c r="F605" s="271"/>
      <c r="G605" s="271"/>
      <c r="H605" s="271"/>
      <c r="I605" s="271"/>
      <c r="J605" s="271"/>
      <c r="K605" s="271"/>
    </row>
    <row r="606" ht="15.75" customHeight="1">
      <c r="A606" s="271"/>
      <c r="B606" s="271"/>
      <c r="C606" s="271"/>
      <c r="D606" s="271"/>
      <c r="E606" s="271"/>
      <c r="F606" s="271"/>
      <c r="G606" s="271"/>
      <c r="H606" s="271"/>
      <c r="I606" s="271"/>
      <c r="J606" s="271"/>
      <c r="K606" s="271"/>
    </row>
    <row r="607" ht="15.75" customHeight="1">
      <c r="A607" s="271"/>
      <c r="B607" s="271"/>
      <c r="C607" s="271"/>
      <c r="D607" s="271"/>
      <c r="E607" s="271"/>
      <c r="F607" s="271"/>
      <c r="G607" s="271"/>
      <c r="H607" s="271"/>
      <c r="I607" s="271"/>
      <c r="J607" s="271"/>
      <c r="K607" s="271"/>
    </row>
    <row r="608" ht="15.75" customHeight="1">
      <c r="A608" s="271"/>
      <c r="B608" s="271"/>
      <c r="C608" s="271"/>
      <c r="D608" s="271"/>
      <c r="E608" s="271"/>
      <c r="F608" s="271"/>
      <c r="G608" s="271"/>
      <c r="H608" s="271"/>
      <c r="I608" s="271"/>
      <c r="J608" s="271"/>
      <c r="K608" s="271"/>
    </row>
    <row r="609" ht="15.75" customHeight="1">
      <c r="A609" s="271"/>
      <c r="B609" s="271"/>
      <c r="C609" s="271"/>
      <c r="D609" s="271"/>
      <c r="E609" s="271"/>
      <c r="F609" s="271"/>
      <c r="G609" s="271"/>
      <c r="H609" s="271"/>
      <c r="I609" s="271"/>
      <c r="J609" s="271"/>
      <c r="K609" s="271"/>
    </row>
    <row r="610" ht="15.75" customHeight="1">
      <c r="A610" s="271"/>
      <c r="B610" s="271"/>
      <c r="C610" s="271"/>
      <c r="D610" s="271"/>
      <c r="E610" s="271"/>
      <c r="F610" s="271"/>
      <c r="G610" s="271"/>
      <c r="H610" s="271"/>
      <c r="I610" s="271"/>
      <c r="J610" s="271"/>
      <c r="K610" s="271"/>
    </row>
    <row r="611" ht="15.75" customHeight="1">
      <c r="A611" s="271"/>
      <c r="B611" s="271"/>
      <c r="C611" s="271"/>
      <c r="D611" s="271"/>
      <c r="E611" s="271"/>
      <c r="F611" s="271"/>
      <c r="G611" s="271"/>
      <c r="H611" s="271"/>
      <c r="I611" s="271"/>
      <c r="J611" s="271"/>
      <c r="K611" s="271"/>
    </row>
    <row r="612" ht="15.75" customHeight="1">
      <c r="A612" s="271"/>
      <c r="B612" s="271"/>
      <c r="C612" s="271"/>
      <c r="D612" s="271"/>
      <c r="E612" s="271"/>
      <c r="F612" s="271"/>
      <c r="G612" s="271"/>
      <c r="H612" s="271"/>
      <c r="I612" s="271"/>
      <c r="J612" s="271"/>
      <c r="K612" s="271"/>
    </row>
    <row r="613" ht="15.75" customHeight="1">
      <c r="A613" s="271"/>
      <c r="B613" s="271"/>
      <c r="C613" s="271"/>
      <c r="D613" s="271"/>
      <c r="E613" s="271"/>
      <c r="F613" s="271"/>
      <c r="G613" s="271"/>
      <c r="H613" s="271"/>
      <c r="I613" s="271"/>
      <c r="J613" s="271"/>
      <c r="K613" s="271"/>
    </row>
    <row r="614" ht="15.75" customHeight="1">
      <c r="A614" s="271"/>
      <c r="B614" s="271"/>
      <c r="C614" s="271"/>
      <c r="D614" s="271"/>
      <c r="E614" s="271"/>
      <c r="F614" s="271"/>
      <c r="G614" s="271"/>
      <c r="H614" s="271"/>
      <c r="I614" s="271"/>
      <c r="J614" s="271"/>
      <c r="K614" s="271"/>
    </row>
    <row r="615" ht="15.75" customHeight="1">
      <c r="A615" s="271"/>
      <c r="B615" s="271"/>
      <c r="C615" s="271"/>
      <c r="D615" s="271"/>
      <c r="E615" s="271"/>
      <c r="F615" s="271"/>
      <c r="G615" s="271"/>
      <c r="H615" s="271"/>
      <c r="I615" s="271"/>
      <c r="J615" s="271"/>
      <c r="K615" s="271"/>
    </row>
    <row r="616" ht="15.75" customHeight="1">
      <c r="A616" s="271"/>
      <c r="B616" s="271"/>
      <c r="C616" s="271"/>
      <c r="D616" s="271"/>
      <c r="E616" s="271"/>
      <c r="F616" s="271"/>
      <c r="G616" s="271"/>
      <c r="H616" s="271"/>
      <c r="I616" s="271"/>
      <c r="J616" s="271"/>
      <c r="K616" s="271"/>
    </row>
    <row r="617" ht="15.75" customHeight="1">
      <c r="A617" s="271"/>
      <c r="B617" s="271"/>
      <c r="C617" s="271"/>
      <c r="D617" s="271"/>
      <c r="E617" s="271"/>
      <c r="F617" s="271"/>
      <c r="G617" s="271"/>
      <c r="H617" s="271"/>
      <c r="I617" s="271"/>
      <c r="J617" s="271"/>
      <c r="K617" s="271"/>
    </row>
    <row r="618" ht="15.75" customHeight="1">
      <c r="A618" s="271"/>
      <c r="B618" s="271"/>
      <c r="C618" s="271"/>
      <c r="D618" s="271"/>
      <c r="E618" s="271"/>
      <c r="F618" s="271"/>
      <c r="G618" s="271"/>
      <c r="H618" s="271"/>
      <c r="I618" s="271"/>
      <c r="J618" s="271"/>
      <c r="K618" s="271"/>
    </row>
    <row r="619" ht="15.75" customHeight="1">
      <c r="A619" s="271"/>
      <c r="B619" s="271"/>
      <c r="C619" s="271"/>
      <c r="D619" s="271"/>
      <c r="E619" s="271"/>
      <c r="F619" s="271"/>
      <c r="G619" s="271"/>
      <c r="H619" s="271"/>
      <c r="I619" s="271"/>
      <c r="J619" s="271"/>
      <c r="K619" s="271"/>
    </row>
    <row r="620" ht="15.75" customHeight="1">
      <c r="A620" s="271"/>
      <c r="B620" s="271"/>
      <c r="C620" s="271"/>
      <c r="D620" s="271"/>
      <c r="E620" s="271"/>
      <c r="F620" s="271"/>
      <c r="G620" s="271"/>
      <c r="H620" s="271"/>
      <c r="I620" s="271"/>
      <c r="J620" s="271"/>
      <c r="K620" s="271"/>
    </row>
    <row r="621" ht="15.75" customHeight="1">
      <c r="A621" s="271"/>
      <c r="B621" s="271"/>
      <c r="C621" s="271"/>
      <c r="D621" s="271"/>
      <c r="E621" s="271"/>
      <c r="F621" s="271"/>
      <c r="G621" s="271"/>
      <c r="H621" s="271"/>
      <c r="I621" s="271"/>
      <c r="J621" s="271"/>
      <c r="K621" s="271"/>
    </row>
    <row r="622" ht="15.75" customHeight="1">
      <c r="A622" s="271"/>
      <c r="B622" s="271"/>
      <c r="C622" s="271"/>
      <c r="D622" s="271"/>
      <c r="E622" s="271"/>
      <c r="F622" s="271"/>
      <c r="G622" s="271"/>
      <c r="H622" s="271"/>
      <c r="I622" s="271"/>
      <c r="J622" s="271"/>
      <c r="K622" s="271"/>
    </row>
    <row r="623" ht="15.75" customHeight="1">
      <c r="A623" s="271"/>
      <c r="B623" s="271"/>
      <c r="C623" s="271"/>
      <c r="D623" s="271"/>
      <c r="E623" s="271"/>
      <c r="F623" s="271"/>
      <c r="G623" s="271"/>
      <c r="H623" s="271"/>
      <c r="I623" s="271"/>
      <c r="J623" s="271"/>
      <c r="K623" s="271"/>
    </row>
    <row r="624" ht="15.75" customHeight="1">
      <c r="A624" s="271"/>
      <c r="B624" s="271"/>
      <c r="C624" s="271"/>
      <c r="D624" s="271"/>
      <c r="E624" s="271"/>
      <c r="F624" s="271"/>
      <c r="G624" s="271"/>
      <c r="H624" s="271"/>
      <c r="I624" s="271"/>
      <c r="J624" s="271"/>
      <c r="K624" s="271"/>
    </row>
    <row r="625" ht="15.75" customHeight="1">
      <c r="A625" s="271"/>
      <c r="B625" s="271"/>
      <c r="C625" s="271"/>
      <c r="D625" s="271"/>
      <c r="E625" s="271"/>
      <c r="F625" s="271"/>
      <c r="G625" s="271"/>
      <c r="H625" s="271"/>
      <c r="I625" s="271"/>
      <c r="J625" s="271"/>
      <c r="K625" s="271"/>
    </row>
    <row r="626" ht="15.75" customHeight="1">
      <c r="A626" s="271"/>
      <c r="B626" s="271"/>
      <c r="C626" s="271"/>
      <c r="D626" s="271"/>
      <c r="E626" s="271"/>
      <c r="F626" s="271"/>
      <c r="G626" s="271"/>
      <c r="H626" s="271"/>
      <c r="I626" s="271"/>
      <c r="J626" s="271"/>
      <c r="K626" s="271"/>
    </row>
    <row r="627" ht="15.75" customHeight="1">
      <c r="A627" s="271"/>
      <c r="B627" s="271"/>
      <c r="C627" s="271"/>
      <c r="D627" s="271"/>
      <c r="E627" s="271"/>
      <c r="F627" s="271"/>
      <c r="G627" s="271"/>
      <c r="H627" s="271"/>
      <c r="I627" s="271"/>
      <c r="J627" s="271"/>
      <c r="K627" s="271"/>
    </row>
    <row r="628" ht="15.75" customHeight="1">
      <c r="A628" s="271"/>
      <c r="B628" s="271"/>
      <c r="C628" s="271"/>
      <c r="D628" s="271"/>
      <c r="E628" s="271"/>
      <c r="F628" s="271"/>
      <c r="G628" s="271"/>
      <c r="H628" s="271"/>
      <c r="I628" s="271"/>
      <c r="J628" s="271"/>
      <c r="K628" s="271"/>
    </row>
    <row r="629" ht="15.75" customHeight="1">
      <c r="A629" s="271"/>
      <c r="B629" s="271"/>
      <c r="C629" s="271"/>
      <c r="D629" s="271"/>
      <c r="E629" s="271"/>
      <c r="F629" s="271"/>
      <c r="G629" s="271"/>
      <c r="H629" s="271"/>
      <c r="I629" s="271"/>
      <c r="J629" s="271"/>
      <c r="K629" s="271"/>
    </row>
    <row r="630" ht="15.75" customHeight="1">
      <c r="A630" s="271"/>
      <c r="B630" s="271"/>
      <c r="C630" s="271"/>
      <c r="D630" s="271"/>
      <c r="E630" s="271"/>
      <c r="F630" s="271"/>
      <c r="G630" s="271"/>
      <c r="H630" s="271"/>
      <c r="I630" s="271"/>
      <c r="J630" s="271"/>
      <c r="K630" s="271"/>
    </row>
    <row r="631" ht="15.75" customHeight="1">
      <c r="A631" s="271"/>
      <c r="B631" s="271"/>
      <c r="C631" s="271"/>
      <c r="D631" s="271"/>
      <c r="E631" s="271"/>
      <c r="F631" s="271"/>
      <c r="G631" s="271"/>
      <c r="H631" s="271"/>
      <c r="I631" s="271"/>
      <c r="J631" s="271"/>
      <c r="K631" s="271"/>
    </row>
    <row r="632" ht="15.75" customHeight="1">
      <c r="A632" s="271"/>
      <c r="B632" s="271"/>
      <c r="C632" s="271"/>
      <c r="D632" s="271"/>
      <c r="E632" s="271"/>
      <c r="F632" s="271"/>
      <c r="G632" s="271"/>
      <c r="H632" s="271"/>
      <c r="I632" s="271"/>
      <c r="J632" s="271"/>
      <c r="K632" s="271"/>
    </row>
    <row r="633" ht="15.75" customHeight="1">
      <c r="A633" s="271"/>
      <c r="B633" s="271"/>
      <c r="C633" s="271"/>
      <c r="D633" s="271"/>
      <c r="E633" s="271"/>
      <c r="F633" s="271"/>
      <c r="G633" s="271"/>
      <c r="H633" s="271"/>
      <c r="I633" s="271"/>
      <c r="J633" s="271"/>
      <c r="K633" s="271"/>
    </row>
    <row r="634" ht="15.75" customHeight="1">
      <c r="A634" s="271"/>
      <c r="B634" s="271"/>
      <c r="C634" s="271"/>
      <c r="D634" s="271"/>
      <c r="E634" s="271"/>
      <c r="F634" s="271"/>
      <c r="G634" s="271"/>
      <c r="H634" s="271"/>
      <c r="I634" s="271"/>
      <c r="J634" s="271"/>
      <c r="K634" s="271"/>
    </row>
    <row r="635" ht="15.75" customHeight="1">
      <c r="A635" s="271"/>
      <c r="B635" s="271"/>
      <c r="C635" s="271"/>
      <c r="D635" s="271"/>
      <c r="E635" s="271"/>
      <c r="F635" s="271"/>
      <c r="G635" s="271"/>
      <c r="H635" s="271"/>
      <c r="I635" s="271"/>
      <c r="J635" s="271"/>
      <c r="K635" s="271"/>
    </row>
    <row r="636" ht="15.75" customHeight="1">
      <c r="A636" s="271"/>
      <c r="B636" s="271"/>
      <c r="C636" s="271"/>
      <c r="D636" s="271"/>
      <c r="E636" s="271"/>
      <c r="F636" s="271"/>
      <c r="G636" s="271"/>
      <c r="H636" s="271"/>
      <c r="I636" s="271"/>
      <c r="J636" s="271"/>
      <c r="K636" s="271"/>
    </row>
    <row r="637" ht="15.75" customHeight="1">
      <c r="A637" s="271"/>
      <c r="B637" s="271"/>
      <c r="C637" s="271"/>
      <c r="D637" s="271"/>
      <c r="E637" s="271"/>
      <c r="F637" s="271"/>
      <c r="G637" s="271"/>
      <c r="H637" s="271"/>
      <c r="I637" s="271"/>
      <c r="J637" s="271"/>
      <c r="K637" s="271"/>
    </row>
    <row r="638" ht="15.75" customHeight="1">
      <c r="A638" s="271"/>
      <c r="B638" s="271"/>
      <c r="C638" s="271"/>
      <c r="D638" s="271"/>
      <c r="E638" s="271"/>
      <c r="F638" s="271"/>
      <c r="G638" s="271"/>
      <c r="H638" s="271"/>
      <c r="I638" s="271"/>
      <c r="J638" s="271"/>
      <c r="K638" s="271"/>
    </row>
    <row r="639" ht="15.75" customHeight="1">
      <c r="A639" s="271"/>
      <c r="B639" s="271"/>
      <c r="C639" s="271"/>
      <c r="D639" s="271"/>
      <c r="E639" s="271"/>
      <c r="F639" s="271"/>
      <c r="G639" s="271"/>
      <c r="H639" s="271"/>
      <c r="I639" s="271"/>
      <c r="J639" s="271"/>
      <c r="K639" s="271"/>
    </row>
    <row r="640" ht="15.75" customHeight="1">
      <c r="A640" s="271"/>
      <c r="B640" s="271"/>
      <c r="C640" s="271"/>
      <c r="D640" s="271"/>
      <c r="E640" s="271"/>
      <c r="F640" s="271"/>
      <c r="G640" s="271"/>
      <c r="H640" s="271"/>
      <c r="I640" s="271"/>
      <c r="J640" s="271"/>
      <c r="K640" s="271"/>
    </row>
    <row r="641" ht="15.75" customHeight="1">
      <c r="A641" s="271"/>
      <c r="B641" s="271"/>
      <c r="C641" s="271"/>
      <c r="D641" s="271"/>
      <c r="E641" s="271"/>
      <c r="F641" s="271"/>
      <c r="G641" s="271"/>
      <c r="H641" s="271"/>
      <c r="I641" s="271"/>
      <c r="J641" s="271"/>
      <c r="K641" s="271"/>
    </row>
    <row r="642" ht="15.75" customHeight="1">
      <c r="A642" s="271"/>
      <c r="B642" s="271"/>
      <c r="C642" s="271"/>
      <c r="D642" s="271"/>
      <c r="E642" s="271"/>
      <c r="F642" s="271"/>
      <c r="G642" s="271"/>
      <c r="H642" s="271"/>
      <c r="I642" s="271"/>
      <c r="J642" s="271"/>
      <c r="K642" s="271"/>
    </row>
    <row r="643" ht="15.75" customHeight="1">
      <c r="A643" s="271"/>
      <c r="B643" s="271"/>
      <c r="C643" s="271"/>
      <c r="D643" s="271"/>
      <c r="E643" s="271"/>
      <c r="F643" s="271"/>
      <c r="G643" s="271"/>
      <c r="H643" s="271"/>
      <c r="I643" s="271"/>
      <c r="J643" s="271"/>
      <c r="K643" s="271"/>
    </row>
    <row r="644" ht="15.75" customHeight="1">
      <c r="A644" s="271"/>
      <c r="B644" s="271"/>
      <c r="C644" s="271"/>
      <c r="D644" s="271"/>
      <c r="E644" s="271"/>
      <c r="F644" s="271"/>
      <c r="G644" s="271"/>
      <c r="H644" s="271"/>
      <c r="I644" s="271"/>
      <c r="J644" s="271"/>
      <c r="K644" s="271"/>
    </row>
    <row r="645" ht="15.75" customHeight="1">
      <c r="A645" s="271"/>
      <c r="B645" s="271"/>
      <c r="C645" s="271"/>
      <c r="D645" s="271"/>
      <c r="E645" s="271"/>
      <c r="F645" s="271"/>
      <c r="G645" s="271"/>
      <c r="H645" s="271"/>
      <c r="I645" s="271"/>
      <c r="J645" s="271"/>
      <c r="K645" s="271"/>
    </row>
    <row r="646" ht="15.75" customHeight="1">
      <c r="A646" s="271"/>
      <c r="B646" s="271"/>
      <c r="C646" s="271"/>
      <c r="D646" s="271"/>
      <c r="E646" s="271"/>
      <c r="F646" s="271"/>
      <c r="G646" s="271"/>
      <c r="H646" s="271"/>
      <c r="I646" s="271"/>
      <c r="J646" s="271"/>
      <c r="K646" s="271"/>
    </row>
    <row r="647" ht="15.75" customHeight="1">
      <c r="A647" s="271"/>
      <c r="B647" s="271"/>
      <c r="C647" s="271"/>
      <c r="D647" s="271"/>
      <c r="E647" s="271"/>
      <c r="F647" s="271"/>
      <c r="G647" s="271"/>
      <c r="H647" s="271"/>
      <c r="I647" s="271"/>
      <c r="J647" s="271"/>
      <c r="K647" s="271"/>
    </row>
    <row r="648" ht="15.75" customHeight="1">
      <c r="A648" s="271"/>
      <c r="B648" s="271"/>
      <c r="C648" s="271"/>
      <c r="D648" s="271"/>
      <c r="E648" s="271"/>
      <c r="F648" s="271"/>
      <c r="G648" s="271"/>
      <c r="H648" s="271"/>
      <c r="I648" s="271"/>
      <c r="J648" s="271"/>
      <c r="K648" s="271"/>
    </row>
    <row r="649" ht="15.75" customHeight="1">
      <c r="A649" s="271"/>
      <c r="B649" s="271"/>
      <c r="C649" s="271"/>
      <c r="D649" s="271"/>
      <c r="E649" s="271"/>
      <c r="F649" s="271"/>
      <c r="G649" s="271"/>
      <c r="H649" s="271"/>
      <c r="I649" s="271"/>
      <c r="J649" s="271"/>
      <c r="K649" s="271"/>
    </row>
    <row r="650" ht="15.75" customHeight="1">
      <c r="A650" s="271"/>
      <c r="B650" s="271"/>
      <c r="C650" s="271"/>
      <c r="D650" s="271"/>
      <c r="E650" s="271"/>
      <c r="F650" s="271"/>
      <c r="G650" s="271"/>
      <c r="H650" s="271"/>
      <c r="I650" s="271"/>
      <c r="J650" s="271"/>
      <c r="K650" s="271"/>
    </row>
    <row r="651" ht="15.75" customHeight="1">
      <c r="A651" s="271"/>
      <c r="B651" s="271"/>
      <c r="C651" s="271"/>
      <c r="D651" s="271"/>
      <c r="E651" s="271"/>
      <c r="F651" s="271"/>
      <c r="G651" s="271"/>
      <c r="H651" s="271"/>
      <c r="I651" s="271"/>
      <c r="J651" s="271"/>
      <c r="K651" s="271"/>
    </row>
    <row r="652" ht="15.75" customHeight="1">
      <c r="A652" s="271"/>
      <c r="B652" s="271"/>
      <c r="C652" s="271"/>
      <c r="D652" s="271"/>
      <c r="E652" s="271"/>
      <c r="F652" s="271"/>
      <c r="G652" s="271"/>
      <c r="H652" s="271"/>
      <c r="I652" s="271"/>
      <c r="J652" s="271"/>
      <c r="K652" s="271"/>
    </row>
    <row r="653" ht="15.75" customHeight="1">
      <c r="A653" s="271"/>
      <c r="B653" s="271"/>
      <c r="C653" s="271"/>
      <c r="D653" s="271"/>
      <c r="E653" s="271"/>
      <c r="F653" s="271"/>
      <c r="G653" s="271"/>
      <c r="H653" s="271"/>
      <c r="I653" s="271"/>
      <c r="J653" s="271"/>
      <c r="K653" s="271"/>
    </row>
    <row r="654" ht="15.75" customHeight="1">
      <c r="A654" s="271"/>
      <c r="B654" s="271"/>
      <c r="C654" s="271"/>
      <c r="D654" s="271"/>
      <c r="E654" s="271"/>
      <c r="F654" s="271"/>
      <c r="G654" s="271"/>
      <c r="H654" s="271"/>
      <c r="I654" s="271"/>
      <c r="J654" s="271"/>
      <c r="K654" s="271"/>
    </row>
    <row r="655" ht="15.75" customHeight="1">
      <c r="A655" s="271"/>
      <c r="B655" s="271"/>
      <c r="C655" s="271"/>
      <c r="D655" s="271"/>
      <c r="E655" s="271"/>
      <c r="F655" s="271"/>
      <c r="G655" s="271"/>
      <c r="H655" s="271"/>
      <c r="I655" s="271"/>
      <c r="J655" s="271"/>
      <c r="K655" s="271"/>
    </row>
    <row r="656" ht="15.75" customHeight="1">
      <c r="A656" s="271"/>
      <c r="B656" s="271"/>
      <c r="C656" s="271"/>
      <c r="D656" s="271"/>
      <c r="E656" s="271"/>
      <c r="F656" s="271"/>
      <c r="G656" s="271"/>
      <c r="H656" s="271"/>
      <c r="I656" s="271"/>
      <c r="J656" s="271"/>
      <c r="K656" s="271"/>
    </row>
    <row r="657" ht="15.75" customHeight="1">
      <c r="A657" s="271"/>
      <c r="B657" s="271"/>
      <c r="C657" s="271"/>
      <c r="D657" s="271"/>
      <c r="E657" s="271"/>
      <c r="F657" s="271"/>
      <c r="G657" s="271"/>
      <c r="H657" s="271"/>
      <c r="I657" s="271"/>
      <c r="J657" s="271"/>
      <c r="K657" s="271"/>
    </row>
    <row r="658" ht="15.75" customHeight="1">
      <c r="A658" s="271"/>
      <c r="B658" s="271"/>
      <c r="C658" s="271"/>
      <c r="D658" s="271"/>
      <c r="E658" s="271"/>
      <c r="F658" s="271"/>
      <c r="G658" s="271"/>
      <c r="H658" s="271"/>
      <c r="I658" s="271"/>
      <c r="J658" s="271"/>
      <c r="K658" s="271"/>
    </row>
    <row r="659" ht="15.75" customHeight="1">
      <c r="A659" s="271"/>
      <c r="B659" s="271"/>
      <c r="C659" s="271"/>
      <c r="D659" s="271"/>
      <c r="E659" s="271"/>
      <c r="F659" s="271"/>
      <c r="G659" s="271"/>
      <c r="H659" s="271"/>
      <c r="I659" s="271"/>
      <c r="J659" s="271"/>
      <c r="K659" s="271"/>
    </row>
    <row r="660" ht="15.75" customHeight="1">
      <c r="A660" s="271"/>
      <c r="B660" s="271"/>
      <c r="C660" s="271"/>
      <c r="D660" s="271"/>
      <c r="E660" s="271"/>
      <c r="F660" s="271"/>
      <c r="G660" s="271"/>
      <c r="H660" s="271"/>
      <c r="I660" s="271"/>
      <c r="J660" s="271"/>
      <c r="K660" s="271"/>
    </row>
    <row r="661" ht="15.75" customHeight="1">
      <c r="A661" s="271"/>
      <c r="B661" s="271"/>
      <c r="C661" s="271"/>
      <c r="D661" s="271"/>
      <c r="E661" s="271"/>
      <c r="F661" s="271"/>
      <c r="G661" s="271"/>
      <c r="H661" s="271"/>
      <c r="I661" s="271"/>
      <c r="J661" s="271"/>
      <c r="K661" s="271"/>
    </row>
    <row r="662" ht="15.75" customHeight="1">
      <c r="A662" s="271"/>
      <c r="B662" s="271"/>
      <c r="C662" s="271"/>
      <c r="D662" s="271"/>
      <c r="E662" s="271"/>
      <c r="F662" s="271"/>
      <c r="G662" s="271"/>
      <c r="H662" s="271"/>
      <c r="I662" s="271"/>
      <c r="J662" s="271"/>
      <c r="K662" s="271"/>
    </row>
    <row r="663" ht="15.75" customHeight="1">
      <c r="A663" s="271"/>
      <c r="B663" s="271"/>
      <c r="C663" s="271"/>
      <c r="D663" s="271"/>
      <c r="E663" s="271"/>
      <c r="F663" s="271"/>
      <c r="G663" s="271"/>
      <c r="H663" s="271"/>
      <c r="I663" s="271"/>
      <c r="J663" s="271"/>
      <c r="K663" s="271"/>
    </row>
    <row r="664" ht="15.75" customHeight="1">
      <c r="A664" s="271"/>
      <c r="B664" s="271"/>
      <c r="C664" s="271"/>
      <c r="D664" s="271"/>
      <c r="E664" s="271"/>
      <c r="F664" s="271"/>
      <c r="G664" s="271"/>
      <c r="H664" s="271"/>
      <c r="I664" s="271"/>
      <c r="J664" s="271"/>
      <c r="K664" s="271"/>
    </row>
    <row r="665" ht="15.75" customHeight="1">
      <c r="A665" s="271"/>
      <c r="B665" s="271"/>
      <c r="C665" s="271"/>
      <c r="D665" s="271"/>
      <c r="E665" s="271"/>
      <c r="F665" s="271"/>
      <c r="G665" s="271"/>
      <c r="H665" s="271"/>
      <c r="I665" s="271"/>
      <c r="J665" s="271"/>
      <c r="K665" s="271"/>
    </row>
    <row r="666" ht="15.75" customHeight="1">
      <c r="A666" s="271"/>
      <c r="B666" s="271"/>
      <c r="C666" s="271"/>
      <c r="D666" s="271"/>
      <c r="E666" s="271"/>
      <c r="F666" s="271"/>
      <c r="G666" s="271"/>
      <c r="H666" s="271"/>
      <c r="I666" s="271"/>
      <c r="J666" s="271"/>
      <c r="K666" s="271"/>
    </row>
    <row r="667" ht="15.75" customHeight="1">
      <c r="A667" s="271"/>
      <c r="B667" s="271"/>
      <c r="C667" s="271"/>
      <c r="D667" s="271"/>
      <c r="E667" s="271"/>
      <c r="F667" s="271"/>
      <c r="G667" s="271"/>
      <c r="H667" s="271"/>
      <c r="I667" s="271"/>
      <c r="J667" s="271"/>
      <c r="K667" s="271"/>
    </row>
    <row r="668" ht="15.75" customHeight="1">
      <c r="A668" s="271"/>
      <c r="B668" s="271"/>
      <c r="C668" s="271"/>
      <c r="D668" s="271"/>
      <c r="E668" s="271"/>
      <c r="F668" s="271"/>
      <c r="G668" s="271"/>
      <c r="H668" s="271"/>
      <c r="I668" s="271"/>
      <c r="J668" s="271"/>
      <c r="K668" s="271"/>
    </row>
    <row r="669" ht="15.75" customHeight="1">
      <c r="A669" s="271"/>
      <c r="B669" s="271"/>
      <c r="C669" s="271"/>
      <c r="D669" s="271"/>
      <c r="E669" s="271"/>
      <c r="F669" s="271"/>
      <c r="G669" s="271"/>
      <c r="H669" s="271"/>
      <c r="I669" s="271"/>
      <c r="J669" s="271"/>
      <c r="K669" s="271"/>
    </row>
    <row r="670" ht="15.75" customHeight="1">
      <c r="A670" s="271"/>
      <c r="B670" s="271"/>
      <c r="C670" s="271"/>
      <c r="D670" s="271"/>
      <c r="E670" s="271"/>
      <c r="F670" s="271"/>
      <c r="G670" s="271"/>
      <c r="H670" s="271"/>
      <c r="I670" s="271"/>
      <c r="J670" s="271"/>
      <c r="K670" s="271"/>
    </row>
    <row r="671" ht="15.75" customHeight="1">
      <c r="A671" s="271"/>
      <c r="B671" s="271"/>
      <c r="C671" s="271"/>
      <c r="D671" s="271"/>
      <c r="E671" s="271"/>
      <c r="F671" s="271"/>
      <c r="G671" s="271"/>
      <c r="H671" s="271"/>
      <c r="I671" s="271"/>
      <c r="J671" s="271"/>
      <c r="K671" s="271"/>
    </row>
    <row r="672" ht="15.75" customHeight="1">
      <c r="A672" s="271"/>
      <c r="B672" s="271"/>
      <c r="C672" s="271"/>
      <c r="D672" s="271"/>
      <c r="E672" s="271"/>
      <c r="F672" s="271"/>
      <c r="G672" s="271"/>
      <c r="H672" s="271"/>
      <c r="I672" s="271"/>
      <c r="J672" s="271"/>
      <c r="K672" s="271"/>
    </row>
    <row r="673" ht="15.75" customHeight="1">
      <c r="A673" s="271"/>
      <c r="B673" s="271"/>
      <c r="C673" s="271"/>
      <c r="D673" s="271"/>
      <c r="E673" s="271"/>
      <c r="F673" s="271"/>
      <c r="G673" s="271"/>
      <c r="H673" s="271"/>
      <c r="I673" s="271"/>
      <c r="J673" s="271"/>
      <c r="K673" s="271"/>
    </row>
    <row r="674" ht="15.75" customHeight="1">
      <c r="A674" s="271"/>
      <c r="B674" s="271"/>
      <c r="C674" s="271"/>
      <c r="D674" s="271"/>
      <c r="E674" s="271"/>
      <c r="F674" s="271"/>
      <c r="G674" s="271"/>
      <c r="H674" s="271"/>
      <c r="I674" s="271"/>
      <c r="J674" s="271"/>
      <c r="K674" s="271"/>
    </row>
    <row r="675" ht="15.75" customHeight="1">
      <c r="A675" s="271"/>
      <c r="B675" s="271"/>
      <c r="C675" s="271"/>
      <c r="D675" s="271"/>
      <c r="E675" s="271"/>
      <c r="F675" s="271"/>
      <c r="G675" s="271"/>
      <c r="H675" s="271"/>
      <c r="I675" s="271"/>
      <c r="J675" s="271"/>
      <c r="K675" s="271"/>
    </row>
    <row r="676" ht="15.75" customHeight="1">
      <c r="A676" s="271"/>
      <c r="B676" s="271"/>
      <c r="C676" s="271"/>
      <c r="D676" s="271"/>
      <c r="E676" s="271"/>
      <c r="F676" s="271"/>
      <c r="G676" s="271"/>
      <c r="H676" s="271"/>
      <c r="I676" s="271"/>
      <c r="J676" s="271"/>
      <c r="K676" s="271"/>
    </row>
    <row r="677" ht="15.75" customHeight="1">
      <c r="A677" s="271"/>
      <c r="B677" s="271"/>
      <c r="C677" s="271"/>
      <c r="D677" s="271"/>
      <c r="E677" s="271"/>
      <c r="F677" s="271"/>
      <c r="G677" s="271"/>
      <c r="H677" s="271"/>
      <c r="I677" s="271"/>
      <c r="J677" s="271"/>
      <c r="K677" s="271"/>
    </row>
    <row r="678" ht="15.75" customHeight="1">
      <c r="A678" s="271"/>
      <c r="B678" s="271"/>
      <c r="C678" s="271"/>
      <c r="D678" s="271"/>
      <c r="E678" s="271"/>
      <c r="F678" s="271"/>
      <c r="G678" s="271"/>
      <c r="H678" s="271"/>
      <c r="I678" s="271"/>
      <c r="J678" s="271"/>
      <c r="K678" s="271"/>
    </row>
    <row r="679" ht="15.75" customHeight="1">
      <c r="A679" s="271"/>
      <c r="B679" s="271"/>
      <c r="C679" s="271"/>
      <c r="D679" s="271"/>
      <c r="E679" s="271"/>
      <c r="F679" s="271"/>
      <c r="G679" s="271"/>
      <c r="H679" s="271"/>
      <c r="I679" s="271"/>
      <c r="J679" s="271"/>
      <c r="K679" s="271"/>
    </row>
    <row r="680" ht="15.75" customHeight="1">
      <c r="A680" s="271"/>
      <c r="B680" s="271"/>
      <c r="C680" s="271"/>
      <c r="D680" s="271"/>
      <c r="E680" s="271"/>
      <c r="F680" s="271"/>
      <c r="G680" s="271"/>
      <c r="H680" s="271"/>
      <c r="I680" s="271"/>
      <c r="J680" s="271"/>
      <c r="K680" s="271"/>
    </row>
    <row r="681" ht="15.75" customHeight="1">
      <c r="A681" s="271"/>
      <c r="B681" s="271"/>
      <c r="C681" s="271"/>
      <c r="D681" s="271"/>
      <c r="E681" s="271"/>
      <c r="F681" s="271"/>
      <c r="G681" s="271"/>
      <c r="H681" s="271"/>
      <c r="I681" s="271"/>
      <c r="J681" s="271"/>
      <c r="K681" s="271"/>
    </row>
    <row r="682" ht="15.75" customHeight="1">
      <c r="A682" s="271"/>
      <c r="B682" s="271"/>
      <c r="C682" s="271"/>
      <c r="D682" s="271"/>
      <c r="E682" s="271"/>
      <c r="F682" s="271"/>
      <c r="G682" s="271"/>
      <c r="H682" s="271"/>
      <c r="I682" s="271"/>
      <c r="J682" s="271"/>
      <c r="K682" s="271"/>
    </row>
    <row r="683" ht="15.75" customHeight="1">
      <c r="A683" s="271"/>
      <c r="B683" s="271"/>
      <c r="C683" s="271"/>
      <c r="D683" s="271"/>
      <c r="E683" s="271"/>
      <c r="F683" s="271"/>
      <c r="G683" s="271"/>
      <c r="H683" s="271"/>
      <c r="I683" s="271"/>
      <c r="J683" s="271"/>
      <c r="K683" s="271"/>
    </row>
    <row r="684" ht="15.75" customHeight="1">
      <c r="A684" s="271"/>
      <c r="B684" s="271"/>
      <c r="C684" s="271"/>
      <c r="D684" s="271"/>
      <c r="E684" s="271"/>
      <c r="F684" s="271"/>
      <c r="G684" s="271"/>
      <c r="H684" s="271"/>
      <c r="I684" s="271"/>
      <c r="J684" s="271"/>
      <c r="K684" s="271"/>
    </row>
    <row r="685" ht="15.75" customHeight="1">
      <c r="A685" s="271"/>
      <c r="B685" s="271"/>
      <c r="C685" s="271"/>
      <c r="D685" s="271"/>
      <c r="E685" s="271"/>
      <c r="F685" s="271"/>
      <c r="G685" s="271"/>
      <c r="H685" s="271"/>
      <c r="I685" s="271"/>
      <c r="J685" s="271"/>
      <c r="K685" s="271"/>
    </row>
    <row r="686" ht="15.75" customHeight="1">
      <c r="A686" s="271"/>
      <c r="B686" s="271"/>
      <c r="C686" s="271"/>
      <c r="D686" s="271"/>
      <c r="E686" s="271"/>
      <c r="F686" s="271"/>
      <c r="G686" s="271"/>
      <c r="H686" s="271"/>
      <c r="I686" s="271"/>
      <c r="J686" s="271"/>
      <c r="K686" s="271"/>
    </row>
    <row r="687" ht="15.75" customHeight="1">
      <c r="A687" s="271"/>
      <c r="B687" s="271"/>
      <c r="C687" s="271"/>
      <c r="D687" s="271"/>
      <c r="E687" s="271"/>
      <c r="F687" s="271"/>
      <c r="G687" s="271"/>
      <c r="H687" s="271"/>
      <c r="I687" s="271"/>
      <c r="J687" s="271"/>
      <c r="K687" s="271"/>
    </row>
    <row r="688" ht="15.75" customHeight="1">
      <c r="A688" s="271"/>
      <c r="B688" s="271"/>
      <c r="C688" s="271"/>
      <c r="D688" s="271"/>
      <c r="E688" s="271"/>
      <c r="F688" s="271"/>
      <c r="G688" s="271"/>
      <c r="H688" s="271"/>
      <c r="I688" s="271"/>
      <c r="J688" s="271"/>
      <c r="K688" s="271"/>
    </row>
    <row r="689" ht="15.75" customHeight="1">
      <c r="A689" s="271"/>
      <c r="B689" s="271"/>
      <c r="C689" s="271"/>
      <c r="D689" s="271"/>
      <c r="E689" s="271"/>
      <c r="F689" s="271"/>
      <c r="G689" s="271"/>
      <c r="H689" s="271"/>
      <c r="I689" s="271"/>
      <c r="J689" s="271"/>
      <c r="K689" s="271"/>
    </row>
    <row r="690" ht="15.75" customHeight="1">
      <c r="A690" s="271"/>
      <c r="B690" s="271"/>
      <c r="C690" s="271"/>
      <c r="D690" s="271"/>
      <c r="E690" s="271"/>
      <c r="F690" s="271"/>
      <c r="G690" s="271"/>
      <c r="H690" s="271"/>
      <c r="I690" s="271"/>
      <c r="J690" s="271"/>
      <c r="K690" s="271"/>
    </row>
    <row r="691" ht="15.75" customHeight="1">
      <c r="A691" s="271"/>
      <c r="B691" s="271"/>
      <c r="C691" s="271"/>
      <c r="D691" s="271"/>
      <c r="E691" s="271"/>
      <c r="F691" s="271"/>
      <c r="G691" s="271"/>
      <c r="H691" s="271"/>
      <c r="I691" s="271"/>
      <c r="J691" s="271"/>
      <c r="K691" s="271"/>
    </row>
    <row r="692" ht="15.75" customHeight="1">
      <c r="A692" s="271"/>
      <c r="B692" s="271"/>
      <c r="C692" s="271"/>
      <c r="D692" s="271"/>
      <c r="E692" s="271"/>
      <c r="F692" s="271"/>
      <c r="G692" s="271"/>
      <c r="H692" s="271"/>
      <c r="I692" s="271"/>
      <c r="J692" s="271"/>
      <c r="K692" s="271"/>
    </row>
    <row r="693" ht="15.75" customHeight="1">
      <c r="A693" s="271"/>
      <c r="B693" s="271"/>
      <c r="C693" s="271"/>
      <c r="D693" s="271"/>
      <c r="E693" s="271"/>
      <c r="F693" s="271"/>
      <c r="G693" s="271"/>
      <c r="H693" s="271"/>
      <c r="I693" s="271"/>
      <c r="J693" s="271"/>
      <c r="K693" s="271"/>
    </row>
    <row r="694" ht="15.75" customHeight="1">
      <c r="A694" s="271"/>
      <c r="B694" s="271"/>
      <c r="C694" s="271"/>
      <c r="D694" s="271"/>
      <c r="E694" s="271"/>
      <c r="F694" s="271"/>
      <c r="G694" s="271"/>
      <c r="H694" s="271"/>
      <c r="I694" s="271"/>
      <c r="J694" s="271"/>
      <c r="K694" s="271"/>
    </row>
    <row r="695" ht="15.75" customHeight="1">
      <c r="A695" s="271"/>
      <c r="B695" s="271"/>
      <c r="C695" s="271"/>
      <c r="D695" s="271"/>
      <c r="E695" s="271"/>
      <c r="F695" s="271"/>
      <c r="G695" s="271"/>
      <c r="H695" s="271"/>
      <c r="I695" s="271"/>
      <c r="J695" s="271"/>
      <c r="K695" s="271"/>
    </row>
    <row r="696" ht="15.75" customHeight="1">
      <c r="A696" s="271"/>
      <c r="B696" s="271"/>
      <c r="C696" s="271"/>
      <c r="D696" s="271"/>
      <c r="E696" s="271"/>
      <c r="F696" s="271"/>
      <c r="G696" s="271"/>
      <c r="H696" s="271"/>
      <c r="I696" s="271"/>
      <c r="J696" s="271"/>
      <c r="K696" s="271"/>
    </row>
    <row r="697" ht="15.75" customHeight="1">
      <c r="A697" s="271"/>
      <c r="B697" s="271"/>
      <c r="C697" s="271"/>
      <c r="D697" s="271"/>
      <c r="E697" s="271"/>
      <c r="F697" s="271"/>
      <c r="G697" s="271"/>
      <c r="H697" s="271"/>
      <c r="I697" s="271"/>
      <c r="J697" s="271"/>
      <c r="K697" s="271"/>
    </row>
    <row r="698" ht="15.75" customHeight="1">
      <c r="A698" s="271"/>
      <c r="B698" s="271"/>
      <c r="C698" s="271"/>
      <c r="D698" s="271"/>
      <c r="E698" s="271"/>
      <c r="F698" s="271"/>
      <c r="G698" s="271"/>
      <c r="H698" s="271"/>
      <c r="I698" s="271"/>
      <c r="J698" s="271"/>
      <c r="K698" s="271"/>
    </row>
    <row r="699" ht="15.75" customHeight="1">
      <c r="A699" s="271"/>
      <c r="B699" s="271"/>
      <c r="C699" s="271"/>
      <c r="D699" s="271"/>
      <c r="E699" s="271"/>
      <c r="F699" s="271"/>
      <c r="G699" s="271"/>
      <c r="H699" s="271"/>
      <c r="I699" s="271"/>
      <c r="J699" s="271"/>
      <c r="K699" s="271"/>
    </row>
    <row r="700" ht="15.75" customHeight="1">
      <c r="A700" s="271"/>
      <c r="B700" s="271"/>
      <c r="C700" s="271"/>
      <c r="D700" s="271"/>
      <c r="E700" s="271"/>
      <c r="F700" s="271"/>
      <c r="G700" s="271"/>
      <c r="H700" s="271"/>
      <c r="I700" s="271"/>
      <c r="J700" s="271"/>
      <c r="K700" s="271"/>
    </row>
    <row r="701" ht="15.75" customHeight="1">
      <c r="A701" s="271"/>
      <c r="B701" s="271"/>
      <c r="C701" s="271"/>
      <c r="D701" s="271"/>
      <c r="E701" s="271"/>
      <c r="F701" s="271"/>
      <c r="G701" s="271"/>
      <c r="H701" s="271"/>
      <c r="I701" s="271"/>
      <c r="J701" s="271"/>
      <c r="K701" s="271"/>
    </row>
    <row r="702" ht="15.75" customHeight="1">
      <c r="A702" s="271"/>
      <c r="B702" s="271"/>
      <c r="C702" s="271"/>
      <c r="D702" s="271"/>
      <c r="E702" s="271"/>
      <c r="F702" s="271"/>
      <c r="G702" s="271"/>
      <c r="H702" s="271"/>
      <c r="I702" s="271"/>
      <c r="J702" s="271"/>
      <c r="K702" s="271"/>
    </row>
    <row r="703" ht="15.75" customHeight="1">
      <c r="A703" s="271"/>
      <c r="B703" s="271"/>
      <c r="C703" s="271"/>
      <c r="D703" s="271"/>
      <c r="E703" s="271"/>
      <c r="F703" s="271"/>
      <c r="G703" s="271"/>
      <c r="H703" s="271"/>
      <c r="I703" s="271"/>
      <c r="J703" s="271"/>
      <c r="K703" s="271"/>
    </row>
    <row r="704" ht="15.75" customHeight="1">
      <c r="A704" s="271"/>
      <c r="B704" s="271"/>
      <c r="C704" s="271"/>
      <c r="D704" s="271"/>
      <c r="E704" s="271"/>
      <c r="F704" s="271"/>
      <c r="G704" s="271"/>
      <c r="H704" s="271"/>
      <c r="I704" s="271"/>
      <c r="J704" s="271"/>
      <c r="K704" s="271"/>
    </row>
    <row r="705" ht="15.75" customHeight="1">
      <c r="A705" s="271"/>
      <c r="B705" s="271"/>
      <c r="C705" s="271"/>
      <c r="D705" s="271"/>
      <c r="E705" s="271"/>
      <c r="F705" s="271"/>
      <c r="G705" s="271"/>
      <c r="H705" s="271"/>
      <c r="I705" s="271"/>
      <c r="J705" s="271"/>
      <c r="K705" s="271"/>
    </row>
    <row r="706" ht="15.75" customHeight="1">
      <c r="A706" s="271"/>
      <c r="B706" s="271"/>
      <c r="C706" s="271"/>
      <c r="D706" s="271"/>
      <c r="E706" s="271"/>
      <c r="F706" s="271"/>
      <c r="G706" s="271"/>
      <c r="H706" s="271"/>
      <c r="I706" s="271"/>
      <c r="J706" s="271"/>
      <c r="K706" s="271"/>
    </row>
    <row r="707" ht="15.75" customHeight="1">
      <c r="A707" s="271"/>
      <c r="B707" s="271"/>
      <c r="C707" s="271"/>
      <c r="D707" s="271"/>
      <c r="E707" s="271"/>
      <c r="F707" s="271"/>
      <c r="G707" s="271"/>
      <c r="H707" s="271"/>
      <c r="I707" s="271"/>
      <c r="J707" s="271"/>
      <c r="K707" s="271"/>
    </row>
    <row r="708" ht="15.75" customHeight="1">
      <c r="A708" s="271"/>
      <c r="B708" s="271"/>
      <c r="C708" s="271"/>
      <c r="D708" s="271"/>
      <c r="E708" s="271"/>
      <c r="F708" s="271"/>
      <c r="G708" s="271"/>
      <c r="H708" s="271"/>
      <c r="I708" s="271"/>
      <c r="J708" s="271"/>
      <c r="K708" s="271"/>
    </row>
    <row r="709" ht="15.75" customHeight="1">
      <c r="A709" s="271"/>
      <c r="B709" s="271"/>
      <c r="C709" s="271"/>
      <c r="D709" s="271"/>
      <c r="E709" s="271"/>
      <c r="F709" s="271"/>
      <c r="G709" s="271"/>
      <c r="H709" s="271"/>
      <c r="I709" s="271"/>
      <c r="J709" s="271"/>
      <c r="K709" s="271"/>
    </row>
    <row r="710" ht="15.75" customHeight="1">
      <c r="A710" s="271"/>
      <c r="B710" s="271"/>
      <c r="C710" s="271"/>
      <c r="D710" s="271"/>
      <c r="E710" s="271"/>
      <c r="F710" s="271"/>
      <c r="G710" s="271"/>
      <c r="H710" s="271"/>
      <c r="I710" s="271"/>
      <c r="J710" s="271"/>
      <c r="K710" s="271"/>
    </row>
    <row r="711" ht="15.75" customHeight="1">
      <c r="A711" s="271"/>
      <c r="B711" s="271"/>
      <c r="C711" s="271"/>
      <c r="D711" s="271"/>
      <c r="E711" s="271"/>
      <c r="F711" s="271"/>
      <c r="G711" s="271"/>
      <c r="H711" s="271"/>
      <c r="I711" s="271"/>
      <c r="J711" s="271"/>
      <c r="K711" s="271"/>
    </row>
    <row r="712" ht="15.75" customHeight="1">
      <c r="A712" s="271"/>
      <c r="B712" s="271"/>
      <c r="C712" s="271"/>
      <c r="D712" s="271"/>
      <c r="E712" s="271"/>
      <c r="F712" s="271"/>
      <c r="G712" s="271"/>
      <c r="H712" s="271"/>
      <c r="I712" s="271"/>
      <c r="J712" s="271"/>
      <c r="K712" s="271"/>
    </row>
    <row r="713" ht="15.75" customHeight="1">
      <c r="A713" s="271"/>
      <c r="B713" s="271"/>
      <c r="C713" s="271"/>
      <c r="D713" s="271"/>
      <c r="E713" s="271"/>
      <c r="F713" s="271"/>
      <c r="G713" s="271"/>
      <c r="H713" s="271"/>
      <c r="I713" s="271"/>
      <c r="J713" s="271"/>
      <c r="K713" s="271"/>
    </row>
    <row r="714" ht="15.75" customHeight="1">
      <c r="A714" s="271"/>
      <c r="B714" s="271"/>
      <c r="C714" s="271"/>
      <c r="D714" s="271"/>
      <c r="E714" s="271"/>
      <c r="F714" s="271"/>
      <c r="G714" s="271"/>
      <c r="H714" s="271"/>
      <c r="I714" s="271"/>
      <c r="J714" s="271"/>
      <c r="K714" s="271"/>
    </row>
    <row r="715" ht="15.75" customHeight="1">
      <c r="A715" s="271"/>
      <c r="B715" s="271"/>
      <c r="C715" s="271"/>
      <c r="D715" s="271"/>
      <c r="E715" s="271"/>
      <c r="F715" s="271"/>
      <c r="G715" s="271"/>
      <c r="H715" s="271"/>
      <c r="I715" s="271"/>
      <c r="J715" s="271"/>
      <c r="K715" s="271"/>
    </row>
    <row r="716" ht="15.75" customHeight="1">
      <c r="A716" s="271"/>
      <c r="B716" s="271"/>
      <c r="C716" s="271"/>
      <c r="D716" s="271"/>
      <c r="E716" s="271"/>
      <c r="F716" s="271"/>
      <c r="G716" s="271"/>
      <c r="H716" s="271"/>
      <c r="I716" s="271"/>
      <c r="J716" s="271"/>
      <c r="K716" s="271"/>
    </row>
    <row r="717" ht="15.75" customHeight="1">
      <c r="A717" s="271"/>
      <c r="B717" s="271"/>
      <c r="C717" s="271"/>
      <c r="D717" s="271"/>
      <c r="E717" s="271"/>
      <c r="F717" s="271"/>
      <c r="G717" s="271"/>
      <c r="H717" s="271"/>
      <c r="I717" s="271"/>
      <c r="J717" s="271"/>
      <c r="K717" s="271"/>
    </row>
    <row r="718" ht="15.75" customHeight="1">
      <c r="A718" s="271"/>
      <c r="B718" s="271"/>
      <c r="C718" s="271"/>
      <c r="D718" s="271"/>
      <c r="E718" s="271"/>
      <c r="F718" s="271"/>
      <c r="G718" s="271"/>
      <c r="H718" s="271"/>
      <c r="I718" s="271"/>
      <c r="J718" s="271"/>
      <c r="K718" s="271"/>
    </row>
    <row r="719" ht="15.75" customHeight="1">
      <c r="A719" s="271"/>
      <c r="B719" s="271"/>
      <c r="C719" s="271"/>
      <c r="D719" s="271"/>
      <c r="E719" s="271"/>
      <c r="F719" s="271"/>
      <c r="G719" s="271"/>
      <c r="H719" s="271"/>
      <c r="I719" s="271"/>
      <c r="J719" s="271"/>
      <c r="K719" s="271"/>
    </row>
    <row r="720" ht="15.75" customHeight="1">
      <c r="A720" s="271"/>
      <c r="B720" s="271"/>
      <c r="C720" s="271"/>
      <c r="D720" s="271"/>
      <c r="E720" s="271"/>
      <c r="F720" s="271"/>
      <c r="G720" s="271"/>
      <c r="H720" s="271"/>
      <c r="I720" s="271"/>
      <c r="J720" s="271"/>
      <c r="K720" s="271"/>
    </row>
    <row r="721" ht="15.75" customHeight="1">
      <c r="A721" s="271"/>
      <c r="B721" s="271"/>
      <c r="C721" s="271"/>
      <c r="D721" s="271"/>
      <c r="E721" s="271"/>
      <c r="F721" s="271"/>
      <c r="G721" s="271"/>
      <c r="H721" s="271"/>
      <c r="I721" s="271"/>
      <c r="J721" s="271"/>
      <c r="K721" s="271"/>
    </row>
    <row r="722" ht="15.75" customHeight="1">
      <c r="A722" s="271"/>
      <c r="B722" s="271"/>
      <c r="C722" s="271"/>
      <c r="D722" s="271"/>
      <c r="E722" s="271"/>
      <c r="F722" s="271"/>
      <c r="G722" s="271"/>
      <c r="H722" s="271"/>
      <c r="I722" s="271"/>
      <c r="J722" s="271"/>
      <c r="K722" s="271"/>
    </row>
    <row r="723" ht="15.75" customHeight="1">
      <c r="A723" s="271"/>
      <c r="B723" s="271"/>
      <c r="C723" s="271"/>
      <c r="D723" s="271"/>
      <c r="E723" s="271"/>
      <c r="F723" s="271"/>
      <c r="G723" s="271"/>
      <c r="H723" s="271"/>
      <c r="I723" s="271"/>
      <c r="J723" s="271"/>
      <c r="K723" s="271"/>
    </row>
    <row r="724" ht="15.75" customHeight="1">
      <c r="A724" s="271"/>
      <c r="B724" s="271"/>
      <c r="C724" s="271"/>
      <c r="D724" s="271"/>
      <c r="E724" s="271"/>
      <c r="F724" s="271"/>
      <c r="G724" s="271"/>
      <c r="H724" s="271"/>
      <c r="I724" s="271"/>
      <c r="J724" s="271"/>
      <c r="K724" s="271"/>
    </row>
    <row r="725" ht="15.75" customHeight="1">
      <c r="A725" s="271"/>
      <c r="B725" s="271"/>
      <c r="C725" s="271"/>
      <c r="D725" s="271"/>
      <c r="E725" s="271"/>
      <c r="F725" s="271"/>
      <c r="G725" s="271"/>
      <c r="H725" s="271"/>
      <c r="I725" s="271"/>
      <c r="J725" s="271"/>
      <c r="K725" s="271"/>
    </row>
    <row r="726" ht="15.75" customHeight="1">
      <c r="A726" s="271"/>
      <c r="B726" s="271"/>
      <c r="C726" s="271"/>
      <c r="D726" s="271"/>
      <c r="E726" s="271"/>
      <c r="F726" s="271"/>
      <c r="G726" s="271"/>
      <c r="H726" s="271"/>
      <c r="I726" s="271"/>
      <c r="J726" s="271"/>
      <c r="K726" s="271"/>
    </row>
    <row r="727" ht="15.75" customHeight="1">
      <c r="A727" s="271"/>
      <c r="B727" s="271"/>
      <c r="C727" s="271"/>
      <c r="D727" s="271"/>
      <c r="E727" s="271"/>
      <c r="F727" s="271"/>
      <c r="G727" s="271"/>
      <c r="H727" s="271"/>
      <c r="I727" s="271"/>
      <c r="J727" s="271"/>
      <c r="K727" s="271"/>
    </row>
    <row r="728" ht="15.75" customHeight="1">
      <c r="A728" s="271"/>
      <c r="B728" s="271"/>
      <c r="C728" s="271"/>
      <c r="D728" s="271"/>
      <c r="E728" s="271"/>
      <c r="F728" s="271"/>
      <c r="G728" s="271"/>
      <c r="H728" s="271"/>
      <c r="I728" s="271"/>
      <c r="J728" s="271"/>
      <c r="K728" s="271"/>
    </row>
    <row r="729" ht="15.75" customHeight="1">
      <c r="A729" s="271"/>
      <c r="B729" s="271"/>
      <c r="C729" s="271"/>
      <c r="D729" s="271"/>
      <c r="E729" s="271"/>
      <c r="F729" s="271"/>
      <c r="G729" s="271"/>
      <c r="H729" s="271"/>
      <c r="I729" s="271"/>
      <c r="J729" s="271"/>
      <c r="K729" s="271"/>
    </row>
    <row r="730" ht="15.75" customHeight="1">
      <c r="A730" s="271"/>
      <c r="B730" s="271"/>
      <c r="C730" s="271"/>
      <c r="D730" s="271"/>
      <c r="E730" s="271"/>
      <c r="F730" s="271"/>
      <c r="G730" s="271"/>
      <c r="H730" s="271"/>
      <c r="I730" s="271"/>
      <c r="J730" s="271"/>
      <c r="K730" s="271"/>
    </row>
    <row r="731" ht="15.75" customHeight="1">
      <c r="A731" s="271"/>
      <c r="B731" s="271"/>
      <c r="C731" s="271"/>
      <c r="D731" s="271"/>
      <c r="E731" s="271"/>
      <c r="F731" s="271"/>
      <c r="G731" s="271"/>
      <c r="H731" s="271"/>
      <c r="I731" s="271"/>
      <c r="J731" s="271"/>
      <c r="K731" s="271"/>
    </row>
    <row r="732" ht="15.75" customHeight="1">
      <c r="A732" s="271"/>
      <c r="B732" s="271"/>
      <c r="C732" s="271"/>
      <c r="D732" s="271"/>
      <c r="E732" s="271"/>
      <c r="F732" s="271"/>
      <c r="G732" s="271"/>
      <c r="H732" s="271"/>
      <c r="I732" s="271"/>
      <c r="J732" s="271"/>
      <c r="K732" s="271"/>
    </row>
    <row r="733" ht="15.75" customHeight="1">
      <c r="A733" s="271"/>
      <c r="B733" s="271"/>
      <c r="C733" s="271"/>
      <c r="D733" s="271"/>
      <c r="E733" s="271"/>
      <c r="F733" s="271"/>
      <c r="G733" s="271"/>
      <c r="H733" s="271"/>
      <c r="I733" s="271"/>
      <c r="J733" s="271"/>
      <c r="K733" s="271"/>
    </row>
    <row r="734" ht="15.75" customHeight="1">
      <c r="A734" s="271"/>
      <c r="B734" s="271"/>
      <c r="C734" s="271"/>
      <c r="D734" s="271"/>
      <c r="E734" s="271"/>
      <c r="F734" s="271"/>
      <c r="G734" s="271"/>
      <c r="H734" s="271"/>
      <c r="I734" s="271"/>
      <c r="J734" s="271"/>
      <c r="K734" s="271"/>
    </row>
    <row r="735" ht="15.75" customHeight="1">
      <c r="A735" s="271"/>
      <c r="B735" s="271"/>
      <c r="C735" s="271"/>
      <c r="D735" s="271"/>
      <c r="E735" s="271"/>
      <c r="F735" s="271"/>
      <c r="G735" s="271"/>
      <c r="H735" s="271"/>
      <c r="I735" s="271"/>
      <c r="J735" s="271"/>
      <c r="K735" s="271"/>
    </row>
    <row r="736" ht="15.75" customHeight="1">
      <c r="A736" s="271"/>
      <c r="B736" s="271"/>
      <c r="C736" s="271"/>
      <c r="D736" s="271"/>
      <c r="E736" s="271"/>
      <c r="F736" s="271"/>
      <c r="G736" s="271"/>
      <c r="H736" s="271"/>
      <c r="I736" s="271"/>
      <c r="J736" s="271"/>
      <c r="K736" s="271"/>
    </row>
    <row r="737" ht="15.75" customHeight="1">
      <c r="A737" s="271"/>
      <c r="B737" s="271"/>
      <c r="C737" s="271"/>
      <c r="D737" s="271"/>
      <c r="E737" s="271"/>
      <c r="F737" s="271"/>
      <c r="G737" s="271"/>
      <c r="H737" s="271"/>
      <c r="I737" s="271"/>
      <c r="J737" s="271"/>
      <c r="K737" s="271"/>
    </row>
    <row r="738" ht="15.75" customHeight="1">
      <c r="A738" s="271"/>
      <c r="B738" s="271"/>
      <c r="C738" s="271"/>
      <c r="D738" s="271"/>
      <c r="E738" s="271"/>
      <c r="F738" s="271"/>
      <c r="G738" s="271"/>
      <c r="H738" s="271"/>
      <c r="I738" s="271"/>
      <c r="J738" s="271"/>
      <c r="K738" s="271"/>
    </row>
    <row r="739" ht="15.75" customHeight="1">
      <c r="A739" s="271"/>
      <c r="B739" s="271"/>
      <c r="C739" s="271"/>
      <c r="D739" s="271"/>
      <c r="E739" s="271"/>
      <c r="F739" s="271"/>
      <c r="G739" s="271"/>
      <c r="H739" s="271"/>
      <c r="I739" s="271"/>
      <c r="J739" s="271"/>
      <c r="K739" s="271"/>
    </row>
    <row r="740" ht="15.75" customHeight="1">
      <c r="A740" s="271"/>
      <c r="B740" s="271"/>
      <c r="C740" s="271"/>
      <c r="D740" s="271"/>
      <c r="E740" s="271"/>
      <c r="F740" s="271"/>
      <c r="G740" s="271"/>
      <c r="H740" s="271"/>
      <c r="I740" s="271"/>
      <c r="J740" s="271"/>
      <c r="K740" s="271"/>
    </row>
    <row r="741" ht="15.75" customHeight="1">
      <c r="A741" s="271"/>
      <c r="B741" s="271"/>
      <c r="C741" s="271"/>
      <c r="D741" s="271"/>
      <c r="E741" s="271"/>
      <c r="F741" s="271"/>
      <c r="G741" s="271"/>
      <c r="H741" s="271"/>
      <c r="I741" s="271"/>
      <c r="J741" s="271"/>
      <c r="K741" s="271"/>
    </row>
    <row r="742" ht="15.75" customHeight="1">
      <c r="A742" s="271"/>
      <c r="B742" s="271"/>
      <c r="C742" s="271"/>
      <c r="D742" s="271"/>
      <c r="E742" s="271"/>
      <c r="F742" s="271"/>
      <c r="G742" s="271"/>
      <c r="H742" s="271"/>
      <c r="I742" s="271"/>
      <c r="J742" s="271"/>
      <c r="K742" s="271"/>
    </row>
    <row r="743" ht="15.75" customHeight="1">
      <c r="A743" s="271"/>
      <c r="B743" s="271"/>
      <c r="C743" s="271"/>
      <c r="D743" s="271"/>
      <c r="E743" s="271"/>
      <c r="F743" s="271"/>
      <c r="G743" s="271"/>
      <c r="H743" s="271"/>
      <c r="I743" s="271"/>
      <c r="J743" s="271"/>
      <c r="K743" s="271"/>
    </row>
    <row r="744" ht="15.75" customHeight="1">
      <c r="A744" s="271"/>
      <c r="B744" s="271"/>
      <c r="C744" s="271"/>
      <c r="D744" s="271"/>
      <c r="E744" s="271"/>
      <c r="F744" s="271"/>
      <c r="G744" s="271"/>
      <c r="H744" s="271"/>
      <c r="I744" s="271"/>
      <c r="J744" s="271"/>
      <c r="K744" s="271"/>
    </row>
    <row r="745" ht="15.75" customHeight="1">
      <c r="A745" s="271"/>
      <c r="B745" s="271"/>
      <c r="C745" s="271"/>
      <c r="D745" s="271"/>
      <c r="E745" s="271"/>
      <c r="F745" s="271"/>
      <c r="G745" s="271"/>
      <c r="H745" s="271"/>
      <c r="I745" s="271"/>
      <c r="J745" s="271"/>
      <c r="K745" s="271"/>
    </row>
    <row r="746" ht="15.75" customHeight="1">
      <c r="A746" s="271"/>
      <c r="B746" s="271"/>
      <c r="C746" s="271"/>
      <c r="D746" s="271"/>
      <c r="E746" s="271"/>
      <c r="F746" s="271"/>
      <c r="G746" s="271"/>
      <c r="H746" s="271"/>
      <c r="I746" s="271"/>
      <c r="J746" s="271"/>
      <c r="K746" s="271"/>
    </row>
    <row r="747" ht="15.75" customHeight="1">
      <c r="A747" s="271"/>
      <c r="B747" s="271"/>
      <c r="C747" s="271"/>
      <c r="D747" s="271"/>
      <c r="E747" s="271"/>
      <c r="F747" s="271"/>
      <c r="G747" s="271"/>
      <c r="H747" s="271"/>
      <c r="I747" s="271"/>
      <c r="J747" s="271"/>
      <c r="K747" s="271"/>
    </row>
    <row r="748" ht="15.75" customHeight="1">
      <c r="A748" s="271"/>
      <c r="B748" s="271"/>
      <c r="C748" s="271"/>
      <c r="D748" s="271"/>
      <c r="E748" s="271"/>
      <c r="F748" s="271"/>
      <c r="G748" s="271"/>
      <c r="H748" s="271"/>
      <c r="I748" s="271"/>
      <c r="J748" s="271"/>
      <c r="K748" s="271"/>
    </row>
    <row r="749" ht="15.75" customHeight="1">
      <c r="A749" s="271"/>
      <c r="B749" s="271"/>
      <c r="C749" s="271"/>
      <c r="D749" s="271"/>
      <c r="E749" s="271"/>
      <c r="F749" s="271"/>
      <c r="G749" s="271"/>
      <c r="H749" s="271"/>
      <c r="I749" s="271"/>
      <c r="J749" s="271"/>
      <c r="K749" s="271"/>
    </row>
    <row r="750" ht="15.75" customHeight="1">
      <c r="A750" s="271"/>
      <c r="B750" s="271"/>
      <c r="C750" s="271"/>
      <c r="D750" s="271"/>
      <c r="E750" s="271"/>
      <c r="F750" s="271"/>
      <c r="G750" s="271"/>
      <c r="H750" s="271"/>
      <c r="I750" s="271"/>
      <c r="J750" s="271"/>
      <c r="K750" s="271"/>
    </row>
    <row r="751" ht="15.75" customHeight="1">
      <c r="A751" s="271"/>
      <c r="B751" s="271"/>
      <c r="C751" s="271"/>
      <c r="D751" s="271"/>
      <c r="E751" s="271"/>
      <c r="F751" s="271"/>
      <c r="G751" s="271"/>
      <c r="H751" s="271"/>
      <c r="I751" s="271"/>
      <c r="J751" s="271"/>
      <c r="K751" s="271"/>
    </row>
    <row r="752" ht="15.75" customHeight="1">
      <c r="A752" s="271"/>
      <c r="B752" s="271"/>
      <c r="C752" s="271"/>
      <c r="D752" s="271"/>
      <c r="E752" s="271"/>
      <c r="F752" s="271"/>
      <c r="G752" s="271"/>
      <c r="H752" s="271"/>
      <c r="I752" s="271"/>
      <c r="J752" s="271"/>
      <c r="K752" s="271"/>
    </row>
    <row r="753" ht="15.75" customHeight="1">
      <c r="A753" s="271"/>
      <c r="B753" s="271"/>
      <c r="C753" s="271"/>
      <c r="D753" s="271"/>
      <c r="E753" s="271"/>
      <c r="F753" s="271"/>
      <c r="G753" s="271"/>
      <c r="H753" s="271"/>
      <c r="I753" s="271"/>
      <c r="J753" s="271"/>
      <c r="K753" s="271"/>
    </row>
    <row r="754" ht="15.75" customHeight="1">
      <c r="A754" s="271"/>
      <c r="B754" s="271"/>
      <c r="C754" s="271"/>
      <c r="D754" s="271"/>
      <c r="E754" s="271"/>
      <c r="F754" s="271"/>
      <c r="G754" s="271"/>
      <c r="H754" s="271"/>
      <c r="I754" s="271"/>
      <c r="J754" s="271"/>
      <c r="K754" s="271"/>
    </row>
    <row r="755" ht="15.75" customHeight="1">
      <c r="A755" s="271"/>
      <c r="B755" s="271"/>
      <c r="C755" s="271"/>
      <c r="D755" s="271"/>
      <c r="E755" s="271"/>
      <c r="F755" s="271"/>
      <c r="G755" s="271"/>
      <c r="H755" s="271"/>
      <c r="I755" s="271"/>
      <c r="J755" s="271"/>
      <c r="K755" s="271"/>
    </row>
    <row r="756" ht="15.75" customHeight="1">
      <c r="A756" s="271"/>
      <c r="B756" s="271"/>
      <c r="C756" s="271"/>
      <c r="D756" s="271"/>
      <c r="E756" s="271"/>
      <c r="F756" s="271"/>
      <c r="G756" s="271"/>
      <c r="H756" s="271"/>
      <c r="I756" s="271"/>
      <c r="J756" s="271"/>
      <c r="K756" s="271"/>
    </row>
    <row r="757" ht="15.75" customHeight="1">
      <c r="A757" s="271"/>
      <c r="B757" s="271"/>
      <c r="C757" s="271"/>
      <c r="D757" s="271"/>
      <c r="E757" s="271"/>
      <c r="F757" s="271"/>
      <c r="G757" s="271"/>
      <c r="H757" s="271"/>
      <c r="I757" s="271"/>
      <c r="J757" s="271"/>
      <c r="K757" s="271"/>
    </row>
    <row r="758" ht="15.75" customHeight="1">
      <c r="A758" s="271"/>
      <c r="B758" s="271"/>
      <c r="C758" s="271"/>
      <c r="D758" s="271"/>
      <c r="E758" s="271"/>
      <c r="F758" s="271"/>
      <c r="G758" s="271"/>
      <c r="H758" s="271"/>
      <c r="I758" s="271"/>
      <c r="J758" s="271"/>
      <c r="K758" s="271"/>
    </row>
    <row r="759" ht="15.75" customHeight="1">
      <c r="A759" s="271"/>
      <c r="B759" s="271"/>
      <c r="C759" s="271"/>
      <c r="D759" s="271"/>
      <c r="E759" s="271"/>
      <c r="F759" s="271"/>
      <c r="G759" s="271"/>
      <c r="H759" s="271"/>
      <c r="I759" s="271"/>
      <c r="J759" s="271"/>
      <c r="K759" s="271"/>
    </row>
    <row r="760" ht="15.75" customHeight="1">
      <c r="A760" s="271"/>
      <c r="B760" s="271"/>
      <c r="C760" s="271"/>
      <c r="D760" s="271"/>
      <c r="E760" s="271"/>
      <c r="F760" s="271"/>
      <c r="G760" s="271"/>
      <c r="H760" s="271"/>
      <c r="I760" s="271"/>
      <c r="J760" s="271"/>
      <c r="K760" s="271"/>
    </row>
    <row r="761" ht="15.75" customHeight="1">
      <c r="A761" s="271"/>
      <c r="B761" s="271"/>
      <c r="C761" s="271"/>
      <c r="D761" s="271"/>
      <c r="E761" s="271"/>
      <c r="F761" s="271"/>
      <c r="G761" s="271"/>
      <c r="H761" s="271"/>
      <c r="I761" s="271"/>
      <c r="J761" s="271"/>
      <c r="K761" s="271"/>
    </row>
    <row r="762" ht="15.75" customHeight="1">
      <c r="A762" s="271"/>
      <c r="B762" s="271"/>
      <c r="C762" s="271"/>
      <c r="D762" s="271"/>
      <c r="E762" s="271"/>
      <c r="F762" s="271"/>
      <c r="G762" s="271"/>
      <c r="H762" s="271"/>
      <c r="I762" s="271"/>
      <c r="J762" s="271"/>
      <c r="K762" s="271"/>
    </row>
    <row r="763" ht="15.75" customHeight="1">
      <c r="A763" s="271"/>
      <c r="B763" s="271"/>
      <c r="C763" s="271"/>
      <c r="D763" s="271"/>
      <c r="E763" s="271"/>
      <c r="F763" s="271"/>
      <c r="G763" s="271"/>
      <c r="H763" s="271"/>
      <c r="I763" s="271"/>
      <c r="J763" s="271"/>
      <c r="K763" s="271"/>
    </row>
    <row r="764" ht="15.75" customHeight="1">
      <c r="A764" s="271"/>
      <c r="B764" s="271"/>
      <c r="C764" s="271"/>
      <c r="D764" s="271"/>
      <c r="E764" s="271"/>
      <c r="F764" s="271"/>
      <c r="G764" s="271"/>
      <c r="H764" s="271"/>
      <c r="I764" s="271"/>
      <c r="J764" s="271"/>
      <c r="K764" s="271"/>
    </row>
    <row r="765" ht="15.75" customHeight="1">
      <c r="A765" s="271"/>
      <c r="B765" s="271"/>
      <c r="C765" s="271"/>
      <c r="D765" s="271"/>
      <c r="E765" s="271"/>
      <c r="F765" s="271"/>
      <c r="G765" s="271"/>
      <c r="H765" s="271"/>
      <c r="I765" s="271"/>
      <c r="J765" s="271"/>
      <c r="K765" s="271"/>
    </row>
    <row r="766" ht="15.75" customHeight="1">
      <c r="A766" s="271"/>
      <c r="B766" s="271"/>
      <c r="C766" s="271"/>
      <c r="D766" s="271"/>
      <c r="E766" s="271"/>
      <c r="F766" s="271"/>
      <c r="G766" s="271"/>
      <c r="H766" s="271"/>
      <c r="I766" s="271"/>
      <c r="J766" s="271"/>
      <c r="K766" s="271"/>
    </row>
    <row r="767" ht="15.75" customHeight="1">
      <c r="A767" s="271"/>
      <c r="B767" s="271"/>
      <c r="C767" s="271"/>
      <c r="D767" s="271"/>
      <c r="E767" s="271"/>
      <c r="F767" s="271"/>
      <c r="G767" s="271"/>
      <c r="H767" s="271"/>
      <c r="I767" s="271"/>
      <c r="J767" s="271"/>
      <c r="K767" s="271"/>
    </row>
    <row r="768" ht="15.75" customHeight="1">
      <c r="A768" s="271"/>
      <c r="B768" s="271"/>
      <c r="C768" s="271"/>
      <c r="D768" s="271"/>
      <c r="E768" s="271"/>
      <c r="F768" s="271"/>
      <c r="G768" s="271"/>
      <c r="H768" s="271"/>
      <c r="I768" s="271"/>
      <c r="J768" s="271"/>
      <c r="K768" s="271"/>
    </row>
    <row r="769" ht="15.75" customHeight="1">
      <c r="A769" s="271"/>
      <c r="B769" s="271"/>
      <c r="C769" s="271"/>
      <c r="D769" s="271"/>
      <c r="E769" s="271"/>
      <c r="F769" s="271"/>
      <c r="G769" s="271"/>
      <c r="H769" s="271"/>
      <c r="I769" s="271"/>
      <c r="J769" s="271"/>
      <c r="K769" s="271"/>
    </row>
    <row r="770" ht="15.75" customHeight="1">
      <c r="A770" s="271"/>
      <c r="B770" s="271"/>
      <c r="C770" s="271"/>
      <c r="D770" s="271"/>
      <c r="E770" s="271"/>
      <c r="F770" s="271"/>
      <c r="G770" s="271"/>
      <c r="H770" s="271"/>
      <c r="I770" s="271"/>
      <c r="J770" s="271"/>
      <c r="K770" s="271"/>
    </row>
    <row r="771" ht="15.75" customHeight="1">
      <c r="A771" s="271"/>
      <c r="B771" s="271"/>
      <c r="C771" s="271"/>
      <c r="D771" s="271"/>
      <c r="E771" s="271"/>
      <c r="F771" s="271"/>
      <c r="G771" s="271"/>
      <c r="H771" s="271"/>
      <c r="I771" s="271"/>
      <c r="J771" s="271"/>
      <c r="K771" s="271"/>
    </row>
    <row r="772" ht="15.75" customHeight="1">
      <c r="A772" s="271"/>
      <c r="B772" s="271"/>
      <c r="C772" s="271"/>
      <c r="D772" s="271"/>
      <c r="E772" s="271"/>
      <c r="F772" s="271"/>
      <c r="G772" s="271"/>
      <c r="H772" s="271"/>
      <c r="I772" s="271"/>
      <c r="J772" s="271"/>
      <c r="K772" s="271"/>
    </row>
    <row r="773" ht="15.75" customHeight="1">
      <c r="A773" s="271"/>
      <c r="B773" s="271"/>
      <c r="C773" s="271"/>
      <c r="D773" s="271"/>
      <c r="E773" s="271"/>
      <c r="F773" s="271"/>
      <c r="G773" s="271"/>
      <c r="H773" s="271"/>
      <c r="I773" s="271"/>
      <c r="J773" s="271"/>
      <c r="K773" s="271"/>
    </row>
    <row r="774" ht="15.75" customHeight="1">
      <c r="A774" s="271"/>
      <c r="B774" s="271"/>
      <c r="C774" s="271"/>
      <c r="D774" s="271"/>
      <c r="E774" s="271"/>
      <c r="F774" s="271"/>
      <c r="G774" s="271"/>
      <c r="H774" s="271"/>
      <c r="I774" s="271"/>
      <c r="J774" s="271"/>
      <c r="K774" s="271"/>
    </row>
    <row r="775" ht="15.75" customHeight="1">
      <c r="A775" s="271"/>
      <c r="B775" s="271"/>
      <c r="C775" s="271"/>
      <c r="D775" s="271"/>
      <c r="E775" s="271"/>
      <c r="F775" s="271"/>
      <c r="G775" s="271"/>
      <c r="H775" s="271"/>
      <c r="I775" s="271"/>
      <c r="J775" s="271"/>
      <c r="K775" s="271"/>
    </row>
    <row r="776" ht="15.75" customHeight="1">
      <c r="A776" s="271"/>
      <c r="B776" s="271"/>
      <c r="C776" s="271"/>
      <c r="D776" s="271"/>
      <c r="E776" s="271"/>
      <c r="F776" s="271"/>
      <c r="G776" s="271"/>
      <c r="H776" s="271"/>
      <c r="I776" s="271"/>
      <c r="J776" s="271"/>
      <c r="K776" s="271"/>
    </row>
    <row r="777" ht="15.75" customHeight="1">
      <c r="A777" s="271"/>
      <c r="B777" s="271"/>
      <c r="C777" s="271"/>
      <c r="D777" s="271"/>
      <c r="E777" s="271"/>
      <c r="F777" s="271"/>
      <c r="G777" s="271"/>
      <c r="H777" s="271"/>
      <c r="I777" s="271"/>
      <c r="J777" s="271"/>
      <c r="K777" s="271"/>
    </row>
    <row r="778" ht="15.75" customHeight="1">
      <c r="A778" s="271"/>
      <c r="B778" s="271"/>
      <c r="C778" s="271"/>
      <c r="D778" s="271"/>
      <c r="E778" s="271"/>
      <c r="F778" s="271"/>
      <c r="G778" s="271"/>
      <c r="H778" s="271"/>
      <c r="I778" s="271"/>
      <c r="J778" s="271"/>
      <c r="K778" s="271"/>
    </row>
    <row r="779" ht="15.75" customHeight="1">
      <c r="A779" s="271"/>
      <c r="B779" s="271"/>
      <c r="C779" s="271"/>
      <c r="D779" s="271"/>
      <c r="E779" s="271"/>
      <c r="F779" s="271"/>
      <c r="G779" s="271"/>
      <c r="H779" s="271"/>
      <c r="I779" s="271"/>
      <c r="J779" s="271"/>
      <c r="K779" s="271"/>
    </row>
    <row r="780" ht="15.75" customHeight="1">
      <c r="A780" s="271"/>
      <c r="B780" s="271"/>
      <c r="C780" s="271"/>
      <c r="D780" s="271"/>
      <c r="E780" s="271"/>
      <c r="F780" s="271"/>
      <c r="G780" s="271"/>
      <c r="H780" s="271"/>
      <c r="I780" s="271"/>
      <c r="J780" s="271"/>
      <c r="K780" s="271"/>
    </row>
    <row r="781" ht="15.75" customHeight="1">
      <c r="A781" s="271"/>
      <c r="B781" s="271"/>
      <c r="C781" s="271"/>
      <c r="D781" s="271"/>
      <c r="E781" s="271"/>
      <c r="F781" s="271"/>
      <c r="G781" s="271"/>
      <c r="H781" s="271"/>
      <c r="I781" s="271"/>
      <c r="J781" s="271"/>
      <c r="K781" s="271"/>
    </row>
    <row r="782" ht="15.75" customHeight="1">
      <c r="A782" s="271"/>
      <c r="B782" s="271"/>
      <c r="C782" s="271"/>
      <c r="D782" s="271"/>
      <c r="E782" s="271"/>
      <c r="F782" s="271"/>
      <c r="G782" s="271"/>
      <c r="H782" s="271"/>
      <c r="I782" s="271"/>
      <c r="J782" s="271"/>
      <c r="K782" s="271"/>
    </row>
    <row r="783" ht="15.75" customHeight="1">
      <c r="A783" s="271"/>
      <c r="B783" s="271"/>
      <c r="C783" s="271"/>
      <c r="D783" s="271"/>
      <c r="E783" s="271"/>
      <c r="F783" s="271"/>
      <c r="G783" s="271"/>
      <c r="H783" s="271"/>
      <c r="I783" s="271"/>
      <c r="J783" s="271"/>
      <c r="K783" s="271"/>
    </row>
    <row r="784" ht="15.75" customHeight="1">
      <c r="A784" s="271"/>
      <c r="B784" s="271"/>
      <c r="C784" s="271"/>
      <c r="D784" s="271"/>
      <c r="E784" s="271"/>
      <c r="F784" s="271"/>
      <c r="G784" s="271"/>
      <c r="H784" s="271"/>
      <c r="I784" s="271"/>
      <c r="J784" s="271"/>
      <c r="K784" s="271"/>
    </row>
    <row r="785" ht="15.75" customHeight="1">
      <c r="A785" s="271"/>
      <c r="B785" s="271"/>
      <c r="C785" s="271"/>
      <c r="D785" s="271"/>
      <c r="E785" s="271"/>
      <c r="F785" s="271"/>
      <c r="G785" s="271"/>
      <c r="H785" s="271"/>
      <c r="I785" s="271"/>
      <c r="J785" s="271"/>
      <c r="K785" s="271"/>
    </row>
    <row r="786" ht="15.75" customHeight="1">
      <c r="A786" s="271"/>
      <c r="B786" s="271"/>
      <c r="C786" s="271"/>
      <c r="D786" s="271"/>
      <c r="E786" s="271"/>
      <c r="F786" s="271"/>
      <c r="G786" s="271"/>
      <c r="H786" s="271"/>
      <c r="I786" s="271"/>
      <c r="J786" s="271"/>
      <c r="K786" s="271"/>
    </row>
    <row r="787" ht="15.75" customHeight="1">
      <c r="A787" s="271"/>
      <c r="B787" s="271"/>
      <c r="C787" s="271"/>
      <c r="D787" s="271"/>
      <c r="E787" s="271"/>
      <c r="F787" s="271"/>
      <c r="G787" s="271"/>
      <c r="H787" s="271"/>
      <c r="I787" s="271"/>
      <c r="J787" s="271"/>
      <c r="K787" s="271"/>
    </row>
    <row r="788" ht="15.75" customHeight="1">
      <c r="A788" s="271"/>
      <c r="B788" s="271"/>
      <c r="C788" s="271"/>
      <c r="D788" s="271"/>
      <c r="E788" s="271"/>
      <c r="F788" s="271"/>
      <c r="G788" s="271"/>
      <c r="H788" s="271"/>
      <c r="I788" s="271"/>
      <c r="J788" s="271"/>
      <c r="K788" s="271"/>
    </row>
    <row r="789" ht="15.75" customHeight="1">
      <c r="A789" s="271"/>
      <c r="B789" s="271"/>
      <c r="C789" s="271"/>
      <c r="D789" s="271"/>
      <c r="E789" s="271"/>
      <c r="F789" s="271"/>
      <c r="G789" s="271"/>
      <c r="H789" s="271"/>
      <c r="I789" s="271"/>
      <c r="J789" s="271"/>
      <c r="K789" s="271"/>
    </row>
    <row r="790" ht="15.75" customHeight="1">
      <c r="A790" s="271"/>
      <c r="B790" s="271"/>
      <c r="C790" s="271"/>
      <c r="D790" s="271"/>
      <c r="E790" s="271"/>
      <c r="F790" s="271"/>
      <c r="G790" s="271"/>
      <c r="H790" s="271"/>
      <c r="I790" s="271"/>
      <c r="J790" s="271"/>
      <c r="K790" s="271"/>
    </row>
    <row r="791" ht="15.75" customHeight="1">
      <c r="A791" s="271"/>
      <c r="B791" s="271"/>
      <c r="C791" s="271"/>
      <c r="D791" s="271"/>
      <c r="E791" s="271"/>
      <c r="F791" s="271"/>
      <c r="G791" s="271"/>
      <c r="H791" s="271"/>
      <c r="I791" s="271"/>
      <c r="J791" s="271"/>
      <c r="K791" s="271"/>
    </row>
    <row r="792" ht="15.75" customHeight="1">
      <c r="A792" s="271"/>
      <c r="B792" s="271"/>
      <c r="C792" s="271"/>
      <c r="D792" s="271"/>
      <c r="E792" s="271"/>
      <c r="F792" s="271"/>
      <c r="G792" s="271"/>
      <c r="H792" s="271"/>
      <c r="I792" s="271"/>
      <c r="J792" s="271"/>
      <c r="K792" s="271"/>
    </row>
    <row r="793" ht="15.75" customHeight="1">
      <c r="A793" s="271"/>
      <c r="B793" s="271"/>
      <c r="C793" s="271"/>
      <c r="D793" s="271"/>
      <c r="E793" s="271"/>
      <c r="F793" s="271"/>
      <c r="G793" s="271"/>
      <c r="H793" s="271"/>
      <c r="I793" s="271"/>
      <c r="J793" s="271"/>
      <c r="K793" s="271"/>
    </row>
    <row r="794" ht="15.75" customHeight="1">
      <c r="A794" s="271"/>
      <c r="B794" s="271"/>
      <c r="C794" s="271"/>
      <c r="D794" s="271"/>
      <c r="E794" s="271"/>
      <c r="F794" s="271"/>
      <c r="G794" s="271"/>
      <c r="H794" s="271"/>
      <c r="I794" s="271"/>
      <c r="J794" s="271"/>
      <c r="K794" s="271"/>
    </row>
    <row r="795" ht="15.75" customHeight="1">
      <c r="A795" s="271"/>
      <c r="B795" s="271"/>
      <c r="C795" s="271"/>
      <c r="D795" s="271"/>
      <c r="E795" s="271"/>
      <c r="F795" s="271"/>
      <c r="G795" s="271"/>
      <c r="H795" s="271"/>
      <c r="I795" s="271"/>
      <c r="J795" s="271"/>
      <c r="K795" s="271"/>
    </row>
    <row r="796" ht="15.75" customHeight="1">
      <c r="A796" s="271"/>
      <c r="B796" s="271"/>
      <c r="C796" s="271"/>
      <c r="D796" s="271"/>
      <c r="E796" s="271"/>
      <c r="F796" s="271"/>
      <c r="G796" s="271"/>
      <c r="H796" s="271"/>
      <c r="I796" s="271"/>
      <c r="J796" s="271"/>
      <c r="K796" s="271"/>
    </row>
    <row r="797" ht="15.75" customHeight="1">
      <c r="A797" s="271"/>
      <c r="B797" s="271"/>
      <c r="C797" s="271"/>
      <c r="D797" s="271"/>
      <c r="E797" s="271"/>
      <c r="F797" s="271"/>
      <c r="G797" s="271"/>
      <c r="H797" s="271"/>
      <c r="I797" s="271"/>
      <c r="J797" s="271"/>
      <c r="K797" s="271"/>
    </row>
    <row r="798" ht="15.75" customHeight="1">
      <c r="A798" s="271"/>
      <c r="B798" s="271"/>
      <c r="C798" s="271"/>
      <c r="D798" s="271"/>
      <c r="E798" s="271"/>
      <c r="F798" s="271"/>
      <c r="G798" s="271"/>
      <c r="H798" s="271"/>
      <c r="I798" s="271"/>
      <c r="J798" s="271"/>
      <c r="K798" s="271"/>
    </row>
    <row r="799" ht="15.75" customHeight="1">
      <c r="A799" s="271"/>
      <c r="B799" s="271"/>
      <c r="C799" s="271"/>
      <c r="D799" s="271"/>
      <c r="E799" s="271"/>
      <c r="F799" s="271"/>
      <c r="G799" s="271"/>
      <c r="H799" s="271"/>
      <c r="I799" s="271"/>
      <c r="J799" s="271"/>
      <c r="K799" s="271"/>
    </row>
    <row r="800" ht="15.75" customHeight="1">
      <c r="A800" s="271"/>
      <c r="B800" s="271"/>
      <c r="C800" s="271"/>
      <c r="D800" s="271"/>
      <c r="E800" s="271"/>
      <c r="F800" s="271"/>
      <c r="G800" s="271"/>
      <c r="H800" s="271"/>
      <c r="I800" s="271"/>
      <c r="J800" s="271"/>
      <c r="K800" s="271"/>
    </row>
    <row r="801" ht="15.75" customHeight="1">
      <c r="A801" s="271"/>
      <c r="B801" s="271"/>
      <c r="C801" s="271"/>
      <c r="D801" s="271"/>
      <c r="E801" s="271"/>
      <c r="F801" s="271"/>
      <c r="G801" s="271"/>
      <c r="H801" s="271"/>
      <c r="I801" s="271"/>
      <c r="J801" s="271"/>
      <c r="K801" s="271"/>
    </row>
    <row r="802" ht="15.75" customHeight="1">
      <c r="A802" s="271"/>
      <c r="B802" s="271"/>
      <c r="C802" s="271"/>
      <c r="D802" s="271"/>
      <c r="E802" s="271"/>
      <c r="F802" s="271"/>
      <c r="G802" s="271"/>
      <c r="H802" s="271"/>
      <c r="I802" s="271"/>
      <c r="J802" s="271"/>
      <c r="K802" s="271"/>
    </row>
    <row r="803" ht="15.75" customHeight="1">
      <c r="A803" s="271"/>
      <c r="B803" s="271"/>
      <c r="C803" s="271"/>
      <c r="D803" s="271"/>
      <c r="E803" s="271"/>
      <c r="F803" s="271"/>
      <c r="G803" s="271"/>
      <c r="H803" s="271"/>
      <c r="I803" s="271"/>
      <c r="J803" s="271"/>
      <c r="K803" s="271"/>
    </row>
    <row r="804" ht="15.75" customHeight="1">
      <c r="A804" s="271"/>
      <c r="B804" s="271"/>
      <c r="C804" s="271"/>
      <c r="D804" s="271"/>
      <c r="E804" s="271"/>
      <c r="F804" s="271"/>
      <c r="G804" s="271"/>
      <c r="H804" s="271"/>
      <c r="I804" s="271"/>
      <c r="J804" s="271"/>
      <c r="K804" s="271"/>
    </row>
    <row r="805" ht="15.75" customHeight="1">
      <c r="A805" s="271"/>
      <c r="B805" s="271"/>
      <c r="C805" s="271"/>
      <c r="D805" s="271"/>
      <c r="E805" s="271"/>
      <c r="F805" s="271"/>
      <c r="G805" s="271"/>
      <c r="H805" s="271"/>
      <c r="I805" s="271"/>
      <c r="J805" s="271"/>
      <c r="K805" s="271"/>
    </row>
    <row r="806" ht="15.75" customHeight="1">
      <c r="A806" s="271"/>
      <c r="B806" s="271"/>
      <c r="C806" s="271"/>
      <c r="D806" s="271"/>
      <c r="E806" s="271"/>
      <c r="F806" s="271"/>
      <c r="G806" s="271"/>
      <c r="H806" s="271"/>
      <c r="I806" s="271"/>
      <c r="J806" s="271"/>
      <c r="K806" s="271"/>
    </row>
    <row r="807" ht="15.75" customHeight="1">
      <c r="A807" s="271"/>
      <c r="B807" s="271"/>
      <c r="C807" s="271"/>
      <c r="D807" s="271"/>
      <c r="E807" s="271"/>
      <c r="F807" s="271"/>
      <c r="G807" s="271"/>
      <c r="H807" s="271"/>
      <c r="I807" s="271"/>
      <c r="J807" s="271"/>
      <c r="K807" s="271"/>
    </row>
    <row r="808" ht="15.75" customHeight="1">
      <c r="A808" s="271"/>
      <c r="B808" s="271"/>
      <c r="C808" s="271"/>
      <c r="D808" s="271"/>
      <c r="E808" s="271"/>
      <c r="F808" s="271"/>
      <c r="G808" s="271"/>
      <c r="H808" s="271"/>
      <c r="I808" s="271"/>
      <c r="J808" s="271"/>
      <c r="K808" s="271"/>
    </row>
    <row r="809" ht="15.75" customHeight="1">
      <c r="A809" s="271"/>
      <c r="B809" s="271"/>
      <c r="C809" s="271"/>
      <c r="D809" s="271"/>
      <c r="E809" s="271"/>
      <c r="F809" s="271"/>
      <c r="G809" s="271"/>
      <c r="H809" s="271"/>
      <c r="I809" s="271"/>
      <c r="J809" s="271"/>
      <c r="K809" s="271"/>
    </row>
    <row r="810" ht="15.75" customHeight="1">
      <c r="A810" s="271"/>
      <c r="B810" s="271"/>
      <c r="C810" s="271"/>
      <c r="D810" s="271"/>
      <c r="E810" s="271"/>
      <c r="F810" s="271"/>
      <c r="G810" s="271"/>
      <c r="H810" s="271"/>
      <c r="I810" s="271"/>
      <c r="J810" s="271"/>
      <c r="K810" s="271"/>
    </row>
    <row r="811" ht="15.75" customHeight="1">
      <c r="A811" s="271"/>
      <c r="B811" s="271"/>
      <c r="C811" s="271"/>
      <c r="D811" s="271"/>
      <c r="E811" s="271"/>
      <c r="F811" s="271"/>
      <c r="G811" s="271"/>
      <c r="H811" s="271"/>
      <c r="I811" s="271"/>
      <c r="J811" s="271"/>
      <c r="K811" s="271"/>
    </row>
    <row r="812" ht="15.75" customHeight="1">
      <c r="A812" s="271"/>
      <c r="B812" s="271"/>
      <c r="C812" s="271"/>
      <c r="D812" s="271"/>
      <c r="E812" s="271"/>
      <c r="F812" s="271"/>
      <c r="G812" s="271"/>
      <c r="H812" s="271"/>
      <c r="I812" s="271"/>
      <c r="J812" s="271"/>
      <c r="K812" s="271"/>
    </row>
    <row r="813" ht="15.75" customHeight="1">
      <c r="A813" s="271"/>
      <c r="B813" s="271"/>
      <c r="C813" s="271"/>
      <c r="D813" s="271"/>
      <c r="E813" s="271"/>
      <c r="F813" s="271"/>
      <c r="G813" s="271"/>
      <c r="H813" s="271"/>
      <c r="I813" s="271"/>
      <c r="J813" s="271"/>
      <c r="K813" s="271"/>
    </row>
    <row r="814" ht="15.75" customHeight="1">
      <c r="A814" s="271"/>
      <c r="B814" s="271"/>
      <c r="C814" s="271"/>
      <c r="D814" s="271"/>
      <c r="E814" s="271"/>
      <c r="F814" s="271"/>
      <c r="G814" s="271"/>
      <c r="H814" s="271"/>
      <c r="I814" s="271"/>
      <c r="J814" s="271"/>
      <c r="K814" s="271"/>
    </row>
    <row r="815" ht="15.75" customHeight="1">
      <c r="A815" s="271"/>
      <c r="B815" s="271"/>
      <c r="C815" s="271"/>
      <c r="D815" s="271"/>
      <c r="E815" s="271"/>
      <c r="F815" s="271"/>
      <c r="G815" s="271"/>
      <c r="H815" s="271"/>
      <c r="I815" s="271"/>
      <c r="J815" s="271"/>
      <c r="K815" s="271"/>
    </row>
    <row r="816" ht="15.75" customHeight="1">
      <c r="A816" s="271"/>
      <c r="B816" s="271"/>
      <c r="C816" s="271"/>
      <c r="D816" s="271"/>
      <c r="E816" s="271"/>
      <c r="F816" s="271"/>
      <c r="G816" s="271"/>
      <c r="H816" s="271"/>
      <c r="I816" s="271"/>
      <c r="J816" s="271"/>
      <c r="K816" s="271"/>
    </row>
    <row r="817" ht="15.75" customHeight="1">
      <c r="A817" s="271"/>
      <c r="B817" s="271"/>
      <c r="C817" s="271"/>
      <c r="D817" s="271"/>
      <c r="E817" s="271"/>
      <c r="F817" s="271"/>
      <c r="G817" s="271"/>
      <c r="H817" s="271"/>
      <c r="I817" s="271"/>
      <c r="J817" s="271"/>
      <c r="K817" s="271"/>
    </row>
    <row r="818" ht="15.75" customHeight="1">
      <c r="A818" s="271"/>
      <c r="B818" s="271"/>
      <c r="C818" s="271"/>
      <c r="D818" s="271"/>
      <c r="E818" s="271"/>
      <c r="F818" s="271"/>
      <c r="G818" s="271"/>
      <c r="H818" s="271"/>
      <c r="I818" s="271"/>
      <c r="J818" s="271"/>
      <c r="K818" s="271"/>
    </row>
    <row r="819" ht="15.75" customHeight="1">
      <c r="A819" s="271"/>
      <c r="B819" s="271"/>
      <c r="C819" s="271"/>
      <c r="D819" s="271"/>
      <c r="E819" s="271"/>
      <c r="F819" s="271"/>
      <c r="G819" s="271"/>
      <c r="H819" s="271"/>
      <c r="I819" s="271"/>
      <c r="J819" s="271"/>
      <c r="K819" s="271"/>
    </row>
    <row r="820" ht="15.75" customHeight="1">
      <c r="A820" s="271"/>
      <c r="B820" s="271"/>
      <c r="C820" s="271"/>
      <c r="D820" s="271"/>
      <c r="E820" s="271"/>
      <c r="F820" s="271"/>
      <c r="G820" s="271"/>
      <c r="H820" s="271"/>
      <c r="I820" s="271"/>
      <c r="J820" s="271"/>
      <c r="K820" s="271"/>
    </row>
    <row r="821" ht="15.75" customHeight="1">
      <c r="A821" s="271"/>
      <c r="B821" s="271"/>
      <c r="C821" s="271"/>
      <c r="D821" s="271"/>
      <c r="E821" s="271"/>
      <c r="F821" s="271"/>
      <c r="G821" s="271"/>
      <c r="H821" s="271"/>
      <c r="I821" s="271"/>
      <c r="J821" s="271"/>
      <c r="K821" s="271"/>
    </row>
    <row r="822" ht="15.75" customHeight="1">
      <c r="A822" s="271"/>
      <c r="B822" s="271"/>
      <c r="C822" s="271"/>
      <c r="D822" s="271"/>
      <c r="E822" s="271"/>
      <c r="F822" s="271"/>
      <c r="G822" s="271"/>
      <c r="H822" s="271"/>
      <c r="I822" s="271"/>
      <c r="J822" s="271"/>
      <c r="K822" s="271"/>
    </row>
    <row r="823" ht="15.75" customHeight="1">
      <c r="A823" s="271"/>
      <c r="B823" s="271"/>
      <c r="C823" s="271"/>
      <c r="D823" s="271"/>
      <c r="E823" s="271"/>
      <c r="F823" s="271"/>
      <c r="G823" s="271"/>
      <c r="H823" s="271"/>
      <c r="I823" s="271"/>
      <c r="J823" s="271"/>
      <c r="K823" s="271"/>
    </row>
    <row r="824" ht="15.75" customHeight="1">
      <c r="A824" s="271"/>
      <c r="B824" s="271"/>
      <c r="C824" s="271"/>
      <c r="D824" s="271"/>
      <c r="E824" s="271"/>
      <c r="F824" s="271"/>
      <c r="G824" s="271"/>
      <c r="H824" s="271"/>
      <c r="I824" s="271"/>
      <c r="J824" s="271"/>
      <c r="K824" s="271"/>
    </row>
    <row r="825" ht="15.75" customHeight="1">
      <c r="A825" s="271"/>
      <c r="B825" s="271"/>
      <c r="C825" s="271"/>
      <c r="D825" s="271"/>
      <c r="E825" s="271"/>
      <c r="F825" s="271"/>
      <c r="G825" s="271"/>
      <c r="H825" s="271"/>
      <c r="I825" s="271"/>
      <c r="J825" s="271"/>
      <c r="K825" s="271"/>
    </row>
    <row r="826" ht="15.75" customHeight="1">
      <c r="A826" s="271"/>
      <c r="B826" s="271"/>
      <c r="C826" s="271"/>
      <c r="D826" s="271"/>
      <c r="E826" s="271"/>
      <c r="F826" s="271"/>
      <c r="G826" s="271"/>
      <c r="H826" s="271"/>
      <c r="I826" s="271"/>
      <c r="J826" s="271"/>
      <c r="K826" s="271"/>
    </row>
    <row r="827" ht="15.75" customHeight="1">
      <c r="A827" s="271"/>
      <c r="B827" s="271"/>
      <c r="C827" s="271"/>
      <c r="D827" s="271"/>
      <c r="E827" s="271"/>
      <c r="F827" s="271"/>
      <c r="G827" s="271"/>
      <c r="H827" s="271"/>
      <c r="I827" s="271"/>
      <c r="J827" s="271"/>
      <c r="K827" s="271"/>
    </row>
    <row r="828" ht="15.75" customHeight="1">
      <c r="A828" s="271"/>
      <c r="B828" s="271"/>
      <c r="C828" s="271"/>
      <c r="D828" s="271"/>
      <c r="E828" s="271"/>
      <c r="F828" s="271"/>
      <c r="G828" s="271"/>
      <c r="H828" s="271"/>
      <c r="I828" s="271"/>
      <c r="J828" s="271"/>
      <c r="K828" s="271"/>
    </row>
    <row r="829" ht="15.75" customHeight="1">
      <c r="A829" s="271"/>
      <c r="B829" s="271"/>
      <c r="C829" s="271"/>
      <c r="D829" s="271"/>
      <c r="E829" s="271"/>
      <c r="F829" s="271"/>
      <c r="G829" s="271"/>
      <c r="H829" s="271"/>
      <c r="I829" s="271"/>
      <c r="J829" s="271"/>
      <c r="K829" s="271"/>
    </row>
    <row r="830" ht="15.75" customHeight="1">
      <c r="A830" s="271"/>
      <c r="B830" s="271"/>
      <c r="C830" s="271"/>
      <c r="D830" s="271"/>
      <c r="E830" s="271"/>
      <c r="F830" s="271"/>
      <c r="G830" s="271"/>
      <c r="H830" s="271"/>
      <c r="I830" s="271"/>
      <c r="J830" s="271"/>
      <c r="K830" s="271"/>
    </row>
    <row r="831" ht="15.75" customHeight="1">
      <c r="A831" s="271"/>
      <c r="B831" s="271"/>
      <c r="C831" s="271"/>
      <c r="D831" s="271"/>
      <c r="E831" s="271"/>
      <c r="F831" s="271"/>
      <c r="G831" s="271"/>
      <c r="H831" s="271"/>
      <c r="I831" s="271"/>
      <c r="J831" s="271"/>
      <c r="K831" s="271"/>
    </row>
    <row r="832" ht="15.75" customHeight="1">
      <c r="A832" s="271"/>
      <c r="B832" s="271"/>
      <c r="C832" s="271"/>
      <c r="D832" s="271"/>
      <c r="E832" s="271"/>
      <c r="F832" s="271"/>
      <c r="G832" s="271"/>
      <c r="H832" s="271"/>
      <c r="I832" s="271"/>
      <c r="J832" s="271"/>
      <c r="K832" s="271"/>
    </row>
    <row r="833" ht="15.75" customHeight="1">
      <c r="A833" s="271"/>
      <c r="B833" s="271"/>
      <c r="C833" s="271"/>
      <c r="D833" s="271"/>
      <c r="E833" s="271"/>
      <c r="F833" s="271"/>
      <c r="G833" s="271"/>
      <c r="H833" s="271"/>
      <c r="I833" s="271"/>
      <c r="J833" s="271"/>
      <c r="K833" s="271"/>
    </row>
    <row r="834" ht="15.75" customHeight="1">
      <c r="A834" s="271"/>
      <c r="B834" s="271"/>
      <c r="C834" s="271"/>
      <c r="D834" s="271"/>
      <c r="E834" s="271"/>
      <c r="F834" s="271"/>
      <c r="G834" s="271"/>
      <c r="H834" s="271"/>
      <c r="I834" s="271"/>
      <c r="J834" s="271"/>
      <c r="K834" s="271"/>
    </row>
    <row r="835" ht="15.75" customHeight="1">
      <c r="A835" s="271"/>
      <c r="B835" s="271"/>
      <c r="C835" s="271"/>
      <c r="D835" s="271"/>
      <c r="E835" s="271"/>
      <c r="F835" s="271"/>
      <c r="G835" s="271"/>
      <c r="H835" s="271"/>
      <c r="I835" s="271"/>
      <c r="J835" s="271"/>
      <c r="K835" s="271"/>
    </row>
    <row r="836" ht="15.75" customHeight="1">
      <c r="A836" s="271"/>
      <c r="B836" s="271"/>
      <c r="C836" s="271"/>
      <c r="D836" s="271"/>
      <c r="E836" s="271"/>
      <c r="F836" s="271"/>
      <c r="G836" s="271"/>
      <c r="H836" s="271"/>
      <c r="I836" s="271"/>
      <c r="J836" s="271"/>
      <c r="K836" s="271"/>
    </row>
    <row r="837" ht="15.75" customHeight="1">
      <c r="A837" s="271"/>
      <c r="B837" s="271"/>
      <c r="C837" s="271"/>
      <c r="D837" s="271"/>
      <c r="E837" s="271"/>
      <c r="F837" s="271"/>
      <c r="G837" s="271"/>
      <c r="H837" s="271"/>
      <c r="I837" s="271"/>
      <c r="J837" s="271"/>
      <c r="K837" s="271"/>
    </row>
    <row r="838" ht="15.75" customHeight="1">
      <c r="A838" s="271"/>
      <c r="B838" s="271"/>
      <c r="C838" s="271"/>
      <c r="D838" s="271"/>
      <c r="E838" s="271"/>
      <c r="F838" s="271"/>
      <c r="G838" s="271"/>
      <c r="H838" s="271"/>
      <c r="I838" s="271"/>
      <c r="J838" s="271"/>
      <c r="K838" s="271"/>
    </row>
    <row r="839" ht="15.75" customHeight="1">
      <c r="A839" s="271"/>
      <c r="B839" s="271"/>
      <c r="C839" s="271"/>
      <c r="D839" s="271"/>
      <c r="E839" s="271"/>
      <c r="F839" s="271"/>
      <c r="G839" s="271"/>
      <c r="H839" s="271"/>
      <c r="I839" s="271"/>
      <c r="J839" s="271"/>
      <c r="K839" s="271"/>
    </row>
    <row r="840" ht="15.75" customHeight="1">
      <c r="A840" s="271"/>
      <c r="B840" s="271"/>
      <c r="C840" s="271"/>
      <c r="D840" s="271"/>
      <c r="E840" s="271"/>
      <c r="F840" s="271"/>
      <c r="G840" s="271"/>
      <c r="H840" s="271"/>
      <c r="I840" s="271"/>
      <c r="J840" s="271"/>
      <c r="K840" s="271"/>
    </row>
    <row r="841" ht="15.75" customHeight="1">
      <c r="A841" s="271"/>
      <c r="B841" s="271"/>
      <c r="C841" s="271"/>
      <c r="D841" s="271"/>
      <c r="E841" s="271"/>
      <c r="F841" s="271"/>
      <c r="G841" s="271"/>
      <c r="H841" s="271"/>
      <c r="I841" s="271"/>
      <c r="J841" s="271"/>
      <c r="K841" s="271"/>
    </row>
    <row r="842" ht="15.75" customHeight="1">
      <c r="A842" s="271"/>
      <c r="B842" s="271"/>
      <c r="C842" s="271"/>
      <c r="D842" s="271"/>
      <c r="E842" s="271"/>
      <c r="F842" s="271"/>
      <c r="G842" s="271"/>
      <c r="H842" s="271"/>
      <c r="I842" s="271"/>
      <c r="J842" s="271"/>
      <c r="K842" s="271"/>
    </row>
    <row r="843" ht="15.75" customHeight="1">
      <c r="A843" s="271"/>
      <c r="B843" s="271"/>
      <c r="C843" s="271"/>
      <c r="D843" s="271"/>
      <c r="E843" s="271"/>
      <c r="F843" s="271"/>
      <c r="G843" s="271"/>
      <c r="H843" s="271"/>
      <c r="I843" s="271"/>
      <c r="J843" s="271"/>
      <c r="K843" s="271"/>
    </row>
    <row r="844" ht="15.75" customHeight="1">
      <c r="A844" s="271"/>
      <c r="B844" s="271"/>
      <c r="C844" s="271"/>
      <c r="D844" s="271"/>
      <c r="E844" s="271"/>
      <c r="F844" s="271"/>
      <c r="G844" s="271"/>
      <c r="H844" s="271"/>
      <c r="I844" s="271"/>
      <c r="J844" s="271"/>
      <c r="K844" s="271"/>
    </row>
    <row r="845" ht="15.75" customHeight="1">
      <c r="A845" s="271"/>
      <c r="B845" s="271"/>
      <c r="C845" s="271"/>
      <c r="D845" s="271"/>
      <c r="E845" s="271"/>
      <c r="F845" s="271"/>
      <c r="G845" s="271"/>
      <c r="H845" s="271"/>
      <c r="I845" s="271"/>
      <c r="J845" s="271"/>
      <c r="K845" s="271"/>
    </row>
    <row r="846" ht="15.75" customHeight="1">
      <c r="A846" s="271"/>
      <c r="B846" s="271"/>
      <c r="C846" s="271"/>
      <c r="D846" s="271"/>
      <c r="E846" s="271"/>
      <c r="F846" s="271"/>
      <c r="G846" s="271"/>
      <c r="H846" s="271"/>
      <c r="I846" s="271"/>
      <c r="J846" s="271"/>
      <c r="K846" s="271"/>
    </row>
    <row r="847" ht="15.75" customHeight="1">
      <c r="A847" s="271"/>
      <c r="B847" s="271"/>
      <c r="C847" s="271"/>
      <c r="D847" s="271"/>
      <c r="E847" s="271"/>
      <c r="F847" s="271"/>
      <c r="G847" s="271"/>
      <c r="H847" s="271"/>
      <c r="I847" s="271"/>
      <c r="J847" s="271"/>
      <c r="K847" s="271"/>
    </row>
    <row r="848" ht="15.75" customHeight="1">
      <c r="A848" s="271"/>
      <c r="B848" s="271"/>
      <c r="C848" s="271"/>
      <c r="D848" s="271"/>
      <c r="E848" s="271"/>
      <c r="F848" s="271"/>
      <c r="G848" s="271"/>
      <c r="H848" s="271"/>
      <c r="I848" s="271"/>
      <c r="J848" s="271"/>
      <c r="K848" s="271"/>
    </row>
    <row r="849" ht="15.75" customHeight="1">
      <c r="A849" s="271"/>
      <c r="B849" s="271"/>
      <c r="C849" s="271"/>
      <c r="D849" s="271"/>
      <c r="E849" s="271"/>
      <c r="F849" s="271"/>
      <c r="G849" s="271"/>
      <c r="H849" s="271"/>
      <c r="I849" s="271"/>
      <c r="J849" s="271"/>
      <c r="K849" s="271"/>
    </row>
    <row r="850" ht="15.75" customHeight="1">
      <c r="A850" s="271"/>
      <c r="B850" s="271"/>
      <c r="C850" s="271"/>
      <c r="D850" s="271"/>
      <c r="E850" s="271"/>
      <c r="F850" s="271"/>
      <c r="G850" s="271"/>
      <c r="H850" s="271"/>
      <c r="I850" s="271"/>
      <c r="J850" s="271"/>
      <c r="K850" s="271"/>
    </row>
    <row r="851" ht="15.75" customHeight="1">
      <c r="A851" s="271"/>
      <c r="B851" s="271"/>
      <c r="C851" s="271"/>
      <c r="D851" s="271"/>
      <c r="E851" s="271"/>
      <c r="F851" s="271"/>
      <c r="G851" s="271"/>
      <c r="H851" s="271"/>
      <c r="I851" s="271"/>
      <c r="J851" s="271"/>
      <c r="K851" s="271"/>
    </row>
    <row r="852" ht="15.75" customHeight="1">
      <c r="A852" s="271"/>
      <c r="B852" s="271"/>
      <c r="C852" s="271"/>
      <c r="D852" s="271"/>
      <c r="E852" s="271"/>
      <c r="F852" s="271"/>
      <c r="G852" s="271"/>
      <c r="H852" s="271"/>
      <c r="I852" s="271"/>
      <c r="J852" s="271"/>
      <c r="K852" s="271"/>
    </row>
    <row r="853" ht="15.75" customHeight="1">
      <c r="A853" s="271"/>
      <c r="B853" s="271"/>
      <c r="C853" s="271"/>
      <c r="D853" s="271"/>
      <c r="E853" s="271"/>
      <c r="F853" s="271"/>
      <c r="G853" s="271"/>
      <c r="H853" s="271"/>
      <c r="I853" s="271"/>
      <c r="J853" s="271"/>
      <c r="K853" s="271"/>
    </row>
    <row r="854" ht="15.75" customHeight="1">
      <c r="A854" s="271"/>
      <c r="B854" s="271"/>
      <c r="C854" s="271"/>
      <c r="D854" s="271"/>
      <c r="E854" s="271"/>
      <c r="F854" s="271"/>
      <c r="G854" s="271"/>
      <c r="H854" s="271"/>
      <c r="I854" s="271"/>
      <c r="J854" s="271"/>
      <c r="K854" s="271"/>
    </row>
    <row r="855" ht="15.75" customHeight="1">
      <c r="A855" s="271"/>
      <c r="B855" s="271"/>
      <c r="C855" s="271"/>
      <c r="D855" s="271"/>
      <c r="E855" s="271"/>
      <c r="F855" s="271"/>
      <c r="G855" s="271"/>
      <c r="H855" s="271"/>
      <c r="I855" s="271"/>
      <c r="J855" s="271"/>
      <c r="K855" s="271"/>
    </row>
    <row r="856" ht="15.75" customHeight="1">
      <c r="A856" s="271"/>
      <c r="B856" s="271"/>
      <c r="C856" s="271"/>
      <c r="D856" s="271"/>
      <c r="E856" s="271"/>
      <c r="F856" s="271"/>
      <c r="G856" s="271"/>
      <c r="H856" s="271"/>
      <c r="I856" s="271"/>
      <c r="J856" s="271"/>
      <c r="K856" s="271"/>
    </row>
    <row r="857" ht="15.75" customHeight="1">
      <c r="A857" s="271"/>
      <c r="B857" s="271"/>
      <c r="C857" s="271"/>
      <c r="D857" s="271"/>
      <c r="E857" s="271"/>
      <c r="F857" s="271"/>
      <c r="G857" s="271"/>
      <c r="H857" s="271"/>
      <c r="I857" s="271"/>
      <c r="J857" s="271"/>
      <c r="K857" s="271"/>
    </row>
    <row r="858" ht="15.75" customHeight="1">
      <c r="A858" s="271"/>
      <c r="B858" s="271"/>
      <c r="C858" s="271"/>
      <c r="D858" s="271"/>
      <c r="E858" s="271"/>
      <c r="F858" s="271"/>
      <c r="G858" s="271"/>
      <c r="H858" s="271"/>
      <c r="I858" s="271"/>
      <c r="J858" s="271"/>
      <c r="K858" s="271"/>
    </row>
    <row r="859" ht="15.75" customHeight="1">
      <c r="A859" s="271"/>
      <c r="B859" s="271"/>
      <c r="C859" s="271"/>
      <c r="D859" s="271"/>
      <c r="E859" s="271"/>
      <c r="F859" s="271"/>
      <c r="G859" s="271"/>
      <c r="H859" s="271"/>
      <c r="I859" s="271"/>
      <c r="J859" s="271"/>
      <c r="K859" s="271"/>
    </row>
    <row r="860" ht="15.75" customHeight="1">
      <c r="A860" s="271"/>
      <c r="B860" s="271"/>
      <c r="C860" s="271"/>
      <c r="D860" s="271"/>
      <c r="E860" s="271"/>
      <c r="F860" s="271"/>
      <c r="G860" s="271"/>
      <c r="H860" s="271"/>
      <c r="I860" s="271"/>
      <c r="J860" s="271"/>
      <c r="K860" s="271"/>
    </row>
    <row r="861" ht="15.75" customHeight="1">
      <c r="A861" s="271"/>
      <c r="B861" s="271"/>
      <c r="C861" s="271"/>
      <c r="D861" s="271"/>
      <c r="E861" s="271"/>
      <c r="F861" s="271"/>
      <c r="G861" s="271"/>
      <c r="H861" s="271"/>
      <c r="I861" s="271"/>
      <c r="J861" s="271"/>
      <c r="K861" s="271"/>
    </row>
    <row r="862" ht="15.75" customHeight="1">
      <c r="A862" s="271"/>
      <c r="B862" s="271"/>
      <c r="C862" s="271"/>
      <c r="D862" s="271"/>
      <c r="E862" s="271"/>
      <c r="F862" s="271"/>
      <c r="G862" s="271"/>
      <c r="H862" s="271"/>
      <c r="I862" s="271"/>
      <c r="J862" s="271"/>
      <c r="K862" s="271"/>
    </row>
    <row r="863" ht="15.75" customHeight="1">
      <c r="A863" s="271"/>
      <c r="B863" s="271"/>
      <c r="C863" s="271"/>
      <c r="D863" s="271"/>
      <c r="E863" s="271"/>
      <c r="F863" s="271"/>
      <c r="G863" s="271"/>
      <c r="H863" s="271"/>
      <c r="I863" s="271"/>
      <c r="J863" s="271"/>
      <c r="K863" s="271"/>
    </row>
    <row r="864" ht="15.75" customHeight="1">
      <c r="A864" s="271"/>
      <c r="B864" s="271"/>
      <c r="C864" s="271"/>
      <c r="D864" s="271"/>
      <c r="E864" s="271"/>
      <c r="F864" s="271"/>
      <c r="G864" s="271"/>
      <c r="H864" s="271"/>
      <c r="I864" s="271"/>
      <c r="J864" s="271"/>
      <c r="K864" s="271"/>
    </row>
    <row r="865" ht="15.75" customHeight="1">
      <c r="A865" s="271"/>
      <c r="B865" s="271"/>
      <c r="C865" s="271"/>
      <c r="D865" s="271"/>
      <c r="E865" s="271"/>
      <c r="F865" s="271"/>
      <c r="G865" s="271"/>
      <c r="H865" s="271"/>
      <c r="I865" s="271"/>
      <c r="J865" s="271"/>
      <c r="K865" s="271"/>
    </row>
    <row r="866" ht="15.75" customHeight="1">
      <c r="A866" s="271"/>
      <c r="B866" s="271"/>
      <c r="C866" s="271"/>
      <c r="D866" s="271"/>
      <c r="E866" s="271"/>
      <c r="F866" s="271"/>
      <c r="G866" s="271"/>
      <c r="H866" s="271"/>
      <c r="I866" s="271"/>
      <c r="J866" s="271"/>
      <c r="K866" s="271"/>
    </row>
    <row r="867" ht="15.75" customHeight="1">
      <c r="A867" s="271"/>
      <c r="B867" s="271"/>
      <c r="C867" s="271"/>
      <c r="D867" s="271"/>
      <c r="E867" s="271"/>
      <c r="F867" s="271"/>
      <c r="G867" s="271"/>
      <c r="H867" s="271"/>
      <c r="I867" s="271"/>
      <c r="J867" s="271"/>
      <c r="K867" s="271"/>
    </row>
    <row r="868" ht="15.75" customHeight="1">
      <c r="A868" s="271"/>
      <c r="B868" s="271"/>
      <c r="C868" s="271"/>
      <c r="D868" s="271"/>
      <c r="E868" s="271"/>
      <c r="F868" s="271"/>
      <c r="G868" s="271"/>
      <c r="H868" s="271"/>
      <c r="I868" s="271"/>
      <c r="J868" s="271"/>
      <c r="K868" s="271"/>
    </row>
    <row r="869" ht="15.75" customHeight="1">
      <c r="A869" s="271"/>
      <c r="B869" s="271"/>
      <c r="C869" s="271"/>
      <c r="D869" s="271"/>
      <c r="E869" s="271"/>
      <c r="F869" s="271"/>
      <c r="G869" s="271"/>
      <c r="H869" s="271"/>
      <c r="I869" s="271"/>
      <c r="J869" s="271"/>
      <c r="K869" s="271"/>
    </row>
    <row r="870" ht="15.75" customHeight="1">
      <c r="A870" s="271"/>
      <c r="B870" s="271"/>
      <c r="C870" s="271"/>
      <c r="D870" s="271"/>
      <c r="E870" s="271"/>
      <c r="F870" s="271"/>
      <c r="G870" s="271"/>
      <c r="H870" s="271"/>
      <c r="I870" s="271"/>
      <c r="J870" s="271"/>
      <c r="K870" s="271"/>
    </row>
    <row r="871" ht="15.75" customHeight="1">
      <c r="A871" s="271"/>
      <c r="B871" s="271"/>
      <c r="C871" s="271"/>
      <c r="D871" s="271"/>
      <c r="E871" s="271"/>
      <c r="F871" s="271"/>
      <c r="G871" s="271"/>
      <c r="H871" s="271"/>
      <c r="I871" s="271"/>
      <c r="J871" s="271"/>
      <c r="K871" s="271"/>
    </row>
    <row r="872" ht="15.75" customHeight="1">
      <c r="A872" s="271"/>
      <c r="B872" s="271"/>
      <c r="C872" s="271"/>
      <c r="D872" s="271"/>
      <c r="E872" s="271"/>
      <c r="F872" s="271"/>
      <c r="G872" s="271"/>
      <c r="H872" s="271"/>
      <c r="I872" s="271"/>
      <c r="J872" s="271"/>
      <c r="K872" s="271"/>
    </row>
    <row r="873" ht="15.75" customHeight="1">
      <c r="A873" s="271"/>
      <c r="B873" s="271"/>
      <c r="C873" s="271"/>
      <c r="D873" s="271"/>
      <c r="E873" s="271"/>
      <c r="F873" s="271"/>
      <c r="G873" s="271"/>
      <c r="H873" s="271"/>
      <c r="I873" s="271"/>
      <c r="J873" s="271"/>
      <c r="K873" s="271"/>
    </row>
    <row r="874" ht="15.75" customHeight="1">
      <c r="A874" s="271"/>
      <c r="B874" s="271"/>
      <c r="C874" s="271"/>
      <c r="D874" s="271"/>
      <c r="E874" s="271"/>
      <c r="F874" s="271"/>
      <c r="G874" s="271"/>
      <c r="H874" s="271"/>
      <c r="I874" s="271"/>
      <c r="J874" s="271"/>
      <c r="K874" s="271"/>
    </row>
    <row r="875" ht="15.75" customHeight="1">
      <c r="A875" s="271"/>
      <c r="B875" s="271"/>
      <c r="C875" s="271"/>
      <c r="D875" s="271"/>
      <c r="E875" s="271"/>
      <c r="F875" s="271"/>
      <c r="G875" s="271"/>
      <c r="H875" s="271"/>
      <c r="I875" s="271"/>
      <c r="J875" s="271"/>
      <c r="K875" s="271"/>
    </row>
    <row r="876" ht="15.75" customHeight="1">
      <c r="A876" s="271"/>
      <c r="B876" s="271"/>
      <c r="C876" s="271"/>
      <c r="D876" s="271"/>
      <c r="E876" s="271"/>
      <c r="F876" s="271"/>
      <c r="G876" s="271"/>
      <c r="H876" s="271"/>
      <c r="I876" s="271"/>
      <c r="J876" s="271"/>
      <c r="K876" s="271"/>
    </row>
    <row r="877" ht="15.75" customHeight="1">
      <c r="A877" s="271"/>
      <c r="B877" s="271"/>
      <c r="C877" s="271"/>
      <c r="D877" s="271"/>
      <c r="E877" s="271"/>
      <c r="F877" s="271"/>
      <c r="G877" s="271"/>
      <c r="H877" s="271"/>
      <c r="I877" s="271"/>
      <c r="J877" s="271"/>
      <c r="K877" s="271"/>
    </row>
    <row r="878" ht="15.75" customHeight="1">
      <c r="A878" s="271"/>
      <c r="B878" s="271"/>
      <c r="C878" s="271"/>
      <c r="D878" s="271"/>
      <c r="E878" s="271"/>
      <c r="F878" s="271"/>
      <c r="G878" s="271"/>
      <c r="H878" s="271"/>
      <c r="I878" s="271"/>
      <c r="J878" s="271"/>
      <c r="K878" s="271"/>
    </row>
    <row r="879" ht="15.75" customHeight="1">
      <c r="A879" s="271"/>
      <c r="B879" s="271"/>
      <c r="C879" s="271"/>
      <c r="D879" s="271"/>
      <c r="E879" s="271"/>
      <c r="F879" s="271"/>
      <c r="G879" s="271"/>
      <c r="H879" s="271"/>
      <c r="I879" s="271"/>
      <c r="J879" s="271"/>
      <c r="K879" s="271"/>
    </row>
    <row r="880" ht="15.75" customHeight="1">
      <c r="A880" s="271"/>
      <c r="B880" s="271"/>
      <c r="C880" s="271"/>
      <c r="D880" s="271"/>
      <c r="E880" s="271"/>
      <c r="F880" s="271"/>
      <c r="G880" s="271"/>
      <c r="H880" s="271"/>
      <c r="I880" s="271"/>
      <c r="J880" s="271"/>
      <c r="K880" s="271"/>
    </row>
    <row r="881" ht="15.75" customHeight="1">
      <c r="A881" s="271"/>
      <c r="B881" s="271"/>
      <c r="C881" s="271"/>
      <c r="D881" s="271"/>
      <c r="E881" s="271"/>
      <c r="F881" s="271"/>
      <c r="G881" s="271"/>
      <c r="H881" s="271"/>
      <c r="I881" s="271"/>
      <c r="J881" s="271"/>
      <c r="K881" s="271"/>
    </row>
    <row r="882" ht="15.75" customHeight="1">
      <c r="A882" s="271"/>
      <c r="B882" s="271"/>
      <c r="C882" s="271"/>
      <c r="D882" s="271"/>
      <c r="E882" s="271"/>
      <c r="F882" s="271"/>
      <c r="G882" s="271"/>
      <c r="H882" s="271"/>
      <c r="I882" s="271"/>
      <c r="J882" s="271"/>
      <c r="K882" s="271"/>
    </row>
    <row r="883" ht="15.75" customHeight="1">
      <c r="A883" s="271"/>
      <c r="B883" s="271"/>
      <c r="C883" s="271"/>
      <c r="D883" s="271"/>
      <c r="E883" s="271"/>
      <c r="F883" s="271"/>
      <c r="G883" s="271"/>
      <c r="H883" s="271"/>
      <c r="I883" s="271"/>
      <c r="J883" s="271"/>
      <c r="K883" s="271"/>
    </row>
    <row r="884" ht="15.75" customHeight="1">
      <c r="A884" s="271"/>
      <c r="B884" s="271"/>
      <c r="C884" s="271"/>
      <c r="D884" s="271"/>
      <c r="E884" s="271"/>
      <c r="F884" s="271"/>
      <c r="G884" s="271"/>
      <c r="H884" s="271"/>
      <c r="I884" s="271"/>
      <c r="J884" s="271"/>
      <c r="K884" s="271"/>
    </row>
    <row r="885" ht="15.75" customHeight="1">
      <c r="A885" s="271"/>
      <c r="B885" s="271"/>
      <c r="C885" s="271"/>
      <c r="D885" s="271"/>
      <c r="E885" s="271"/>
      <c r="F885" s="271"/>
      <c r="G885" s="271"/>
      <c r="H885" s="271"/>
      <c r="I885" s="271"/>
      <c r="J885" s="271"/>
      <c r="K885" s="271"/>
    </row>
    <row r="886" ht="15.75" customHeight="1">
      <c r="A886" s="271"/>
      <c r="B886" s="271"/>
      <c r="C886" s="271"/>
      <c r="D886" s="271"/>
      <c r="E886" s="271"/>
      <c r="F886" s="271"/>
      <c r="G886" s="271"/>
      <c r="H886" s="271"/>
      <c r="I886" s="271"/>
      <c r="J886" s="271"/>
      <c r="K886" s="271"/>
    </row>
    <row r="887" ht="15.75" customHeight="1">
      <c r="A887" s="271"/>
      <c r="B887" s="271"/>
      <c r="C887" s="271"/>
      <c r="D887" s="271"/>
      <c r="E887" s="271"/>
      <c r="F887" s="271"/>
      <c r="G887" s="271"/>
      <c r="H887" s="271"/>
      <c r="I887" s="271"/>
      <c r="J887" s="271"/>
      <c r="K887" s="271"/>
    </row>
    <row r="888" ht="15.75" customHeight="1">
      <c r="A888" s="271"/>
      <c r="B888" s="271"/>
      <c r="C888" s="271"/>
      <c r="D888" s="271"/>
      <c r="E888" s="271"/>
      <c r="F888" s="271"/>
      <c r="G888" s="271"/>
      <c r="H888" s="271"/>
      <c r="I888" s="271"/>
      <c r="J888" s="271"/>
      <c r="K888" s="271"/>
    </row>
    <row r="889" ht="15.75" customHeight="1">
      <c r="A889" s="271"/>
      <c r="B889" s="271"/>
      <c r="C889" s="271"/>
      <c r="D889" s="271"/>
      <c r="E889" s="271"/>
      <c r="F889" s="271"/>
      <c r="G889" s="271"/>
      <c r="H889" s="271"/>
      <c r="I889" s="271"/>
      <c r="J889" s="271"/>
      <c r="K889" s="271"/>
    </row>
    <row r="890" ht="15.75" customHeight="1">
      <c r="A890" s="271"/>
      <c r="B890" s="271"/>
      <c r="C890" s="271"/>
      <c r="D890" s="271"/>
      <c r="E890" s="271"/>
      <c r="F890" s="271"/>
      <c r="G890" s="271"/>
      <c r="H890" s="271"/>
      <c r="I890" s="271"/>
      <c r="J890" s="271"/>
      <c r="K890" s="271"/>
    </row>
    <row r="891" ht="15.75" customHeight="1">
      <c r="A891" s="271"/>
      <c r="B891" s="271"/>
      <c r="C891" s="271"/>
      <c r="D891" s="271"/>
      <c r="E891" s="271"/>
      <c r="F891" s="271"/>
      <c r="G891" s="271"/>
      <c r="H891" s="271"/>
      <c r="I891" s="271"/>
      <c r="J891" s="271"/>
      <c r="K891" s="271"/>
    </row>
    <row r="892" ht="15.75" customHeight="1">
      <c r="A892" s="271"/>
      <c r="B892" s="271"/>
      <c r="C892" s="271"/>
      <c r="D892" s="271"/>
      <c r="E892" s="271"/>
      <c r="F892" s="271"/>
      <c r="G892" s="271"/>
      <c r="H892" s="271"/>
      <c r="I892" s="271"/>
      <c r="J892" s="271"/>
      <c r="K892" s="271"/>
    </row>
    <row r="893" ht="15.75" customHeight="1">
      <c r="A893" s="271"/>
      <c r="B893" s="271"/>
      <c r="C893" s="271"/>
      <c r="D893" s="271"/>
      <c r="E893" s="271"/>
      <c r="F893" s="271"/>
      <c r="G893" s="271"/>
      <c r="H893" s="271"/>
      <c r="I893" s="271"/>
      <c r="J893" s="271"/>
      <c r="K893" s="271"/>
    </row>
    <row r="894" ht="15.75" customHeight="1">
      <c r="A894" s="271"/>
      <c r="B894" s="271"/>
      <c r="C894" s="271"/>
      <c r="D894" s="271"/>
      <c r="E894" s="271"/>
      <c r="F894" s="271"/>
      <c r="G894" s="271"/>
      <c r="H894" s="271"/>
      <c r="I894" s="271"/>
      <c r="J894" s="271"/>
      <c r="K894" s="271"/>
    </row>
    <row r="895" ht="15.75" customHeight="1">
      <c r="A895" s="271"/>
      <c r="B895" s="271"/>
      <c r="C895" s="271"/>
      <c r="D895" s="271"/>
      <c r="E895" s="271"/>
      <c r="F895" s="271"/>
      <c r="G895" s="271"/>
      <c r="H895" s="271"/>
      <c r="I895" s="271"/>
      <c r="J895" s="271"/>
      <c r="K895" s="271"/>
    </row>
    <row r="896" ht="15.75" customHeight="1">
      <c r="A896" s="271"/>
      <c r="B896" s="271"/>
      <c r="C896" s="271"/>
      <c r="D896" s="271"/>
      <c r="E896" s="271"/>
      <c r="F896" s="271"/>
      <c r="G896" s="271"/>
      <c r="H896" s="271"/>
      <c r="I896" s="271"/>
      <c r="J896" s="271"/>
      <c r="K896" s="271"/>
    </row>
    <row r="897" ht="15.75" customHeight="1">
      <c r="A897" s="271"/>
      <c r="B897" s="271"/>
      <c r="C897" s="271"/>
      <c r="D897" s="271"/>
      <c r="E897" s="271"/>
      <c r="F897" s="271"/>
      <c r="G897" s="271"/>
      <c r="H897" s="271"/>
      <c r="I897" s="271"/>
      <c r="J897" s="271"/>
      <c r="K897" s="271"/>
    </row>
    <row r="898" ht="15.75" customHeight="1">
      <c r="A898" s="271"/>
      <c r="B898" s="271"/>
      <c r="C898" s="271"/>
      <c r="D898" s="271"/>
      <c r="E898" s="271"/>
      <c r="F898" s="271"/>
      <c r="G898" s="271"/>
      <c r="H898" s="271"/>
      <c r="I898" s="271"/>
      <c r="J898" s="271"/>
      <c r="K898" s="271"/>
    </row>
    <row r="899" ht="15.75" customHeight="1">
      <c r="A899" s="271"/>
      <c r="B899" s="271"/>
      <c r="C899" s="271"/>
      <c r="D899" s="271"/>
      <c r="E899" s="271"/>
      <c r="F899" s="271"/>
      <c r="G899" s="271"/>
      <c r="H899" s="271"/>
      <c r="I899" s="271"/>
      <c r="J899" s="271"/>
      <c r="K899" s="271"/>
    </row>
    <row r="900" ht="15.75" customHeight="1">
      <c r="A900" s="271"/>
      <c r="B900" s="271"/>
      <c r="C900" s="271"/>
      <c r="D900" s="271"/>
      <c r="E900" s="271"/>
      <c r="F900" s="271"/>
      <c r="G900" s="271"/>
      <c r="H900" s="271"/>
      <c r="I900" s="271"/>
      <c r="J900" s="271"/>
      <c r="K900" s="271"/>
    </row>
    <row r="901" ht="15.75" customHeight="1">
      <c r="A901" s="271"/>
      <c r="B901" s="271"/>
      <c r="C901" s="271"/>
      <c r="D901" s="271"/>
      <c r="E901" s="271"/>
      <c r="F901" s="271"/>
      <c r="G901" s="271"/>
      <c r="H901" s="271"/>
      <c r="I901" s="271"/>
      <c r="J901" s="271"/>
      <c r="K901" s="271"/>
    </row>
    <row r="902" ht="15.75" customHeight="1">
      <c r="A902" s="271"/>
      <c r="B902" s="271"/>
      <c r="C902" s="271"/>
      <c r="D902" s="271"/>
      <c r="E902" s="271"/>
      <c r="F902" s="271"/>
      <c r="G902" s="271"/>
      <c r="H902" s="271"/>
      <c r="I902" s="271"/>
      <c r="J902" s="271"/>
      <c r="K902" s="271"/>
    </row>
    <row r="903" ht="15.75" customHeight="1">
      <c r="A903" s="271"/>
      <c r="B903" s="271"/>
      <c r="C903" s="271"/>
      <c r="D903" s="271"/>
      <c r="E903" s="271"/>
      <c r="F903" s="271"/>
      <c r="G903" s="271"/>
      <c r="H903" s="271"/>
      <c r="I903" s="271"/>
      <c r="J903" s="271"/>
      <c r="K903" s="271"/>
    </row>
    <row r="904" ht="15.75" customHeight="1">
      <c r="A904" s="271"/>
      <c r="B904" s="271"/>
      <c r="C904" s="271"/>
      <c r="D904" s="271"/>
      <c r="E904" s="271"/>
      <c r="F904" s="271"/>
      <c r="G904" s="271"/>
      <c r="H904" s="271"/>
      <c r="I904" s="271"/>
      <c r="J904" s="271"/>
      <c r="K904" s="271"/>
    </row>
    <row r="905" ht="15.75" customHeight="1">
      <c r="A905" s="271"/>
      <c r="B905" s="271"/>
      <c r="C905" s="271"/>
      <c r="D905" s="271"/>
      <c r="E905" s="271"/>
      <c r="F905" s="271"/>
      <c r="G905" s="271"/>
      <c r="H905" s="271"/>
      <c r="I905" s="271"/>
      <c r="J905" s="271"/>
      <c r="K905" s="271"/>
    </row>
    <row r="906" ht="15.75" customHeight="1">
      <c r="A906" s="271"/>
      <c r="B906" s="271"/>
      <c r="C906" s="271"/>
      <c r="D906" s="271"/>
      <c r="E906" s="271"/>
      <c r="F906" s="271"/>
      <c r="G906" s="271"/>
      <c r="H906" s="271"/>
      <c r="I906" s="271"/>
      <c r="J906" s="271"/>
      <c r="K906" s="271"/>
    </row>
    <row r="907" ht="15.75" customHeight="1">
      <c r="A907" s="271"/>
      <c r="B907" s="271"/>
      <c r="C907" s="271"/>
      <c r="D907" s="271"/>
      <c r="E907" s="271"/>
      <c r="F907" s="271"/>
      <c r="G907" s="271"/>
      <c r="H907" s="271"/>
      <c r="I907" s="271"/>
      <c r="J907" s="271"/>
      <c r="K907" s="271"/>
    </row>
    <row r="908" ht="15.75" customHeight="1">
      <c r="A908" s="271"/>
      <c r="B908" s="271"/>
      <c r="C908" s="271"/>
      <c r="D908" s="271"/>
      <c r="E908" s="271"/>
      <c r="F908" s="271"/>
      <c r="G908" s="271"/>
      <c r="H908" s="271"/>
      <c r="I908" s="271"/>
      <c r="J908" s="271"/>
      <c r="K908" s="271"/>
    </row>
    <row r="909" ht="15.75" customHeight="1">
      <c r="A909" s="271"/>
      <c r="B909" s="271"/>
      <c r="C909" s="271"/>
      <c r="D909" s="271"/>
      <c r="E909" s="271"/>
      <c r="F909" s="271"/>
      <c r="G909" s="271"/>
      <c r="H909" s="271"/>
      <c r="I909" s="271"/>
      <c r="J909" s="271"/>
      <c r="K909" s="271"/>
    </row>
    <row r="910" ht="15.75" customHeight="1">
      <c r="A910" s="271"/>
      <c r="B910" s="271"/>
      <c r="C910" s="271"/>
      <c r="D910" s="271"/>
      <c r="E910" s="271"/>
      <c r="F910" s="271"/>
      <c r="G910" s="271"/>
      <c r="H910" s="271"/>
      <c r="I910" s="271"/>
      <c r="J910" s="271"/>
      <c r="K910" s="271"/>
    </row>
    <row r="911" ht="15.75" customHeight="1">
      <c r="A911" s="271"/>
      <c r="B911" s="271"/>
      <c r="C911" s="271"/>
      <c r="D911" s="271"/>
      <c r="E911" s="271"/>
      <c r="F911" s="271"/>
      <c r="G911" s="271"/>
      <c r="H911" s="271"/>
      <c r="I911" s="271"/>
      <c r="J911" s="271"/>
      <c r="K911" s="271"/>
    </row>
    <row r="912" ht="15.75" customHeight="1">
      <c r="A912" s="271"/>
      <c r="B912" s="271"/>
      <c r="C912" s="271"/>
      <c r="D912" s="271"/>
      <c r="E912" s="271"/>
      <c r="F912" s="271"/>
      <c r="G912" s="271"/>
      <c r="H912" s="271"/>
      <c r="I912" s="271"/>
      <c r="J912" s="271"/>
      <c r="K912" s="271"/>
    </row>
    <row r="913" ht="15.75" customHeight="1">
      <c r="A913" s="271"/>
      <c r="B913" s="271"/>
      <c r="C913" s="271"/>
      <c r="D913" s="271"/>
      <c r="E913" s="271"/>
      <c r="F913" s="271"/>
      <c r="G913" s="271"/>
      <c r="H913" s="271"/>
      <c r="I913" s="271"/>
      <c r="J913" s="271"/>
      <c r="K913" s="271"/>
    </row>
    <row r="914" ht="15.75" customHeight="1">
      <c r="A914" s="271"/>
      <c r="B914" s="271"/>
      <c r="C914" s="271"/>
      <c r="D914" s="271"/>
      <c r="E914" s="271"/>
      <c r="F914" s="271"/>
      <c r="G914" s="271"/>
      <c r="H914" s="271"/>
      <c r="I914" s="271"/>
      <c r="J914" s="271"/>
      <c r="K914" s="271"/>
    </row>
    <row r="915" ht="15.75" customHeight="1">
      <c r="A915" s="271"/>
      <c r="B915" s="271"/>
      <c r="C915" s="271"/>
      <c r="D915" s="271"/>
      <c r="E915" s="271"/>
      <c r="F915" s="271"/>
      <c r="G915" s="271"/>
      <c r="H915" s="271"/>
      <c r="I915" s="271"/>
      <c r="J915" s="271"/>
      <c r="K915" s="271"/>
    </row>
    <row r="916" ht="15.75" customHeight="1">
      <c r="A916" s="271"/>
      <c r="B916" s="271"/>
      <c r="C916" s="271"/>
      <c r="D916" s="271"/>
      <c r="E916" s="271"/>
      <c r="F916" s="271"/>
      <c r="G916" s="271"/>
      <c r="H916" s="271"/>
      <c r="I916" s="271"/>
      <c r="J916" s="271"/>
      <c r="K916" s="271"/>
    </row>
    <row r="917" ht="15.75" customHeight="1">
      <c r="A917" s="271"/>
      <c r="B917" s="271"/>
      <c r="C917" s="271"/>
      <c r="D917" s="271"/>
      <c r="E917" s="271"/>
      <c r="F917" s="271"/>
      <c r="G917" s="271"/>
      <c r="H917" s="271"/>
      <c r="I917" s="271"/>
      <c r="J917" s="271"/>
      <c r="K917" s="271"/>
    </row>
    <row r="918" ht="15.75" customHeight="1">
      <c r="A918" s="271"/>
      <c r="B918" s="271"/>
      <c r="C918" s="271"/>
      <c r="D918" s="271"/>
      <c r="E918" s="271"/>
      <c r="F918" s="271"/>
      <c r="G918" s="271"/>
      <c r="H918" s="271"/>
      <c r="I918" s="271"/>
      <c r="J918" s="271"/>
      <c r="K918" s="271"/>
    </row>
    <row r="919" ht="15.75" customHeight="1">
      <c r="A919" s="271"/>
      <c r="B919" s="271"/>
      <c r="C919" s="271"/>
      <c r="D919" s="271"/>
      <c r="E919" s="271"/>
      <c r="F919" s="271"/>
      <c r="G919" s="271"/>
      <c r="H919" s="271"/>
      <c r="I919" s="271"/>
      <c r="J919" s="271"/>
      <c r="K919" s="271"/>
    </row>
    <row r="920" ht="15.75" customHeight="1">
      <c r="A920" s="271"/>
      <c r="B920" s="271"/>
      <c r="C920" s="271"/>
      <c r="D920" s="271"/>
      <c r="E920" s="271"/>
      <c r="F920" s="271"/>
      <c r="G920" s="271"/>
      <c r="H920" s="271"/>
      <c r="I920" s="271"/>
      <c r="J920" s="271"/>
      <c r="K920" s="271"/>
    </row>
    <row r="921" ht="15.75" customHeight="1">
      <c r="A921" s="271"/>
      <c r="B921" s="271"/>
      <c r="C921" s="271"/>
      <c r="D921" s="271"/>
      <c r="E921" s="271"/>
      <c r="F921" s="271"/>
      <c r="G921" s="271"/>
      <c r="H921" s="271"/>
      <c r="I921" s="271"/>
      <c r="J921" s="271"/>
      <c r="K921" s="271"/>
    </row>
    <row r="922" ht="15.75" customHeight="1">
      <c r="A922" s="271"/>
      <c r="B922" s="271"/>
      <c r="C922" s="271"/>
      <c r="D922" s="271"/>
      <c r="E922" s="271"/>
      <c r="F922" s="271"/>
      <c r="G922" s="271"/>
      <c r="H922" s="271"/>
      <c r="I922" s="271"/>
      <c r="J922" s="271"/>
      <c r="K922" s="271"/>
    </row>
    <row r="923" ht="15.75" customHeight="1">
      <c r="A923" s="271"/>
      <c r="B923" s="271"/>
      <c r="C923" s="271"/>
      <c r="D923" s="271"/>
      <c r="E923" s="271"/>
      <c r="F923" s="271"/>
      <c r="G923" s="271"/>
      <c r="H923" s="271"/>
      <c r="I923" s="271"/>
      <c r="J923" s="271"/>
      <c r="K923" s="271"/>
    </row>
    <row r="924" ht="15.75" customHeight="1">
      <c r="A924" s="271"/>
      <c r="B924" s="271"/>
      <c r="C924" s="271"/>
      <c r="D924" s="271"/>
      <c r="E924" s="271"/>
      <c r="F924" s="271"/>
      <c r="G924" s="271"/>
      <c r="H924" s="271"/>
      <c r="I924" s="271"/>
      <c r="J924" s="271"/>
      <c r="K924" s="271"/>
    </row>
    <row r="925" ht="15.75" customHeight="1">
      <c r="A925" s="271"/>
      <c r="B925" s="271"/>
      <c r="C925" s="271"/>
      <c r="D925" s="271"/>
      <c r="E925" s="271"/>
      <c r="F925" s="271"/>
      <c r="G925" s="271"/>
      <c r="H925" s="271"/>
      <c r="I925" s="271"/>
      <c r="J925" s="271"/>
      <c r="K925" s="271"/>
    </row>
    <row r="926" ht="15.75" customHeight="1">
      <c r="A926" s="271"/>
      <c r="B926" s="271"/>
      <c r="C926" s="271"/>
      <c r="D926" s="271"/>
      <c r="E926" s="271"/>
      <c r="F926" s="271"/>
      <c r="G926" s="271"/>
      <c r="H926" s="271"/>
      <c r="I926" s="271"/>
      <c r="J926" s="271"/>
      <c r="K926" s="271"/>
    </row>
    <row r="927" ht="15.75" customHeight="1">
      <c r="A927" s="271"/>
      <c r="B927" s="271"/>
      <c r="C927" s="271"/>
      <c r="D927" s="271"/>
      <c r="E927" s="271"/>
      <c r="F927" s="271"/>
      <c r="G927" s="271"/>
      <c r="H927" s="271"/>
      <c r="I927" s="271"/>
      <c r="J927" s="271"/>
      <c r="K927" s="271"/>
    </row>
    <row r="928" ht="15.75" customHeight="1">
      <c r="A928" s="271"/>
      <c r="B928" s="271"/>
      <c r="C928" s="271"/>
      <c r="D928" s="271"/>
      <c r="E928" s="271"/>
      <c r="F928" s="271"/>
      <c r="G928" s="271"/>
      <c r="H928" s="271"/>
      <c r="I928" s="271"/>
      <c r="J928" s="271"/>
      <c r="K928" s="271"/>
    </row>
    <row r="929" ht="15.75" customHeight="1">
      <c r="A929" s="271"/>
      <c r="B929" s="271"/>
      <c r="C929" s="271"/>
      <c r="D929" s="271"/>
      <c r="E929" s="271"/>
      <c r="F929" s="271"/>
      <c r="G929" s="271"/>
      <c r="H929" s="271"/>
      <c r="I929" s="271"/>
      <c r="J929" s="271"/>
      <c r="K929" s="271"/>
    </row>
    <row r="930" ht="15.75" customHeight="1">
      <c r="A930" s="271"/>
      <c r="B930" s="271"/>
      <c r="C930" s="271"/>
      <c r="D930" s="271"/>
      <c r="E930" s="271"/>
      <c r="F930" s="271"/>
      <c r="G930" s="271"/>
      <c r="H930" s="271"/>
      <c r="I930" s="271"/>
      <c r="J930" s="271"/>
      <c r="K930" s="271"/>
    </row>
    <row r="931" ht="15.75" customHeight="1">
      <c r="A931" s="271"/>
      <c r="B931" s="271"/>
      <c r="C931" s="271"/>
      <c r="D931" s="271"/>
      <c r="E931" s="271"/>
      <c r="F931" s="271"/>
      <c r="G931" s="271"/>
      <c r="H931" s="271"/>
      <c r="I931" s="271"/>
      <c r="J931" s="271"/>
      <c r="K931" s="271"/>
    </row>
    <row r="932" ht="15.75" customHeight="1">
      <c r="A932" s="271"/>
      <c r="B932" s="271"/>
      <c r="C932" s="271"/>
      <c r="D932" s="271"/>
      <c r="E932" s="271"/>
      <c r="F932" s="271"/>
      <c r="G932" s="271"/>
      <c r="H932" s="271"/>
      <c r="I932" s="271"/>
      <c r="J932" s="271"/>
      <c r="K932" s="271"/>
    </row>
    <row r="933" ht="15.75" customHeight="1">
      <c r="A933" s="271"/>
      <c r="B933" s="271"/>
      <c r="C933" s="271"/>
      <c r="D933" s="271"/>
      <c r="E933" s="271"/>
      <c r="F933" s="271"/>
      <c r="G933" s="271"/>
      <c r="H933" s="271"/>
      <c r="I933" s="271"/>
      <c r="J933" s="271"/>
      <c r="K933" s="271"/>
    </row>
    <row r="934" ht="15.75" customHeight="1">
      <c r="A934" s="271"/>
      <c r="B934" s="271"/>
      <c r="C934" s="271"/>
      <c r="D934" s="271"/>
      <c r="E934" s="271"/>
      <c r="F934" s="271"/>
      <c r="G934" s="271"/>
      <c r="H934" s="271"/>
      <c r="I934" s="271"/>
      <c r="J934" s="271"/>
      <c r="K934" s="271"/>
    </row>
    <row r="935" ht="15.75" customHeight="1">
      <c r="A935" s="271"/>
      <c r="B935" s="271"/>
      <c r="C935" s="271"/>
      <c r="D935" s="271"/>
      <c r="E935" s="271"/>
      <c r="F935" s="271"/>
      <c r="G935" s="271"/>
      <c r="H935" s="271"/>
      <c r="I935" s="271"/>
      <c r="J935" s="271"/>
      <c r="K935" s="271"/>
    </row>
    <row r="936" ht="15.75" customHeight="1">
      <c r="A936" s="271"/>
      <c r="B936" s="271"/>
      <c r="C936" s="271"/>
      <c r="D936" s="271"/>
      <c r="E936" s="271"/>
      <c r="F936" s="271"/>
      <c r="G936" s="271"/>
      <c r="H936" s="271"/>
      <c r="I936" s="271"/>
      <c r="J936" s="271"/>
      <c r="K936" s="271"/>
    </row>
    <row r="937" ht="15.75" customHeight="1">
      <c r="A937" s="271"/>
      <c r="B937" s="271"/>
      <c r="C937" s="271"/>
      <c r="D937" s="271"/>
      <c r="E937" s="271"/>
      <c r="F937" s="271"/>
      <c r="G937" s="271"/>
      <c r="H937" s="271"/>
      <c r="I937" s="271"/>
      <c r="J937" s="271"/>
      <c r="K937" s="271"/>
    </row>
    <row r="938" ht="15.75" customHeight="1">
      <c r="A938" s="271"/>
      <c r="B938" s="271"/>
      <c r="C938" s="271"/>
      <c r="D938" s="271"/>
      <c r="E938" s="271"/>
      <c r="F938" s="271"/>
      <c r="G938" s="271"/>
      <c r="H938" s="271"/>
      <c r="I938" s="271"/>
      <c r="J938" s="271"/>
      <c r="K938" s="271"/>
    </row>
    <row r="939" ht="15.75" customHeight="1">
      <c r="A939" s="271"/>
      <c r="B939" s="271"/>
      <c r="C939" s="271"/>
      <c r="D939" s="271"/>
      <c r="E939" s="271"/>
      <c r="F939" s="271"/>
      <c r="G939" s="271"/>
      <c r="H939" s="271"/>
      <c r="I939" s="271"/>
      <c r="J939" s="271"/>
      <c r="K939" s="271"/>
    </row>
    <row r="940" ht="15.75" customHeight="1">
      <c r="A940" s="271"/>
      <c r="B940" s="271"/>
      <c r="C940" s="271"/>
      <c r="D940" s="271"/>
      <c r="E940" s="271"/>
      <c r="F940" s="271"/>
      <c r="G940" s="271"/>
      <c r="H940" s="271"/>
      <c r="I940" s="271"/>
      <c r="J940" s="271"/>
      <c r="K940" s="271"/>
    </row>
    <row r="941" ht="15.75" customHeight="1">
      <c r="A941" s="271"/>
      <c r="B941" s="271"/>
      <c r="C941" s="271"/>
      <c r="D941" s="271"/>
      <c r="E941" s="271"/>
      <c r="F941" s="271"/>
      <c r="G941" s="271"/>
      <c r="H941" s="271"/>
      <c r="I941" s="271"/>
      <c r="J941" s="271"/>
      <c r="K941" s="271"/>
    </row>
    <row r="942" ht="15.75" customHeight="1">
      <c r="A942" s="271"/>
      <c r="B942" s="271"/>
      <c r="C942" s="271"/>
      <c r="D942" s="271"/>
      <c r="E942" s="271"/>
      <c r="F942" s="271"/>
      <c r="G942" s="271"/>
      <c r="H942" s="271"/>
      <c r="I942" s="271"/>
      <c r="J942" s="271"/>
      <c r="K942" s="271"/>
    </row>
    <row r="943" ht="15.75" customHeight="1">
      <c r="A943" s="271"/>
      <c r="B943" s="271"/>
      <c r="C943" s="271"/>
      <c r="D943" s="271"/>
      <c r="E943" s="271"/>
      <c r="F943" s="271"/>
      <c r="G943" s="271"/>
      <c r="H943" s="271"/>
      <c r="I943" s="271"/>
      <c r="J943" s="271"/>
      <c r="K943" s="271"/>
    </row>
    <row r="944" ht="15.75" customHeight="1">
      <c r="A944" s="271"/>
      <c r="B944" s="271"/>
      <c r="C944" s="271"/>
      <c r="D944" s="271"/>
      <c r="E944" s="271"/>
      <c r="F944" s="271"/>
      <c r="G944" s="271"/>
      <c r="H944" s="271"/>
      <c r="I944" s="271"/>
      <c r="J944" s="271"/>
      <c r="K944" s="271"/>
    </row>
    <row r="945" ht="15.75" customHeight="1">
      <c r="A945" s="271"/>
      <c r="B945" s="271"/>
      <c r="C945" s="271"/>
      <c r="D945" s="271"/>
      <c r="E945" s="271"/>
      <c r="F945" s="271"/>
      <c r="G945" s="271"/>
      <c r="H945" s="271"/>
      <c r="I945" s="271"/>
      <c r="J945" s="271"/>
      <c r="K945" s="271"/>
    </row>
    <row r="946" ht="15.75" customHeight="1">
      <c r="A946" s="271"/>
      <c r="B946" s="271"/>
      <c r="C946" s="271"/>
      <c r="D946" s="271"/>
      <c r="E946" s="271"/>
      <c r="F946" s="271"/>
      <c r="G946" s="271"/>
      <c r="H946" s="271"/>
      <c r="I946" s="271"/>
      <c r="J946" s="271"/>
      <c r="K946" s="271"/>
    </row>
    <row r="947" ht="15.75" customHeight="1">
      <c r="A947" s="271"/>
      <c r="B947" s="271"/>
      <c r="C947" s="271"/>
      <c r="D947" s="271"/>
      <c r="E947" s="271"/>
      <c r="F947" s="271"/>
      <c r="G947" s="271"/>
      <c r="H947" s="271"/>
      <c r="I947" s="271"/>
      <c r="J947" s="271"/>
      <c r="K947" s="271"/>
    </row>
    <row r="948" ht="15.75" customHeight="1">
      <c r="A948" s="271"/>
      <c r="B948" s="271"/>
      <c r="C948" s="271"/>
      <c r="D948" s="271"/>
      <c r="E948" s="271"/>
      <c r="F948" s="271"/>
      <c r="G948" s="271"/>
      <c r="H948" s="271"/>
      <c r="I948" s="271"/>
      <c r="J948" s="271"/>
      <c r="K948" s="271"/>
    </row>
    <row r="949" ht="15.75" customHeight="1">
      <c r="A949" s="271"/>
      <c r="B949" s="271"/>
      <c r="C949" s="271"/>
      <c r="D949" s="271"/>
      <c r="E949" s="271"/>
      <c r="F949" s="271"/>
      <c r="G949" s="271"/>
      <c r="H949" s="271"/>
      <c r="I949" s="271"/>
      <c r="J949" s="271"/>
      <c r="K949" s="271"/>
    </row>
    <row r="950" ht="15.75" customHeight="1">
      <c r="A950" s="271"/>
      <c r="B950" s="271"/>
      <c r="C950" s="271"/>
      <c r="D950" s="271"/>
      <c r="E950" s="271"/>
      <c r="F950" s="271"/>
      <c r="G950" s="271"/>
      <c r="H950" s="271"/>
      <c r="I950" s="271"/>
      <c r="J950" s="271"/>
      <c r="K950" s="271"/>
    </row>
    <row r="951" ht="15.75" customHeight="1">
      <c r="A951" s="271"/>
      <c r="B951" s="271"/>
      <c r="C951" s="271"/>
      <c r="D951" s="271"/>
      <c r="E951" s="271"/>
      <c r="F951" s="271"/>
      <c r="G951" s="271"/>
      <c r="H951" s="271"/>
      <c r="I951" s="271"/>
      <c r="J951" s="271"/>
      <c r="K951" s="271"/>
    </row>
    <row r="952" ht="15.75" customHeight="1">
      <c r="A952" s="271"/>
      <c r="B952" s="271"/>
      <c r="C952" s="271"/>
      <c r="D952" s="271"/>
      <c r="E952" s="271"/>
      <c r="F952" s="271"/>
      <c r="G952" s="271"/>
      <c r="H952" s="271"/>
      <c r="I952" s="271"/>
      <c r="J952" s="271"/>
      <c r="K952" s="271"/>
    </row>
    <row r="953" ht="15.75" customHeight="1">
      <c r="A953" s="271"/>
      <c r="B953" s="271"/>
      <c r="C953" s="271"/>
      <c r="D953" s="271"/>
      <c r="E953" s="271"/>
      <c r="F953" s="271"/>
      <c r="G953" s="271"/>
      <c r="H953" s="271"/>
      <c r="I953" s="271"/>
      <c r="J953" s="271"/>
      <c r="K953" s="271"/>
    </row>
    <row r="954" ht="15.75" customHeight="1">
      <c r="A954" s="271"/>
      <c r="B954" s="271"/>
      <c r="C954" s="271"/>
      <c r="D954" s="271"/>
      <c r="E954" s="271"/>
      <c r="F954" s="271"/>
      <c r="G954" s="271"/>
      <c r="H954" s="271"/>
      <c r="I954" s="271"/>
      <c r="J954" s="271"/>
      <c r="K954" s="271"/>
    </row>
    <row r="955" ht="15.75" customHeight="1">
      <c r="A955" s="271"/>
      <c r="B955" s="271"/>
      <c r="C955" s="271"/>
      <c r="D955" s="271"/>
      <c r="E955" s="271"/>
      <c r="F955" s="271"/>
      <c r="G955" s="271"/>
      <c r="H955" s="271"/>
      <c r="I955" s="271"/>
      <c r="J955" s="271"/>
      <c r="K955" s="271"/>
    </row>
    <row r="956" ht="15.75" customHeight="1">
      <c r="A956" s="271"/>
      <c r="B956" s="271"/>
      <c r="C956" s="271"/>
      <c r="D956" s="271"/>
      <c r="E956" s="271"/>
      <c r="F956" s="271"/>
      <c r="G956" s="271"/>
      <c r="H956" s="271"/>
      <c r="I956" s="271"/>
      <c r="J956" s="271"/>
      <c r="K956" s="271"/>
    </row>
    <row r="957" ht="15.75" customHeight="1">
      <c r="A957" s="271"/>
      <c r="B957" s="271"/>
      <c r="C957" s="271"/>
      <c r="D957" s="271"/>
      <c r="E957" s="271"/>
      <c r="F957" s="271"/>
      <c r="G957" s="271"/>
      <c r="H957" s="271"/>
      <c r="I957" s="271"/>
      <c r="J957" s="271"/>
      <c r="K957" s="271"/>
    </row>
    <row r="958" ht="15.75" customHeight="1">
      <c r="A958" s="271"/>
      <c r="B958" s="271"/>
      <c r="C958" s="271"/>
      <c r="D958" s="271"/>
      <c r="E958" s="271"/>
      <c r="F958" s="271"/>
      <c r="G958" s="271"/>
      <c r="H958" s="271"/>
      <c r="I958" s="271"/>
      <c r="J958" s="271"/>
      <c r="K958" s="271"/>
    </row>
    <row r="959" ht="15.75" customHeight="1">
      <c r="A959" s="271"/>
      <c r="B959" s="271"/>
      <c r="C959" s="271"/>
      <c r="D959" s="271"/>
      <c r="E959" s="271"/>
      <c r="F959" s="271"/>
      <c r="G959" s="271"/>
      <c r="H959" s="271"/>
      <c r="I959" s="271"/>
      <c r="J959" s="271"/>
      <c r="K959" s="271"/>
    </row>
    <row r="960" ht="15.75" customHeight="1">
      <c r="A960" s="271"/>
      <c r="B960" s="271"/>
      <c r="C960" s="271"/>
      <c r="D960" s="271"/>
      <c r="E960" s="271"/>
      <c r="F960" s="271"/>
      <c r="G960" s="271"/>
      <c r="H960" s="271"/>
      <c r="I960" s="271"/>
      <c r="J960" s="271"/>
      <c r="K960" s="271"/>
    </row>
    <row r="961" ht="15.75" customHeight="1">
      <c r="A961" s="271"/>
      <c r="B961" s="271"/>
      <c r="C961" s="271"/>
      <c r="D961" s="271"/>
      <c r="E961" s="271"/>
      <c r="F961" s="271"/>
      <c r="G961" s="271"/>
      <c r="H961" s="271"/>
      <c r="I961" s="271"/>
      <c r="J961" s="271"/>
      <c r="K961" s="271"/>
    </row>
    <row r="962" ht="15.75" customHeight="1">
      <c r="A962" s="271"/>
      <c r="B962" s="271"/>
      <c r="C962" s="271"/>
      <c r="D962" s="271"/>
      <c r="E962" s="271"/>
      <c r="F962" s="271"/>
      <c r="G962" s="271"/>
      <c r="H962" s="271"/>
      <c r="I962" s="271"/>
      <c r="J962" s="271"/>
      <c r="K962" s="271"/>
    </row>
    <row r="963" ht="15.75" customHeight="1">
      <c r="A963" s="271"/>
      <c r="B963" s="271"/>
      <c r="C963" s="271"/>
      <c r="D963" s="271"/>
      <c r="E963" s="271"/>
      <c r="F963" s="271"/>
      <c r="G963" s="271"/>
      <c r="H963" s="271"/>
      <c r="I963" s="271"/>
      <c r="J963" s="271"/>
      <c r="K963" s="271"/>
    </row>
    <row r="964" ht="15.75" customHeight="1">
      <c r="A964" s="271"/>
      <c r="B964" s="271"/>
      <c r="C964" s="271"/>
      <c r="D964" s="271"/>
      <c r="E964" s="271"/>
      <c r="F964" s="271"/>
      <c r="G964" s="271"/>
      <c r="H964" s="271"/>
      <c r="I964" s="271"/>
      <c r="J964" s="271"/>
      <c r="K964" s="271"/>
    </row>
    <row r="965" ht="15.75" customHeight="1">
      <c r="A965" s="271"/>
      <c r="B965" s="271"/>
      <c r="C965" s="271"/>
      <c r="D965" s="271"/>
      <c r="E965" s="271"/>
      <c r="F965" s="271"/>
      <c r="G965" s="271"/>
      <c r="H965" s="271"/>
      <c r="I965" s="271"/>
      <c r="J965" s="271"/>
      <c r="K965" s="271"/>
    </row>
    <row r="966" ht="15.75" customHeight="1">
      <c r="A966" s="271"/>
      <c r="B966" s="271"/>
      <c r="C966" s="271"/>
      <c r="D966" s="271"/>
      <c r="E966" s="271"/>
      <c r="F966" s="271"/>
      <c r="G966" s="271"/>
      <c r="H966" s="271"/>
      <c r="I966" s="271"/>
      <c r="J966" s="271"/>
      <c r="K966" s="271"/>
    </row>
    <row r="967" ht="15.75" customHeight="1">
      <c r="A967" s="271"/>
      <c r="B967" s="271"/>
      <c r="C967" s="271"/>
      <c r="D967" s="271"/>
      <c r="E967" s="271"/>
      <c r="F967" s="271"/>
      <c r="G967" s="271"/>
      <c r="H967" s="271"/>
      <c r="I967" s="271"/>
      <c r="J967" s="271"/>
      <c r="K967" s="271"/>
    </row>
    <row r="968" ht="15.75" customHeight="1">
      <c r="A968" s="271"/>
      <c r="B968" s="271"/>
      <c r="C968" s="271"/>
      <c r="D968" s="271"/>
      <c r="E968" s="271"/>
      <c r="F968" s="271"/>
      <c r="G968" s="271"/>
      <c r="H968" s="271"/>
      <c r="I968" s="271"/>
      <c r="J968" s="271"/>
      <c r="K968" s="271"/>
    </row>
    <row r="969" ht="15.75" customHeight="1">
      <c r="A969" s="271"/>
      <c r="B969" s="271"/>
      <c r="C969" s="271"/>
      <c r="D969" s="271"/>
      <c r="E969" s="271"/>
      <c r="F969" s="271"/>
      <c r="G969" s="271"/>
      <c r="H969" s="271"/>
      <c r="I969" s="271"/>
      <c r="J969" s="271"/>
      <c r="K969" s="271"/>
    </row>
    <row r="970" ht="15.75" customHeight="1">
      <c r="A970" s="271"/>
      <c r="B970" s="271"/>
      <c r="C970" s="271"/>
      <c r="D970" s="271"/>
      <c r="E970" s="271"/>
      <c r="F970" s="271"/>
      <c r="G970" s="271"/>
      <c r="H970" s="271"/>
      <c r="I970" s="271"/>
      <c r="J970" s="271"/>
      <c r="K970" s="271"/>
    </row>
    <row r="971" ht="15.75" customHeight="1">
      <c r="A971" s="271"/>
      <c r="B971" s="271"/>
      <c r="C971" s="271"/>
      <c r="D971" s="271"/>
      <c r="E971" s="271"/>
      <c r="F971" s="271"/>
      <c r="G971" s="271"/>
      <c r="H971" s="271"/>
      <c r="I971" s="271"/>
      <c r="J971" s="271"/>
      <c r="K971" s="271"/>
    </row>
    <row r="972" ht="15.75" customHeight="1">
      <c r="A972" s="271"/>
      <c r="B972" s="271"/>
      <c r="C972" s="271"/>
      <c r="D972" s="271"/>
      <c r="E972" s="271"/>
      <c r="F972" s="271"/>
      <c r="G972" s="271"/>
      <c r="H972" s="271"/>
      <c r="I972" s="271"/>
      <c r="J972" s="271"/>
      <c r="K972" s="271"/>
    </row>
    <row r="973" ht="15.75" customHeight="1">
      <c r="A973" s="271"/>
      <c r="B973" s="271"/>
      <c r="C973" s="271"/>
      <c r="D973" s="271"/>
      <c r="E973" s="271"/>
      <c r="F973" s="271"/>
      <c r="G973" s="271"/>
      <c r="H973" s="271"/>
      <c r="I973" s="271"/>
      <c r="J973" s="271"/>
      <c r="K973" s="271"/>
    </row>
    <row r="974" ht="15.75" customHeight="1">
      <c r="A974" s="271"/>
      <c r="B974" s="271"/>
      <c r="C974" s="271"/>
      <c r="D974" s="271"/>
      <c r="E974" s="271"/>
      <c r="F974" s="271"/>
      <c r="G974" s="271"/>
      <c r="H974" s="271"/>
      <c r="I974" s="271"/>
      <c r="J974" s="271"/>
      <c r="K974" s="271"/>
    </row>
    <row r="975" ht="15.75" customHeight="1">
      <c r="A975" s="271"/>
      <c r="B975" s="271"/>
      <c r="C975" s="271"/>
      <c r="D975" s="271"/>
      <c r="E975" s="271"/>
      <c r="F975" s="271"/>
      <c r="G975" s="271"/>
      <c r="H975" s="271"/>
      <c r="I975" s="271"/>
      <c r="J975" s="271"/>
      <c r="K975" s="271"/>
    </row>
    <row r="976" ht="15.75" customHeight="1">
      <c r="A976" s="271"/>
      <c r="B976" s="271"/>
      <c r="C976" s="271"/>
      <c r="D976" s="271"/>
      <c r="E976" s="271"/>
      <c r="F976" s="271"/>
      <c r="G976" s="271"/>
      <c r="H976" s="271"/>
      <c r="I976" s="271"/>
      <c r="J976" s="271"/>
      <c r="K976" s="271"/>
    </row>
    <row r="977" ht="15.75" customHeight="1">
      <c r="A977" s="271"/>
      <c r="B977" s="271"/>
      <c r="C977" s="271"/>
      <c r="D977" s="271"/>
      <c r="E977" s="271"/>
      <c r="F977" s="271"/>
      <c r="G977" s="271"/>
      <c r="H977" s="271"/>
      <c r="I977" s="271"/>
      <c r="J977" s="271"/>
      <c r="K977" s="271"/>
    </row>
    <row r="978" ht="15.75" customHeight="1">
      <c r="A978" s="271"/>
      <c r="B978" s="271"/>
      <c r="C978" s="271"/>
      <c r="D978" s="271"/>
      <c r="E978" s="271"/>
      <c r="F978" s="271"/>
      <c r="G978" s="271"/>
      <c r="H978" s="271"/>
      <c r="I978" s="271"/>
      <c r="J978" s="271"/>
      <c r="K978" s="271"/>
    </row>
    <row r="979" ht="15.75" customHeight="1">
      <c r="A979" s="271"/>
      <c r="B979" s="271"/>
      <c r="C979" s="271"/>
      <c r="D979" s="271"/>
      <c r="E979" s="271"/>
      <c r="F979" s="271"/>
      <c r="G979" s="271"/>
      <c r="H979" s="271"/>
      <c r="I979" s="271"/>
      <c r="J979" s="271"/>
      <c r="K979" s="271"/>
    </row>
    <row r="980" ht="15.75" customHeight="1">
      <c r="A980" s="271"/>
      <c r="B980" s="271"/>
      <c r="C980" s="271"/>
      <c r="D980" s="271"/>
      <c r="E980" s="271"/>
      <c r="F980" s="271"/>
      <c r="G980" s="271"/>
      <c r="H980" s="271"/>
      <c r="I980" s="271"/>
      <c r="J980" s="271"/>
      <c r="K980" s="271"/>
    </row>
    <row r="981" ht="15.75" customHeight="1">
      <c r="A981" s="271"/>
      <c r="B981" s="271"/>
      <c r="C981" s="271"/>
      <c r="D981" s="271"/>
      <c r="E981" s="271"/>
      <c r="F981" s="271"/>
      <c r="G981" s="271"/>
      <c r="H981" s="271"/>
      <c r="I981" s="271"/>
      <c r="J981" s="271"/>
      <c r="K981" s="271"/>
    </row>
    <row r="982" ht="15.75" customHeight="1">
      <c r="A982" s="271"/>
      <c r="B982" s="271"/>
      <c r="C982" s="271"/>
      <c r="D982" s="271"/>
      <c r="E982" s="271"/>
      <c r="F982" s="271"/>
      <c r="G982" s="271"/>
      <c r="H982" s="271"/>
      <c r="I982" s="271"/>
      <c r="J982" s="271"/>
      <c r="K982" s="271"/>
    </row>
    <row r="983" ht="15.75" customHeight="1">
      <c r="A983" s="271"/>
      <c r="B983" s="271"/>
      <c r="C983" s="271"/>
      <c r="D983" s="271"/>
      <c r="E983" s="271"/>
      <c r="F983" s="271"/>
      <c r="G983" s="271"/>
      <c r="H983" s="271"/>
      <c r="I983" s="271"/>
      <c r="J983" s="271"/>
      <c r="K983" s="271"/>
    </row>
    <row r="984" ht="15.75" customHeight="1">
      <c r="A984" s="271"/>
      <c r="B984" s="271"/>
      <c r="C984" s="271"/>
      <c r="D984" s="271"/>
      <c r="E984" s="271"/>
      <c r="F984" s="271"/>
      <c r="G984" s="271"/>
      <c r="H984" s="271"/>
      <c r="I984" s="271"/>
      <c r="J984" s="271"/>
      <c r="K984" s="271"/>
    </row>
    <row r="985" ht="15.75" customHeight="1">
      <c r="A985" s="271"/>
      <c r="B985" s="271"/>
      <c r="C985" s="271"/>
      <c r="D985" s="271"/>
      <c r="E985" s="271"/>
      <c r="F985" s="271"/>
      <c r="G985" s="271"/>
      <c r="H985" s="271"/>
      <c r="I985" s="271"/>
      <c r="J985" s="271"/>
      <c r="K985" s="271"/>
    </row>
    <row r="986" ht="15.75" customHeight="1">
      <c r="A986" s="271"/>
      <c r="B986" s="271"/>
      <c r="C986" s="271"/>
      <c r="D986" s="271"/>
      <c r="E986" s="271"/>
      <c r="F986" s="271"/>
      <c r="G986" s="271"/>
      <c r="H986" s="271"/>
      <c r="I986" s="271"/>
      <c r="J986" s="271"/>
      <c r="K986" s="271"/>
    </row>
    <row r="987" ht="15.75" customHeight="1">
      <c r="A987" s="271"/>
      <c r="B987" s="271"/>
      <c r="C987" s="271"/>
      <c r="D987" s="271"/>
      <c r="E987" s="271"/>
      <c r="F987" s="271"/>
      <c r="G987" s="271"/>
      <c r="H987" s="271"/>
      <c r="I987" s="271"/>
      <c r="J987" s="271"/>
      <c r="K987" s="271"/>
    </row>
    <row r="988" ht="15.75" customHeight="1">
      <c r="A988" s="271"/>
      <c r="B988" s="271"/>
      <c r="C988" s="271"/>
      <c r="D988" s="271"/>
      <c r="E988" s="271"/>
      <c r="F988" s="271"/>
      <c r="G988" s="271"/>
      <c r="H988" s="271"/>
      <c r="I988" s="271"/>
      <c r="J988" s="271"/>
      <c r="K988" s="271"/>
    </row>
    <row r="989" ht="15.75" customHeight="1">
      <c r="A989" s="271"/>
      <c r="B989" s="271"/>
      <c r="C989" s="271"/>
      <c r="D989" s="271"/>
      <c r="E989" s="271"/>
      <c r="F989" s="271"/>
      <c r="G989" s="271"/>
      <c r="H989" s="271"/>
      <c r="I989" s="271"/>
      <c r="J989" s="271"/>
      <c r="K989" s="271"/>
    </row>
    <row r="990" ht="15.75" customHeight="1">
      <c r="A990" s="271"/>
      <c r="B990" s="271"/>
      <c r="C990" s="271"/>
      <c r="D990" s="271"/>
      <c r="E990" s="271"/>
      <c r="F990" s="271"/>
      <c r="G990" s="271"/>
      <c r="H990" s="271"/>
      <c r="I990" s="271"/>
      <c r="J990" s="271"/>
      <c r="K990" s="271"/>
    </row>
    <row r="991" ht="15.75" customHeight="1">
      <c r="A991" s="271"/>
      <c r="B991" s="271"/>
      <c r="C991" s="271"/>
      <c r="D991" s="271"/>
      <c r="E991" s="271"/>
      <c r="F991" s="271"/>
      <c r="G991" s="271"/>
      <c r="H991" s="271"/>
      <c r="I991" s="271"/>
      <c r="J991" s="271"/>
      <c r="K991" s="271"/>
    </row>
    <row r="992" ht="15.75" customHeight="1">
      <c r="A992" s="271"/>
      <c r="B992" s="271"/>
      <c r="C992" s="271"/>
      <c r="D992" s="271"/>
      <c r="E992" s="271"/>
      <c r="F992" s="271"/>
      <c r="G992" s="271"/>
      <c r="H992" s="271"/>
      <c r="I992" s="271"/>
      <c r="J992" s="271"/>
      <c r="K992" s="271"/>
    </row>
    <row r="993" ht="15.75" customHeight="1">
      <c r="A993" s="271"/>
      <c r="B993" s="271"/>
      <c r="C993" s="271"/>
      <c r="D993" s="271"/>
      <c r="E993" s="271"/>
      <c r="F993" s="271"/>
      <c r="G993" s="271"/>
      <c r="H993" s="271"/>
      <c r="I993" s="271"/>
      <c r="J993" s="271"/>
      <c r="K993" s="271"/>
    </row>
    <row r="994" ht="15.75" customHeight="1">
      <c r="A994" s="271"/>
      <c r="B994" s="271"/>
      <c r="C994" s="271"/>
      <c r="D994" s="271"/>
      <c r="E994" s="271"/>
      <c r="F994" s="271"/>
      <c r="G994" s="271"/>
      <c r="H994" s="271"/>
      <c r="I994" s="271"/>
      <c r="J994" s="271"/>
      <c r="K994" s="271"/>
    </row>
    <row r="995" ht="15.75" customHeight="1">
      <c r="A995" s="271"/>
      <c r="B995" s="271"/>
      <c r="C995" s="271"/>
      <c r="D995" s="271"/>
      <c r="E995" s="271"/>
      <c r="F995" s="271"/>
      <c r="G995" s="271"/>
      <c r="H995" s="271"/>
      <c r="I995" s="271"/>
      <c r="J995" s="271"/>
      <c r="K995" s="271"/>
    </row>
    <row r="996" ht="15.75" customHeight="1">
      <c r="A996" s="271"/>
      <c r="B996" s="271"/>
      <c r="C996" s="271"/>
      <c r="D996" s="271"/>
      <c r="E996" s="271"/>
      <c r="F996" s="271"/>
      <c r="G996" s="271"/>
      <c r="H996" s="271"/>
      <c r="I996" s="271"/>
      <c r="J996" s="271"/>
      <c r="K996" s="271"/>
    </row>
    <row r="997" ht="15.75" customHeight="1">
      <c r="A997" s="271"/>
      <c r="B997" s="271"/>
      <c r="C997" s="271"/>
      <c r="D997" s="271"/>
      <c r="E997" s="271"/>
      <c r="F997" s="271"/>
      <c r="G997" s="271"/>
      <c r="H997" s="271"/>
      <c r="I997" s="271"/>
      <c r="J997" s="271"/>
      <c r="K997" s="271"/>
    </row>
    <row r="998" ht="15.75" customHeight="1">
      <c r="A998" s="271"/>
      <c r="B998" s="271"/>
      <c r="C998" s="271"/>
      <c r="D998" s="271"/>
      <c r="E998" s="271"/>
      <c r="F998" s="271"/>
      <c r="G998" s="271"/>
      <c r="H998" s="271"/>
      <c r="I998" s="271"/>
      <c r="J998" s="271"/>
      <c r="K998" s="271"/>
    </row>
    <row r="999" ht="15.75" customHeight="1">
      <c r="A999" s="271"/>
      <c r="B999" s="271"/>
      <c r="C999" s="271"/>
      <c r="D999" s="271"/>
      <c r="E999" s="271"/>
      <c r="F999" s="271"/>
      <c r="G999" s="271"/>
      <c r="H999" s="271"/>
      <c r="I999" s="271"/>
      <c r="J999" s="271"/>
      <c r="K999" s="271"/>
    </row>
    <row r="1000" ht="15.75" customHeight="1">
      <c r="A1000" s="271"/>
      <c r="B1000" s="271"/>
      <c r="C1000" s="271"/>
      <c r="D1000" s="271"/>
      <c r="E1000" s="271"/>
      <c r="F1000" s="271"/>
      <c r="G1000" s="271"/>
      <c r="H1000" s="271"/>
      <c r="I1000" s="271"/>
      <c r="J1000" s="271"/>
      <c r="K1000" s="271"/>
    </row>
  </sheetData>
  <mergeCells count="77">
    <mergeCell ref="C55:J55"/>
    <mergeCell ref="C57:J57"/>
    <mergeCell ref="D58:J58"/>
    <mergeCell ref="D59:J59"/>
    <mergeCell ref="D60:J60"/>
    <mergeCell ref="D61:J61"/>
    <mergeCell ref="D62:J62"/>
    <mergeCell ref="D63:J63"/>
    <mergeCell ref="D65:J65"/>
    <mergeCell ref="D66:J66"/>
    <mergeCell ref="D67:J67"/>
    <mergeCell ref="D68:J68"/>
    <mergeCell ref="D69:J69"/>
    <mergeCell ref="D70:J70"/>
    <mergeCell ref="H211:J211"/>
    <mergeCell ref="H212:J212"/>
    <mergeCell ref="H213:J213"/>
    <mergeCell ref="H215:J215"/>
    <mergeCell ref="H216:J216"/>
    <mergeCell ref="H217:J217"/>
    <mergeCell ref="H218:J218"/>
    <mergeCell ref="H203:J203"/>
    <mergeCell ref="H204:J204"/>
    <mergeCell ref="H205:J205"/>
    <mergeCell ref="H206:J206"/>
    <mergeCell ref="H207:J207"/>
    <mergeCell ref="H209:J209"/>
    <mergeCell ref="H210:J210"/>
    <mergeCell ref="C3:J3"/>
    <mergeCell ref="C4:J4"/>
    <mergeCell ref="C6:J6"/>
    <mergeCell ref="C7:J7"/>
    <mergeCell ref="C9:J9"/>
    <mergeCell ref="D10:J10"/>
    <mergeCell ref="D11:J11"/>
    <mergeCell ref="D15:J15"/>
    <mergeCell ref="D16:J16"/>
    <mergeCell ref="D17:J17"/>
    <mergeCell ref="F18:J18"/>
    <mergeCell ref="F19:J19"/>
    <mergeCell ref="F20:J20"/>
    <mergeCell ref="F21:J21"/>
    <mergeCell ref="F22:J22"/>
    <mergeCell ref="F23:J23"/>
    <mergeCell ref="C25:J25"/>
    <mergeCell ref="C26:J26"/>
    <mergeCell ref="D27:J27"/>
    <mergeCell ref="D28:J28"/>
    <mergeCell ref="D30:J30"/>
    <mergeCell ref="D31:J31"/>
    <mergeCell ref="D33:J33"/>
    <mergeCell ref="D34:J34"/>
    <mergeCell ref="D35:J35"/>
    <mergeCell ref="G36:J36"/>
    <mergeCell ref="G37:J37"/>
    <mergeCell ref="G38:J38"/>
    <mergeCell ref="G39:J39"/>
    <mergeCell ref="G40:J40"/>
    <mergeCell ref="G41:J41"/>
    <mergeCell ref="G42:J42"/>
    <mergeCell ref="G43:J43"/>
    <mergeCell ref="G44:J44"/>
    <mergeCell ref="G45:J45"/>
    <mergeCell ref="D47:J47"/>
    <mergeCell ref="E48:J48"/>
    <mergeCell ref="E49:J49"/>
    <mergeCell ref="E50:J50"/>
    <mergeCell ref="D51:J51"/>
    <mergeCell ref="C52:J52"/>
    <mergeCell ref="C54:J54"/>
    <mergeCell ref="C75:J75"/>
    <mergeCell ref="C102:J102"/>
    <mergeCell ref="C122:J122"/>
    <mergeCell ref="C147:J147"/>
    <mergeCell ref="C165:J165"/>
    <mergeCell ref="C200:J200"/>
    <mergeCell ref="H201:J201"/>
  </mergeCells>
  <printOptions/>
  <pageMargins bottom="0.5902778" footer="0.0" header="0.0" left="0.5902778" right="0.5902778" top="0.5902778"/>
  <pageSetup fitToHeight="0"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2025-03-27T11:33:37Z</dcterms:created>
  <dc:creator>DAVIDSLAVEKABE3\david</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0x010100725656DDD7C31247B901E7DBC8A8D1A6</vt:lpwstr>
  </property>
</Properties>
</file>