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035" windowHeight="11895" tabRatio="740" activeTab="1"/>
  </bookViews>
  <sheets>
    <sheet name="celková tabulka" sheetId="7" r:id="rId1"/>
    <sheet name="1. Bioodpad 240l" sheetId="5" r:id="rId2"/>
    <sheet name="2. Plasty 240l" sheetId="2" r:id="rId3"/>
    <sheet name="3.Kontejnery 1100l plast" sheetId="4" r:id="rId4"/>
    <sheet name="3.Kontejnery 1100l papír" sheetId="8" r:id="rId5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5" l="1"/>
  <c r="H7" i="8"/>
  <c r="H8" i="8" s="1"/>
  <c r="F7" i="8"/>
  <c r="H8" i="4"/>
  <c r="I5" i="4"/>
  <c r="H7" i="4"/>
  <c r="H7" i="2"/>
  <c r="F7" i="2"/>
  <c r="F7" i="5"/>
  <c r="H7" i="5" l="1"/>
  <c r="H8" i="5" s="1"/>
  <c r="A8" i="8" l="1"/>
  <c r="I5" i="8" l="1"/>
  <c r="E6" i="7"/>
  <c r="E5" i="7"/>
  <c r="E4" i="7"/>
  <c r="D6" i="7"/>
  <c r="D5" i="7"/>
  <c r="D4" i="7"/>
  <c r="G7" i="7" l="1"/>
  <c r="G4" i="7"/>
  <c r="G5" i="7" l="1"/>
  <c r="G6" i="7"/>
  <c r="G8" i="7" l="1"/>
  <c r="A8" i="4"/>
  <c r="A8" i="2"/>
  <c r="F7" i="4" l="1"/>
  <c r="H8" i="2"/>
  <c r="I5" i="2" s="1"/>
</calcChain>
</file>

<file path=xl/sharedStrings.xml><?xml version="1.0" encoding="utf-8"?>
<sst xmlns="http://schemas.openxmlformats.org/spreadsheetml/2006/main" count="134" uniqueCount="59">
  <si>
    <t>A</t>
  </si>
  <si>
    <t>B</t>
  </si>
  <si>
    <t>C</t>
  </si>
  <si>
    <t>dodavatel vyplní žlutě vyznačené části buňky</t>
  </si>
  <si>
    <t>období</t>
  </si>
  <si>
    <t>rok</t>
  </si>
  <si>
    <t>sběr, obsluha a svoz (včetně úklidu), likvidace, využití, dotřídění</t>
  </si>
  <si>
    <t>Kč bez DPH</t>
  </si>
  <si>
    <t>celková cena za rok</t>
  </si>
  <si>
    <t>druh kontejneru</t>
  </si>
  <si>
    <t>počet kontejnerů</t>
  </si>
  <si>
    <t>ks</t>
  </si>
  <si>
    <t>počet vývozů za rok</t>
  </si>
  <si>
    <t>kg</t>
  </si>
  <si>
    <t>D</t>
  </si>
  <si>
    <t>E</t>
  </si>
  <si>
    <t>F</t>
  </si>
  <si>
    <t xml:space="preserve">*1) Uvedená hmotnost odpovídá průměrné hmotnosti odpadu dle dosavadní zkušenosti zadavatele a slouží pouze pro informaci účastníkům zadávacího řízení za účelem stanovení nabídkové ceny za svoz a odstranění 1 kontejneru. </t>
  </si>
  <si>
    <t>průměrná hmotnost odpadu v 1 kontejneru *1)</t>
  </si>
  <si>
    <t>*3) Dodavatel vyplní celkovou nabídkou cenu do krycího listu (příloha č. 1 ZD)</t>
  </si>
  <si>
    <t xml:space="preserve"> Cena za 1 kontejner *2)</t>
  </si>
  <si>
    <t>*2) Dodavatel vyplní cenu za sběr, obsluhu a svoz (včetně úklidu), likvidaci, využití, dotřídění 1 kontejneru do návrhu smlouvy (příloha č. 3a ZD)</t>
  </si>
  <si>
    <t>počet kontejnerů *1)</t>
  </si>
  <si>
    <t xml:space="preserve"> cena za 1 kontejner *2</t>
  </si>
  <si>
    <t>Kalkulace Plasty - kontejnery 1.100 l</t>
  </si>
  <si>
    <t>Kalkulace -  Plasty - popelnice 240 l</t>
  </si>
  <si>
    <t>kontejner 240 l plast (žlutý)</t>
  </si>
  <si>
    <t>Bioodpad (240l)</t>
  </si>
  <si>
    <t>Typ nádoby:</t>
  </si>
  <si>
    <t>Akce</t>
  </si>
  <si>
    <t>Tabulka - ZD</t>
  </si>
  <si>
    <t>Celková cena (rok)</t>
  </si>
  <si>
    <t>cena za službu bez DPH/ rok</t>
  </si>
  <si>
    <t>Počet nádob</t>
  </si>
  <si>
    <t>Počet svozů za rok</t>
  </si>
  <si>
    <t>Svoz, separace, likvidace odpadu</t>
  </si>
  <si>
    <t>Celková cena za kontejner Kč bez DPH</t>
  </si>
  <si>
    <t>1.</t>
  </si>
  <si>
    <t>svoz + likvidace</t>
  </si>
  <si>
    <t>svoz + separace</t>
  </si>
  <si>
    <t>2.</t>
  </si>
  <si>
    <t>3.</t>
  </si>
  <si>
    <t>*2) Dodavatel vyplní cenu za sběr, obsluhu a svoz (včetně úklidu), likvidaci, využití 1 kontejneru do návrhu smlouvy (příloha č. 3 ZD)</t>
  </si>
  <si>
    <t>*2) Dodavatel vyplní cenu za sběr, obsluhu a svoz (včetně úklidu), likvidaci, využití, dotřídění 1 kontejneru do návrhu smlouvy (příloha č. 3 ZD)</t>
  </si>
  <si>
    <t>kontejner 1 100 l plast 200139</t>
  </si>
  <si>
    <t>kontejner 1 100 l papír 200139</t>
  </si>
  <si>
    <t>Plast odpad (240l)</t>
  </si>
  <si>
    <t>Plast kontejner (1 100l)</t>
  </si>
  <si>
    <t>Papír kontejner (1 100l)</t>
  </si>
  <si>
    <t xml:space="preserve">CELKOVÁ NABÍDKOVÁ CENA ZA DOBU TRVÁNÍ ZAKÁZKY (3 let) v Kč bez DPH  </t>
  </si>
  <si>
    <t>kontejner 240 l bioodpad (hnědý)</t>
  </si>
  <si>
    <t>celková nabídková cena pro část VZ - 1. bioodpad *3)</t>
  </si>
  <si>
    <t>Kalkulace - Biodpad - popelnice 240 l</t>
  </si>
  <si>
    <t>celková nabídková cena pro část VZ - 2. Plasty 240 l *3)</t>
  </si>
  <si>
    <t>celková nabídková cena pro část VZ - 3. Kontejnery 1100 l plast *3)</t>
  </si>
  <si>
    <t>celková předpokládaná hmotnost plastového odpadu za rok *1)</t>
  </si>
  <si>
    <t>Kalkulace Papír - kontejnery 1.100 l</t>
  </si>
  <si>
    <t>celková nabídková cena pro část VZ - 3. Kontejnery 1100 l papír *3)</t>
  </si>
  <si>
    <t>Dodavatel vyplní žlutě vyznačené části buňky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</si>
</sst>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3" borderId="0" applyNumberFormat="0" applyBorder="0" applyAlignment="0" applyProtection="0"/>
    <xf numFmtId="44" fontId="13" fillId="0" borderId="0" applyFont="0" applyFill="0" applyBorder="0" applyAlignment="0" applyProtection="0"/>
  </cellStyleXfs>
  <cellXfs count="77">
    <xf numFmtId="0" fontId="0" fillId="0" borderId="0" xfId="0"/>
    <xf numFmtId="0" fontId="9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 shrinkToFit="1"/>
    </xf>
    <xf numFmtId="0" fontId="6" fillId="0" borderId="2" xfId="0" applyFont="1" applyBorder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6" fillId="0" borderId="6" xfId="0" applyFont="1" applyBorder="1" applyAlignment="1">
      <alignment horizontal="center" wrapText="1" shrinkToFit="1"/>
    </xf>
    <xf numFmtId="0" fontId="0" fillId="0" borderId="15" xfId="0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0" fillId="0" borderId="13" xfId="0" applyBorder="1"/>
    <xf numFmtId="0" fontId="0" fillId="0" borderId="10" xfId="0" applyBorder="1"/>
    <xf numFmtId="0" fontId="0" fillId="2" borderId="7" xfId="0" applyFill="1" applyBorder="1" applyAlignment="1" applyProtection="1">
      <alignment horizontal="center"/>
      <protection locked="0"/>
    </xf>
    <xf numFmtId="2" fontId="12" fillId="0" borderId="11" xfId="0" applyNumberFormat="1" applyFont="1" applyBorder="1" applyAlignment="1">
      <alignment horizontal="center"/>
    </xf>
    <xf numFmtId="0" fontId="0" fillId="0" borderId="17" xfId="0" applyBorder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64" fontId="0" fillId="0" borderId="12" xfId="0" applyNumberForma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2" fontId="0" fillId="0" borderId="11" xfId="0" applyNumberFormat="1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0" fillId="0" borderId="14" xfId="0" applyBorder="1" applyAlignment="1">
      <alignment horizontal="center" wrapText="1"/>
    </xf>
    <xf numFmtId="2" fontId="12" fillId="0" borderId="11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8" xfId="0" applyBorder="1"/>
    <xf numFmtId="0" fontId="9" fillId="0" borderId="0" xfId="0" applyFont="1"/>
    <xf numFmtId="0" fontId="9" fillId="0" borderId="18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4" fontId="9" fillId="0" borderId="18" xfId="0" applyNumberFormat="1" applyFont="1" applyBorder="1" applyAlignment="1">
      <alignment horizontal="center" vertical="top" wrapText="1"/>
    </xf>
    <xf numFmtId="0" fontId="4" fillId="0" borderId="0" xfId="0" applyFont="1"/>
    <xf numFmtId="0" fontId="3" fillId="0" borderId="18" xfId="0" applyFont="1" applyBorder="1"/>
    <xf numFmtId="0" fontId="3" fillId="0" borderId="0" xfId="0" applyFont="1"/>
    <xf numFmtId="0" fontId="0" fillId="0" borderId="20" xfId="0" applyBorder="1"/>
    <xf numFmtId="0" fontId="0" fillId="0" borderId="19" xfId="0" applyBorder="1"/>
    <xf numFmtId="0" fontId="3" fillId="0" borderId="19" xfId="0" applyFont="1" applyBorder="1"/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wrapText="1"/>
    </xf>
    <xf numFmtId="164" fontId="0" fillId="0" borderId="0" xfId="0" applyNumberFormat="1" applyAlignment="1">
      <alignment horizontal="center" wrapText="1"/>
    </xf>
    <xf numFmtId="44" fontId="0" fillId="0" borderId="10" xfId="0" applyNumberFormat="1" applyBorder="1" applyAlignment="1">
      <alignment horizontal="center" wrapText="1"/>
    </xf>
    <xf numFmtId="44" fontId="0" fillId="0" borderId="0" xfId="2" applyFont="1" applyAlignment="1">
      <alignment horizontal="center"/>
    </xf>
    <xf numFmtId="44" fontId="0" fillId="0" borderId="13" xfId="2" applyFont="1" applyBorder="1"/>
    <xf numFmtId="0" fontId="2" fillId="0" borderId="18" xfId="0" applyFont="1" applyBorder="1"/>
    <xf numFmtId="0" fontId="0" fillId="0" borderId="8" xfId="0" applyBorder="1" applyAlignment="1">
      <alignment horizontal="center" vertical="center"/>
    </xf>
    <xf numFmtId="2" fontId="1" fillId="4" borderId="16" xfId="1" applyNumberFormat="1" applyFont="1" applyFill="1" applyBorder="1" applyAlignment="1">
      <alignment horizontal="center" wrapText="1"/>
    </xf>
    <xf numFmtId="0" fontId="1" fillId="4" borderId="16" xfId="1" applyFont="1" applyFill="1" applyBorder="1" applyAlignment="1">
      <alignment horizontal="center" wrapText="1"/>
    </xf>
    <xf numFmtId="0" fontId="14" fillId="0" borderId="0" xfId="0" applyFont="1"/>
    <xf numFmtId="0" fontId="0" fillId="4" borderId="18" xfId="0" applyFont="1" applyFill="1" applyBorder="1" applyAlignment="1">
      <alignment horizontal="center"/>
    </xf>
    <xf numFmtId="164" fontId="0" fillId="2" borderId="18" xfId="0" applyNumberFormat="1" applyFont="1" applyFill="1" applyBorder="1"/>
    <xf numFmtId="4" fontId="0" fillId="0" borderId="18" xfId="0" applyNumberFormat="1" applyFont="1" applyBorder="1"/>
    <xf numFmtId="0" fontId="0" fillId="4" borderId="19" xfId="0" applyFont="1" applyFill="1" applyBorder="1" applyAlignment="1">
      <alignment horizontal="center"/>
    </xf>
    <xf numFmtId="164" fontId="0" fillId="2" borderId="19" xfId="0" applyNumberFormat="1" applyFont="1" applyFill="1" applyBorder="1"/>
    <xf numFmtId="4" fontId="0" fillId="0" borderId="19" xfId="0" applyNumberFormat="1" applyFont="1" applyBorder="1"/>
    <xf numFmtId="0" fontId="0" fillId="0" borderId="20" xfId="0" applyFont="1" applyBorder="1"/>
    <xf numFmtId="4" fontId="15" fillId="0" borderId="20" xfId="0" applyNumberFormat="1" applyFont="1" applyBorder="1"/>
    <xf numFmtId="0" fontId="0" fillId="0" borderId="18" xfId="0" applyBorder="1" applyAlignment="1">
      <alignment horizontal="center"/>
    </xf>
    <xf numFmtId="0" fontId="7" fillId="0" borderId="0" xfId="0" applyFont="1" applyAlignment="1">
      <alignment horizontal="left"/>
    </xf>
    <xf numFmtId="0" fontId="9" fillId="0" borderId="13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44" fontId="0" fillId="0" borderId="5" xfId="2" applyFont="1" applyBorder="1" applyAlignment="1">
      <alignment horizontal="center" vertical="center"/>
    </xf>
    <xf numFmtId="44" fontId="0" fillId="0" borderId="11" xfId="2" applyFont="1" applyBorder="1" applyAlignment="1">
      <alignment horizontal="center" vertical="center"/>
    </xf>
    <xf numFmtId="44" fontId="5" fillId="0" borderId="5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3">
    <cellStyle name="Měna" xfId="2" builtinId="4"/>
    <cellStyle name="Normální" xfId="0" builtinId="0"/>
    <cellStyle name="Špatně" xfId="1" builtinId="2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4" dT="2024-04-18T10:33:11.85" personId="{00000000-0000-0000-0000-000000000000}" id="{08673AE0-384A-4B91-A085-3A42AB2A494D}">
    <text>Úaje vyplňovat na jednotlivých Listech ...</text>
  </threadedComment>
  <threadedComment ref="F4" dT="2024-04-18T10:34:34.09" personId="{00000000-0000-0000-0000-000000000000}" id="{838469BB-A6B5-4B7B-8302-AE709CA66A71}">
    <text xml:space="preserve">Doplnit předpokládanou cenu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workbookViewId="0">
      <selection activeCell="G12" sqref="G12"/>
    </sheetView>
  </sheetViews>
  <sheetFormatPr defaultRowHeight="15" x14ac:dyDescent="0.25"/>
  <cols>
    <col min="1" max="1" width="4.7109375" customWidth="1"/>
    <col min="2" max="2" width="28.140625" bestFit="1" customWidth="1"/>
    <col min="3" max="3" width="16" customWidth="1"/>
    <col min="4" max="4" width="9.85546875" customWidth="1"/>
    <col min="5" max="5" width="10.85546875" customWidth="1"/>
    <col min="6" max="6" width="12.140625" customWidth="1"/>
    <col min="7" max="7" width="16" customWidth="1"/>
  </cols>
  <sheetData>
    <row r="2" spans="1:7" x14ac:dyDescent="0.25">
      <c r="B2" s="39" t="s">
        <v>30</v>
      </c>
      <c r="E2" s="68" t="s">
        <v>35</v>
      </c>
      <c r="F2" s="68"/>
      <c r="G2" s="68"/>
    </row>
    <row r="3" spans="1:7" s="41" customFormat="1" ht="58.5" customHeight="1" x14ac:dyDescent="0.25">
      <c r="B3" s="40" t="s">
        <v>28</v>
      </c>
      <c r="C3" s="40" t="s">
        <v>29</v>
      </c>
      <c r="D3" s="40" t="s">
        <v>33</v>
      </c>
      <c r="E3" s="40" t="s">
        <v>34</v>
      </c>
      <c r="F3" s="40" t="s">
        <v>36</v>
      </c>
      <c r="G3" s="42" t="s">
        <v>32</v>
      </c>
    </row>
    <row r="4" spans="1:7" x14ac:dyDescent="0.25">
      <c r="A4" t="s">
        <v>37</v>
      </c>
      <c r="B4" s="38" t="s">
        <v>27</v>
      </c>
      <c r="C4" s="38" t="s">
        <v>38</v>
      </c>
      <c r="D4" s="60">
        <f>'1. Bioodpad 240l'!C7</f>
        <v>3319</v>
      </c>
      <c r="E4" s="60">
        <f>'1. Bioodpad 240l'!D7</f>
        <v>22</v>
      </c>
      <c r="F4" s="61"/>
      <c r="G4" s="62">
        <f>D4*E4*F4</f>
        <v>0</v>
      </c>
    </row>
    <row r="5" spans="1:7" s="43" customFormat="1" x14ac:dyDescent="0.25">
      <c r="A5" s="45" t="s">
        <v>40</v>
      </c>
      <c r="B5" s="55" t="s">
        <v>46</v>
      </c>
      <c r="C5" s="44" t="s">
        <v>39</v>
      </c>
      <c r="D5" s="60">
        <f>'2. Plasty 240l'!C7</f>
        <v>2351</v>
      </c>
      <c r="E5" s="60">
        <f>'2. Plasty 240l'!D7</f>
        <v>18</v>
      </c>
      <c r="F5" s="61"/>
      <c r="G5" s="62">
        <f t="shared" ref="G5" si="0">D5*E5*F5</f>
        <v>0</v>
      </c>
    </row>
    <row r="6" spans="1:7" s="43" customFormat="1" x14ac:dyDescent="0.25">
      <c r="A6" t="s">
        <v>41</v>
      </c>
      <c r="B6" s="38" t="s">
        <v>47</v>
      </c>
      <c r="C6" s="44" t="s">
        <v>39</v>
      </c>
      <c r="D6" s="60">
        <f>'3.Kontejnery 1100l plast'!C7</f>
        <v>133</v>
      </c>
      <c r="E6" s="60">
        <f>'3.Kontejnery 1100l plast'!D7</f>
        <v>52</v>
      </c>
      <c r="F6" s="61"/>
      <c r="G6" s="62">
        <f>D6*E6*F6</f>
        <v>0</v>
      </c>
    </row>
    <row r="7" spans="1:7" ht="15.75" thickBot="1" x14ac:dyDescent="0.3">
      <c r="B7" s="47" t="s">
        <v>48</v>
      </c>
      <c r="C7" s="48" t="s">
        <v>39</v>
      </c>
      <c r="D7" s="63">
        <v>118</v>
      </c>
      <c r="E7" s="63">
        <v>104</v>
      </c>
      <c r="F7" s="64"/>
      <c r="G7" s="65">
        <f>D7*E7*F7</f>
        <v>0</v>
      </c>
    </row>
    <row r="8" spans="1:7" ht="15.75" thickTop="1" x14ac:dyDescent="0.25">
      <c r="B8" s="46" t="s">
        <v>31</v>
      </c>
      <c r="C8" s="46"/>
      <c r="D8" s="66"/>
      <c r="E8" s="66"/>
      <c r="F8" s="66"/>
      <c r="G8" s="67">
        <f>SUM(G4:G7)</f>
        <v>0</v>
      </c>
    </row>
    <row r="10" spans="1:7" x14ac:dyDescent="0.25">
      <c r="B10" s="59" t="s">
        <v>58</v>
      </c>
    </row>
  </sheetData>
  <mergeCells count="1">
    <mergeCell ref="E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tabSelected="1" workbookViewId="0">
      <selection activeCell="H17" sqref="H17"/>
    </sheetView>
  </sheetViews>
  <sheetFormatPr defaultRowHeight="15" x14ac:dyDescent="0.25"/>
  <cols>
    <col min="1" max="1" width="10.5703125" customWidth="1"/>
    <col min="2" max="2" width="18.42578125" style="31" customWidth="1"/>
    <col min="3" max="5" width="11.42578125" style="31" customWidth="1"/>
    <col min="6" max="6" width="15.85546875" style="31" customWidth="1"/>
    <col min="7" max="7" width="18.28515625" customWidth="1"/>
    <col min="8" max="8" width="19.28515625" customWidth="1"/>
    <col min="9" max="9" width="22.5703125" customWidth="1"/>
  </cols>
  <sheetData>
    <row r="2" spans="1:9" ht="15.75" x14ac:dyDescent="0.25">
      <c r="A2" s="69" t="s">
        <v>52</v>
      </c>
      <c r="B2" s="69"/>
      <c r="C2" s="69"/>
      <c r="D2" s="69"/>
      <c r="E2" s="69"/>
      <c r="F2" s="69"/>
      <c r="G2" s="69"/>
    </row>
    <row r="3" spans="1:9" ht="15.75" thickBot="1" x14ac:dyDescent="0.3">
      <c r="A3" s="5" t="s">
        <v>3</v>
      </c>
      <c r="B3" s="23"/>
      <c r="C3" s="23"/>
      <c r="D3" s="23"/>
      <c r="E3" s="23"/>
      <c r="F3" s="23"/>
      <c r="G3" s="6"/>
    </row>
    <row r="4" spans="1:9" s="1" customFormat="1" ht="45.75" thickBot="1" x14ac:dyDescent="0.3">
      <c r="A4" s="4" t="s">
        <v>0</v>
      </c>
      <c r="B4" s="33" t="s">
        <v>1</v>
      </c>
      <c r="C4" s="24" t="s">
        <v>2</v>
      </c>
      <c r="D4" s="24" t="s">
        <v>14</v>
      </c>
      <c r="E4" s="24" t="s">
        <v>15</v>
      </c>
      <c r="F4" s="24" t="s">
        <v>16</v>
      </c>
      <c r="G4" s="70" t="s">
        <v>6</v>
      </c>
      <c r="H4" s="71"/>
      <c r="I4" s="16" t="s">
        <v>51</v>
      </c>
    </row>
    <row r="5" spans="1:9" ht="90.75" thickBot="1" x14ac:dyDescent="0.3">
      <c r="A5" s="2" t="s">
        <v>4</v>
      </c>
      <c r="B5" s="34" t="s">
        <v>9</v>
      </c>
      <c r="C5" s="25" t="s">
        <v>22</v>
      </c>
      <c r="D5" s="2" t="s">
        <v>12</v>
      </c>
      <c r="E5" s="2" t="s">
        <v>18</v>
      </c>
      <c r="F5" s="3" t="s">
        <v>55</v>
      </c>
      <c r="G5" s="2" t="s">
        <v>23</v>
      </c>
      <c r="H5" s="10" t="s">
        <v>8</v>
      </c>
      <c r="I5" s="72">
        <f>H8</f>
        <v>0</v>
      </c>
    </row>
    <row r="6" spans="1:9" ht="15.75" thickBot="1" x14ac:dyDescent="0.3">
      <c r="A6" s="11" t="s">
        <v>5</v>
      </c>
      <c r="B6" s="26"/>
      <c r="C6" s="26" t="s">
        <v>11</v>
      </c>
      <c r="D6" s="26"/>
      <c r="E6" s="26" t="s">
        <v>13</v>
      </c>
      <c r="F6" s="27" t="s">
        <v>13</v>
      </c>
      <c r="G6" s="13" t="s">
        <v>7</v>
      </c>
      <c r="H6" s="14" t="s">
        <v>7</v>
      </c>
      <c r="I6" s="73"/>
    </row>
    <row r="7" spans="1:9" ht="30.75" thickBot="1" x14ac:dyDescent="0.3">
      <c r="A7" s="56">
        <v>1</v>
      </c>
      <c r="B7" s="35" t="s">
        <v>50</v>
      </c>
      <c r="C7" s="28">
        <v>3319</v>
      </c>
      <c r="D7" s="28">
        <v>22</v>
      </c>
      <c r="E7" s="57">
        <v>20</v>
      </c>
      <c r="F7" s="36">
        <f>C7*D7*E7</f>
        <v>1460360</v>
      </c>
      <c r="G7" s="19"/>
      <c r="H7" s="53">
        <f>C7*D7*G7</f>
        <v>0</v>
      </c>
      <c r="I7" s="73"/>
    </row>
    <row r="8" spans="1:9" ht="15.75" thickBot="1" x14ac:dyDescent="0.3">
      <c r="A8" s="17" t="s">
        <v>49</v>
      </c>
      <c r="B8" s="30"/>
      <c r="C8" s="30"/>
      <c r="D8" s="30"/>
      <c r="E8" s="30"/>
      <c r="F8" s="30"/>
      <c r="G8" s="18"/>
      <c r="H8" s="54">
        <f>3*H7</f>
        <v>0</v>
      </c>
      <c r="I8" s="73"/>
    </row>
    <row r="9" spans="1:9" x14ac:dyDescent="0.25">
      <c r="I9" s="21"/>
    </row>
    <row r="10" spans="1:9" x14ac:dyDescent="0.25">
      <c r="A10" t="s">
        <v>17</v>
      </c>
    </row>
    <row r="11" spans="1:9" x14ac:dyDescent="0.25">
      <c r="A11" t="s">
        <v>42</v>
      </c>
      <c r="I11" s="22"/>
    </row>
    <row r="12" spans="1:9" x14ac:dyDescent="0.25">
      <c r="A12" t="s">
        <v>19</v>
      </c>
      <c r="I12" s="22"/>
    </row>
    <row r="13" spans="1:9" x14ac:dyDescent="0.25">
      <c r="I13" s="22"/>
    </row>
    <row r="14" spans="1:9" x14ac:dyDescent="0.25">
      <c r="I14" s="22"/>
    </row>
    <row r="15" spans="1:9" x14ac:dyDescent="0.25">
      <c r="I15" s="22"/>
    </row>
    <row r="16" spans="1:9" x14ac:dyDescent="0.25">
      <c r="I16" s="22"/>
    </row>
    <row r="17" spans="9:9" x14ac:dyDescent="0.25">
      <c r="I17" s="22"/>
    </row>
    <row r="18" spans="9:9" x14ac:dyDescent="0.25">
      <c r="I18" s="22"/>
    </row>
    <row r="19" spans="9:9" x14ac:dyDescent="0.25">
      <c r="I19" s="22"/>
    </row>
    <row r="20" spans="9:9" x14ac:dyDescent="0.25">
      <c r="I20" s="22"/>
    </row>
    <row r="21" spans="9:9" x14ac:dyDescent="0.25">
      <c r="I21" s="22"/>
    </row>
    <row r="22" spans="9:9" x14ac:dyDescent="0.25">
      <c r="I22" s="22"/>
    </row>
  </sheetData>
  <mergeCells count="3">
    <mergeCell ref="A2:G2"/>
    <mergeCell ref="G4:H4"/>
    <mergeCell ref="I5:I8"/>
  </mergeCells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"/>
  <sheetViews>
    <sheetView workbookViewId="0">
      <selection activeCell="H8" sqref="H8"/>
    </sheetView>
  </sheetViews>
  <sheetFormatPr defaultRowHeight="15" x14ac:dyDescent="0.25"/>
  <cols>
    <col min="1" max="1" width="9" customWidth="1"/>
    <col min="2" max="5" width="17.5703125" style="31" customWidth="1"/>
    <col min="6" max="6" width="19.7109375" customWidth="1"/>
    <col min="7" max="7" width="18.28515625" customWidth="1"/>
    <col min="8" max="8" width="16.7109375" customWidth="1"/>
    <col min="9" max="9" width="26.85546875" customWidth="1"/>
  </cols>
  <sheetData>
    <row r="2" spans="1:9" ht="15.75" x14ac:dyDescent="0.25">
      <c r="A2" s="69" t="s">
        <v>25</v>
      </c>
      <c r="B2" s="69"/>
      <c r="C2" s="69"/>
      <c r="D2" s="69"/>
      <c r="E2" s="69"/>
      <c r="F2" s="69"/>
      <c r="G2" s="69"/>
    </row>
    <row r="3" spans="1:9" ht="15.75" thickBot="1" x14ac:dyDescent="0.3">
      <c r="A3" s="5" t="s">
        <v>3</v>
      </c>
      <c r="B3" s="23"/>
      <c r="C3" s="23"/>
      <c r="D3" s="23"/>
      <c r="E3" s="23"/>
      <c r="F3" s="6"/>
      <c r="G3" s="6"/>
    </row>
    <row r="4" spans="1:9" s="1" customFormat="1" ht="30.75" thickBot="1" x14ac:dyDescent="0.3">
      <c r="A4" s="4" t="s">
        <v>0</v>
      </c>
      <c r="B4" s="33" t="s">
        <v>1</v>
      </c>
      <c r="C4" s="24" t="s">
        <v>2</v>
      </c>
      <c r="D4" s="24" t="s">
        <v>14</v>
      </c>
      <c r="E4" s="24" t="s">
        <v>15</v>
      </c>
      <c r="F4" s="7" t="s">
        <v>16</v>
      </c>
      <c r="G4" s="70" t="s">
        <v>6</v>
      </c>
      <c r="H4" s="71"/>
      <c r="I4" s="16" t="s">
        <v>53</v>
      </c>
    </row>
    <row r="5" spans="1:9" ht="75.75" thickBot="1" x14ac:dyDescent="0.3">
      <c r="A5" s="2" t="s">
        <v>4</v>
      </c>
      <c r="B5" s="34" t="s">
        <v>9</v>
      </c>
      <c r="C5" s="25" t="s">
        <v>22</v>
      </c>
      <c r="D5" s="2" t="s">
        <v>12</v>
      </c>
      <c r="E5" s="2" t="s">
        <v>18</v>
      </c>
      <c r="F5" s="3" t="s">
        <v>55</v>
      </c>
      <c r="G5" s="2" t="s">
        <v>23</v>
      </c>
      <c r="H5" s="10" t="s">
        <v>8</v>
      </c>
      <c r="I5" s="72">
        <f>H8</f>
        <v>0</v>
      </c>
    </row>
    <row r="6" spans="1:9" ht="15.75" thickBot="1" x14ac:dyDescent="0.3">
      <c r="A6" s="11" t="s">
        <v>5</v>
      </c>
      <c r="B6" s="26"/>
      <c r="C6" s="26" t="s">
        <v>11</v>
      </c>
      <c r="D6" s="26"/>
      <c r="E6" s="26" t="s">
        <v>13</v>
      </c>
      <c r="F6" s="12" t="s">
        <v>13</v>
      </c>
      <c r="G6" s="13" t="s">
        <v>7</v>
      </c>
      <c r="H6" s="14" t="s">
        <v>7</v>
      </c>
      <c r="I6" s="73"/>
    </row>
    <row r="7" spans="1:9" ht="30.75" thickBot="1" x14ac:dyDescent="0.3">
      <c r="A7" s="9">
        <v>1</v>
      </c>
      <c r="B7" s="35" t="s">
        <v>26</v>
      </c>
      <c r="C7" s="28">
        <v>2351</v>
      </c>
      <c r="D7" s="28">
        <v>18</v>
      </c>
      <c r="E7" s="28">
        <v>4</v>
      </c>
      <c r="F7" s="20">
        <f>C7*D7*E7</f>
        <v>169272</v>
      </c>
      <c r="G7" s="19"/>
      <c r="H7" s="53">
        <f>C7*D7*G7</f>
        <v>0</v>
      </c>
      <c r="I7" s="73"/>
    </row>
    <row r="8" spans="1:9" ht="15.75" thickBot="1" x14ac:dyDescent="0.3">
      <c r="A8" s="17" t="str">
        <f>'1. Bioodpad 240l'!A8</f>
        <v xml:space="preserve">CELKOVÁ NABÍDKOVÁ CENA ZA DOBU TRVÁNÍ ZAKÁZKY (3 let) v Kč bez DPH  </v>
      </c>
      <c r="B8" s="30"/>
      <c r="C8" s="30"/>
      <c r="D8" s="30"/>
      <c r="E8" s="30"/>
      <c r="F8" s="18"/>
      <c r="G8" s="18"/>
      <c r="H8" s="54">
        <f>3*H7</f>
        <v>0</v>
      </c>
      <c r="I8" s="73"/>
    </row>
    <row r="9" spans="1:9" x14ac:dyDescent="0.25">
      <c r="I9" s="21"/>
    </row>
    <row r="10" spans="1:9" x14ac:dyDescent="0.25">
      <c r="A10" t="s">
        <v>17</v>
      </c>
    </row>
    <row r="11" spans="1:9" x14ac:dyDescent="0.25">
      <c r="A11" t="s">
        <v>43</v>
      </c>
      <c r="I11" s="22"/>
    </row>
    <row r="12" spans="1:9" x14ac:dyDescent="0.25">
      <c r="A12" t="s">
        <v>19</v>
      </c>
      <c r="I12" s="22"/>
    </row>
    <row r="13" spans="1:9" x14ac:dyDescent="0.25">
      <c r="I13" s="22"/>
    </row>
    <row r="14" spans="1:9" x14ac:dyDescent="0.25">
      <c r="I14" s="22"/>
    </row>
    <row r="15" spans="1:9" x14ac:dyDescent="0.25">
      <c r="I15" s="22"/>
    </row>
    <row r="16" spans="1:9" x14ac:dyDescent="0.25">
      <c r="I16" s="22"/>
    </row>
    <row r="17" spans="9:9" x14ac:dyDescent="0.25">
      <c r="I17" s="22"/>
    </row>
    <row r="18" spans="9:9" x14ac:dyDescent="0.25">
      <c r="I18" s="22"/>
    </row>
    <row r="19" spans="9:9" x14ac:dyDescent="0.25">
      <c r="I19" s="22"/>
    </row>
    <row r="20" spans="9:9" x14ac:dyDescent="0.25">
      <c r="I20" s="22"/>
    </row>
    <row r="21" spans="9:9" x14ac:dyDescent="0.25">
      <c r="I21" s="22"/>
    </row>
    <row r="22" spans="9:9" x14ac:dyDescent="0.25">
      <c r="I22" s="22"/>
    </row>
  </sheetData>
  <mergeCells count="3">
    <mergeCell ref="A2:G2"/>
    <mergeCell ref="G4:H4"/>
    <mergeCell ref="I5:I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activeCell="G7" sqref="G7"/>
    </sheetView>
  </sheetViews>
  <sheetFormatPr defaultRowHeight="15" x14ac:dyDescent="0.25"/>
  <cols>
    <col min="1" max="1" width="10.7109375" customWidth="1"/>
    <col min="2" max="2" width="27.85546875" customWidth="1"/>
    <col min="3" max="3" width="13.28515625" style="31" customWidth="1"/>
    <col min="4" max="4" width="13.42578125" style="31" customWidth="1"/>
    <col min="5" max="5" width="14.7109375" style="31" customWidth="1"/>
    <col min="6" max="6" width="20.42578125" style="31" customWidth="1"/>
    <col min="7" max="7" width="23.28515625" customWidth="1"/>
    <col min="8" max="8" width="19" style="31" customWidth="1"/>
    <col min="9" max="9" width="21.5703125" customWidth="1"/>
  </cols>
  <sheetData>
    <row r="2" spans="1:9" ht="15.75" x14ac:dyDescent="0.25">
      <c r="A2" s="69" t="s">
        <v>24</v>
      </c>
      <c r="B2" s="69"/>
      <c r="C2" s="69"/>
      <c r="D2" s="69"/>
      <c r="E2" s="69"/>
      <c r="F2" s="69"/>
      <c r="G2" s="69"/>
    </row>
    <row r="3" spans="1:9" ht="15.75" thickBot="1" x14ac:dyDescent="0.3">
      <c r="A3" s="5" t="s">
        <v>3</v>
      </c>
      <c r="B3" s="6"/>
      <c r="C3" s="23"/>
      <c r="D3" s="23"/>
      <c r="E3" s="23"/>
      <c r="F3" s="23"/>
      <c r="G3" s="6"/>
    </row>
    <row r="4" spans="1:9" s="1" customFormat="1" ht="60.75" thickBot="1" x14ac:dyDescent="0.3">
      <c r="A4" s="4" t="s">
        <v>0</v>
      </c>
      <c r="B4" s="8" t="s">
        <v>1</v>
      </c>
      <c r="C4" s="24" t="s">
        <v>2</v>
      </c>
      <c r="D4" s="24" t="s">
        <v>14</v>
      </c>
      <c r="E4" s="24" t="s">
        <v>15</v>
      </c>
      <c r="F4" s="24" t="s">
        <v>16</v>
      </c>
      <c r="G4" s="70" t="s">
        <v>6</v>
      </c>
      <c r="H4" s="71"/>
      <c r="I4" s="16" t="s">
        <v>54</v>
      </c>
    </row>
    <row r="5" spans="1:9" ht="60.75" thickBot="1" x14ac:dyDescent="0.3">
      <c r="A5" s="2" t="s">
        <v>4</v>
      </c>
      <c r="B5" s="1" t="s">
        <v>9</v>
      </c>
      <c r="C5" s="25" t="s">
        <v>10</v>
      </c>
      <c r="D5" s="2" t="s">
        <v>12</v>
      </c>
      <c r="E5" s="2" t="s">
        <v>18</v>
      </c>
      <c r="F5" s="3" t="s">
        <v>55</v>
      </c>
      <c r="G5" s="2" t="s">
        <v>20</v>
      </c>
      <c r="H5" s="10" t="s">
        <v>8</v>
      </c>
      <c r="I5" s="74">
        <f>H8</f>
        <v>0</v>
      </c>
    </row>
    <row r="6" spans="1:9" ht="15.75" thickBot="1" x14ac:dyDescent="0.3">
      <c r="A6" s="11" t="s">
        <v>5</v>
      </c>
      <c r="B6" s="15"/>
      <c r="C6" s="26" t="s">
        <v>11</v>
      </c>
      <c r="D6" s="26"/>
      <c r="E6" s="26" t="s">
        <v>13</v>
      </c>
      <c r="F6" s="27" t="s">
        <v>13</v>
      </c>
      <c r="G6" s="13" t="s">
        <v>7</v>
      </c>
      <c r="H6" s="37" t="s">
        <v>7</v>
      </c>
      <c r="I6" s="75"/>
    </row>
    <row r="7" spans="1:9" ht="15.75" thickBot="1" x14ac:dyDescent="0.3">
      <c r="A7" s="9">
        <v>1</v>
      </c>
      <c r="B7" s="35" t="s">
        <v>44</v>
      </c>
      <c r="C7" s="58">
        <v>133</v>
      </c>
      <c r="D7" s="58">
        <v>52</v>
      </c>
      <c r="E7" s="28">
        <v>20</v>
      </c>
      <c r="F7" s="29">
        <f>C7*D7*E7</f>
        <v>138320</v>
      </c>
      <c r="G7" s="19"/>
      <c r="H7" s="51">
        <f>C7*D7*G7</f>
        <v>0</v>
      </c>
      <c r="I7" s="75"/>
    </row>
    <row r="8" spans="1:9" ht="15.75" thickBot="1" x14ac:dyDescent="0.3">
      <c r="A8" s="17" t="str">
        <f>'1. Bioodpad 240l'!A8</f>
        <v xml:space="preserve">CELKOVÁ NABÍDKOVÁ CENA ZA DOBU TRVÁNÍ ZAKÁZKY (3 let) v Kč bez DPH  </v>
      </c>
      <c r="B8" s="30"/>
      <c r="C8" s="30"/>
      <c r="D8" s="30"/>
      <c r="E8" s="30"/>
      <c r="F8" s="30"/>
      <c r="G8" s="18"/>
      <c r="H8" s="52">
        <f>3*H7</f>
        <v>0</v>
      </c>
      <c r="I8" s="76"/>
    </row>
    <row r="9" spans="1:9" x14ac:dyDescent="0.25">
      <c r="I9" s="49"/>
    </row>
    <row r="10" spans="1:9" x14ac:dyDescent="0.25">
      <c r="A10" t="s">
        <v>17</v>
      </c>
      <c r="I10" s="49"/>
    </row>
    <row r="11" spans="1:9" x14ac:dyDescent="0.25">
      <c r="A11" t="s">
        <v>21</v>
      </c>
      <c r="I11" s="49"/>
    </row>
    <row r="12" spans="1:9" x14ac:dyDescent="0.25">
      <c r="A12" t="s">
        <v>19</v>
      </c>
      <c r="I12" s="49"/>
    </row>
    <row r="13" spans="1:9" ht="20.25" customHeight="1" x14ac:dyDescent="0.25">
      <c r="A13" s="32"/>
      <c r="B13" s="32"/>
      <c r="C13" s="32"/>
      <c r="D13" s="32"/>
      <c r="E13" s="32"/>
      <c r="F13" s="32"/>
      <c r="G13" s="32"/>
      <c r="I13" s="49"/>
    </row>
  </sheetData>
  <mergeCells count="3">
    <mergeCell ref="I5:I8"/>
    <mergeCell ref="A2:G2"/>
    <mergeCell ref="G4:H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"/>
  <sheetViews>
    <sheetView workbookViewId="0">
      <selection activeCell="B19" sqref="B19"/>
    </sheetView>
  </sheetViews>
  <sheetFormatPr defaultRowHeight="15" x14ac:dyDescent="0.25"/>
  <cols>
    <col min="2" max="2" width="27" customWidth="1"/>
    <col min="3" max="3" width="13.85546875" customWidth="1"/>
    <col min="4" max="4" width="15" customWidth="1"/>
    <col min="5" max="5" width="17.85546875" customWidth="1"/>
    <col min="6" max="6" width="21.5703125" customWidth="1"/>
    <col min="7" max="7" width="16.28515625" customWidth="1"/>
    <col min="8" max="8" width="16.5703125" customWidth="1"/>
    <col min="9" max="9" width="28.5703125" customWidth="1"/>
  </cols>
  <sheetData>
    <row r="2" spans="1:9" ht="15.75" x14ac:dyDescent="0.25">
      <c r="A2" s="69" t="s">
        <v>56</v>
      </c>
      <c r="B2" s="69"/>
      <c r="C2" s="69"/>
      <c r="D2" s="69"/>
      <c r="E2" s="69"/>
      <c r="F2" s="69"/>
      <c r="G2" s="69"/>
      <c r="H2" s="31"/>
    </row>
    <row r="3" spans="1:9" ht="15.75" thickBot="1" x14ac:dyDescent="0.3">
      <c r="A3" s="5" t="s">
        <v>3</v>
      </c>
      <c r="B3" s="6"/>
      <c r="C3" s="23"/>
      <c r="D3" s="23"/>
      <c r="E3" s="23"/>
      <c r="F3" s="23"/>
      <c r="G3" s="6"/>
      <c r="H3" s="31"/>
    </row>
    <row r="4" spans="1:9" ht="45" customHeight="1" thickBot="1" x14ac:dyDescent="0.3">
      <c r="A4" s="4" t="s">
        <v>0</v>
      </c>
      <c r="B4" s="8" t="s">
        <v>1</v>
      </c>
      <c r="C4" s="24" t="s">
        <v>2</v>
      </c>
      <c r="D4" s="24" t="s">
        <v>14</v>
      </c>
      <c r="E4" s="24" t="s">
        <v>15</v>
      </c>
      <c r="F4" s="24" t="s">
        <v>16</v>
      </c>
      <c r="G4" s="70" t="s">
        <v>6</v>
      </c>
      <c r="H4" s="71"/>
      <c r="I4" s="16" t="s">
        <v>57</v>
      </c>
    </row>
    <row r="5" spans="1:9" ht="72.75" customHeight="1" thickBot="1" x14ac:dyDescent="0.3">
      <c r="A5" s="2" t="s">
        <v>4</v>
      </c>
      <c r="B5" s="1" t="s">
        <v>9</v>
      </c>
      <c r="C5" s="25" t="s">
        <v>10</v>
      </c>
      <c r="D5" s="2" t="s">
        <v>12</v>
      </c>
      <c r="E5" s="2" t="s">
        <v>18</v>
      </c>
      <c r="F5" s="3" t="s">
        <v>55</v>
      </c>
      <c r="G5" s="2" t="s">
        <v>20</v>
      </c>
      <c r="H5" s="10" t="s">
        <v>8</v>
      </c>
      <c r="I5" s="74">
        <f>H8</f>
        <v>0</v>
      </c>
    </row>
    <row r="6" spans="1:9" ht="15.75" customHeight="1" thickBot="1" x14ac:dyDescent="0.3">
      <c r="A6" s="11" t="s">
        <v>5</v>
      </c>
      <c r="B6" s="15"/>
      <c r="C6" s="26" t="s">
        <v>11</v>
      </c>
      <c r="D6" s="26"/>
      <c r="E6" s="26" t="s">
        <v>13</v>
      </c>
      <c r="F6" s="27" t="s">
        <v>13</v>
      </c>
      <c r="G6" s="13" t="s">
        <v>7</v>
      </c>
      <c r="H6" s="37" t="s">
        <v>7</v>
      </c>
      <c r="I6" s="75"/>
    </row>
    <row r="7" spans="1:9" ht="20.25" customHeight="1" thickBot="1" x14ac:dyDescent="0.3">
      <c r="A7" s="9">
        <v>1</v>
      </c>
      <c r="B7" s="35" t="s">
        <v>45</v>
      </c>
      <c r="C7" s="58">
        <v>118</v>
      </c>
      <c r="D7" s="58">
        <v>104</v>
      </c>
      <c r="E7" s="28">
        <v>53</v>
      </c>
      <c r="F7" s="29">
        <f>C7*D7*E7</f>
        <v>650416</v>
      </c>
      <c r="G7" s="19"/>
      <c r="H7" s="51">
        <f>C7*D7*G7</f>
        <v>0</v>
      </c>
      <c r="I7" s="75"/>
    </row>
    <row r="8" spans="1:9" ht="15.75" thickBot="1" x14ac:dyDescent="0.3">
      <c r="A8" s="17" t="str">
        <f>'1. Bioodpad 240l'!A8</f>
        <v xml:space="preserve">CELKOVÁ NABÍDKOVÁ CENA ZA DOBU TRVÁNÍ ZAKÁZKY (3 let) v Kč bez DPH  </v>
      </c>
      <c r="B8" s="30"/>
      <c r="C8" s="30"/>
      <c r="D8" s="30"/>
      <c r="E8" s="30"/>
      <c r="F8" s="30"/>
      <c r="G8" s="18"/>
      <c r="H8" s="52">
        <f>3*H7</f>
        <v>0</v>
      </c>
      <c r="I8" s="76"/>
    </row>
    <row r="9" spans="1:9" x14ac:dyDescent="0.25">
      <c r="C9" s="31"/>
      <c r="D9" s="31"/>
      <c r="E9" s="31"/>
      <c r="F9" s="31"/>
      <c r="H9" s="31"/>
      <c r="I9" s="49"/>
    </row>
    <row r="10" spans="1:9" x14ac:dyDescent="0.25">
      <c r="A10" t="s">
        <v>17</v>
      </c>
      <c r="C10" s="31"/>
      <c r="D10" s="31"/>
      <c r="E10" s="31"/>
      <c r="F10" s="31"/>
      <c r="H10" s="31"/>
      <c r="I10" s="49"/>
    </row>
    <row r="11" spans="1:9" x14ac:dyDescent="0.25">
      <c r="A11" t="s">
        <v>21</v>
      </c>
      <c r="C11" s="31"/>
      <c r="D11" s="31"/>
      <c r="E11" s="31"/>
      <c r="F11" s="31"/>
      <c r="H11" s="31"/>
      <c r="I11" s="49"/>
    </row>
    <row r="12" spans="1:9" x14ac:dyDescent="0.25">
      <c r="A12" t="s">
        <v>19</v>
      </c>
      <c r="C12" s="31"/>
      <c r="D12" s="31"/>
      <c r="E12" s="31"/>
      <c r="F12" s="31"/>
      <c r="H12" s="31"/>
      <c r="I12" s="49"/>
    </row>
    <row r="13" spans="1:9" x14ac:dyDescent="0.25">
      <c r="A13" s="50"/>
      <c r="B13" s="50"/>
      <c r="C13" s="50"/>
      <c r="D13" s="50"/>
      <c r="E13" s="50"/>
      <c r="F13" s="50"/>
      <c r="G13" s="50"/>
      <c r="H13" s="31"/>
      <c r="I13" s="49"/>
    </row>
    <row r="14" spans="1:9" x14ac:dyDescent="0.25">
      <c r="C14" s="31"/>
      <c r="D14" s="31"/>
      <c r="E14" s="31"/>
      <c r="F14" s="31"/>
      <c r="H14" s="31"/>
    </row>
    <row r="15" spans="1:9" x14ac:dyDescent="0.25">
      <c r="C15" s="31"/>
      <c r="D15" s="31"/>
      <c r="E15" s="31"/>
      <c r="F15" s="31"/>
      <c r="H15" s="31"/>
    </row>
  </sheetData>
  <mergeCells count="3">
    <mergeCell ref="A2:G2"/>
    <mergeCell ref="G4:H4"/>
    <mergeCell ref="I5:I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celková tabulka</vt:lpstr>
      <vt:lpstr>1. Bioodpad 240l</vt:lpstr>
      <vt:lpstr>2. Plasty 240l</vt:lpstr>
      <vt:lpstr>3.Kontejnery 1100l plast</vt:lpstr>
      <vt:lpstr>3.Kontejnery 1100l papír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2024-08-28T12:24:58Z</dcterms:modified>
</cp:coreProperties>
</file>