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výkaz výměr" sheetId="3" r:id="rId1"/>
  </sheets>
  <definedNames>
    <definedName name="_xlnm.Print_Area" localSheetId="0">'výkaz výměr'!$A$1:$E$104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<sst xmlns="http://schemas.openxmlformats.org/spreadsheetml/2006/main" count="178" uniqueCount="133">
  <si>
    <t>Učitelská židle</t>
  </si>
  <si>
    <t>Žákovská židle</t>
  </si>
  <si>
    <t>Učitelský demonstrační stůl</t>
  </si>
  <si>
    <t>Geometrická plnicí tělesa</t>
  </si>
  <si>
    <t>Tělesa a jejich pláště</t>
  </si>
  <si>
    <t>Demonstrační zlomková sada</t>
  </si>
  <si>
    <t>Geometrická tělesa, 10 ks v plastovém kufříku</t>
  </si>
  <si>
    <t>RČ-ČR praktický slovník</t>
  </si>
  <si>
    <t>NČ-ČN praktický slovník</t>
  </si>
  <si>
    <t>FČ-ČF praktický slovník</t>
  </si>
  <si>
    <t>Skříň policová dvéřová</t>
  </si>
  <si>
    <t>Konferenční stolek</t>
  </si>
  <si>
    <t>Třímístné celočalouněné sofa</t>
  </si>
  <si>
    <t>Dvoumístné celočalouněné sofa</t>
  </si>
  <si>
    <t>Jednomístné celočalouněné sofa</t>
  </si>
  <si>
    <t>Kancelářský stůl do L</t>
  </si>
  <si>
    <t>Kuchyňská linka 180 cm</t>
  </si>
  <si>
    <t>Žákovské židle</t>
  </si>
  <si>
    <t>4) Vybavení na chodbu</t>
  </si>
  <si>
    <t>Jednodílná keramická tabule pro popis fixem</t>
  </si>
  <si>
    <t xml:space="preserve">Jednodílná keramická tabule pro popis křídou </t>
  </si>
  <si>
    <t xml:space="preserve">Dvoumístná školní lavice </t>
  </si>
  <si>
    <t>Katedra</t>
  </si>
  <si>
    <t>Geometrická stavebnice</t>
  </si>
  <si>
    <t>Stavebnice</t>
  </si>
  <si>
    <t>Stavebnice - pro dívky</t>
  </si>
  <si>
    <t>Skříňová policová sestava š.320 cm</t>
  </si>
  <si>
    <t>Skříň policová dvéřová 192*80cm</t>
  </si>
  <si>
    <t xml:space="preserve">Skříň policová dvéřová se sklem 192*80cm </t>
  </si>
  <si>
    <t>Elektrické plátno</t>
  </si>
  <si>
    <t>Ilustrovaný školní slovník AČ-ČA</t>
  </si>
  <si>
    <t>Česko-vietnamský slovník</t>
  </si>
  <si>
    <t>Textilní nástěnka</t>
  </si>
  <si>
    <t>Koše na tříděný odpad</t>
  </si>
  <si>
    <t>Stavebnice - dlouhé magnetické tyčinky</t>
  </si>
  <si>
    <t>Stavebnice - krátké magnetické tyčinky</t>
  </si>
  <si>
    <t>1) Učebna přírodních věd</t>
  </si>
  <si>
    <t>2) Učebna jazyků</t>
  </si>
  <si>
    <t>3) Učebna výpočetní techniky</t>
  </si>
  <si>
    <t>5) Kabinet 3.06</t>
  </si>
  <si>
    <t>6) Kabinet 3.07</t>
  </si>
  <si>
    <t>cena za kus
bez DPH</t>
  </si>
  <si>
    <t>počet ks</t>
  </si>
  <si>
    <t>cena celkem
bez DPH</t>
  </si>
  <si>
    <t>Doprava, rozbalení, roznos, montáž 
a úklid obalového materiálu, montážní materiál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</si>
  <si>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</si>
  <si>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</si>
  <si>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</si>
  <si>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</si>
  <si>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</si>
  <si>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</si>
  <si>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</si>
  <si>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</si>
  <si>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</si>
  <si>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</si>
  <si>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</si>
  <si>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</si>
  <si>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</si>
  <si>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</si>
  <si>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</si>
  <si>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</si>
  <si>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</si>
  <si>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</si>
  <si>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</si>
  <si>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</si>
  <si>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</si>
  <si>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Celkem učebna</t>
  </si>
  <si>
    <t>B-1</t>
  </si>
  <si>
    <t>B-2</t>
  </si>
  <si>
    <t>B-3</t>
  </si>
  <si>
    <t>B-4</t>
  </si>
  <si>
    <t>B-5</t>
  </si>
  <si>
    <t>B-6</t>
  </si>
  <si>
    <t>B-7</t>
  </si>
  <si>
    <t>B-8</t>
  </si>
  <si>
    <t>B-10</t>
  </si>
  <si>
    <t>B-11</t>
  </si>
  <si>
    <t>B-12</t>
  </si>
  <si>
    <t>Jednomístná lavice</t>
  </si>
  <si>
    <t>B-9</t>
  </si>
  <si>
    <t xml:space="preserve">Doprava, montáž a roznos, rozbalení a úklid
obalového materiálu, montážní materiál, kabeláž do lavic, zapojení    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</si>
  <si>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</si>
  <si>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</si>
  <si>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</si>
  <si>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</si>
  <si>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</si>
  <si>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</si>
  <si>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</si>
  <si>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</si>
  <si>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</si>
  <si>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PC stůl, vysouvací plocha pro klávsenici</t>
  </si>
  <si>
    <t>Skříň policová dvéřová 192*80 cm</t>
  </si>
  <si>
    <t>D-1</t>
  </si>
  <si>
    <t>D-2</t>
  </si>
  <si>
    <t>D-3</t>
  </si>
  <si>
    <t>D-4</t>
  </si>
  <si>
    <t>D-5</t>
  </si>
  <si>
    <t>E-1</t>
  </si>
  <si>
    <t>E-2</t>
  </si>
  <si>
    <t>E-3</t>
  </si>
  <si>
    <t>E-4</t>
  </si>
  <si>
    <t>E-5</t>
  </si>
  <si>
    <t>E-6</t>
  </si>
  <si>
    <t>E-7</t>
  </si>
  <si>
    <t>E-8</t>
  </si>
  <si>
    <t>E-9</t>
  </si>
  <si>
    <t>Stůl praocvní rovný 180cm s kontejnerem včetně 4 zásuvek</t>
  </si>
  <si>
    <t>Doprava, montáž a roznos, rozbalení a úklid
obalového materiálu, montážní materiál</t>
  </si>
  <si>
    <t>Přídavný stůl</t>
  </si>
  <si>
    <t>Jednací židle- žákovská</t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</si>
  <si>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</si>
  <si>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</si>
  <si>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</si>
  <si>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</si>
  <si>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</si>
  <si>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</si>
  <si>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</si>
  <si>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</si>
  <si>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</si>
  <si>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G-1</t>
  </si>
  <si>
    <t>G-2</t>
  </si>
  <si>
    <t>účastník vyplňuje pouze žlutá políčka</t>
  </si>
  <si>
    <t>Výkaz výměr</t>
  </si>
  <si>
    <t>Cena celkem bez DPH</t>
  </si>
  <si>
    <t>DPH 21%</t>
  </si>
  <si>
    <t>Cena celkem vč. DPH</t>
  </si>
  <si>
    <t>Celkem chodba</t>
  </si>
  <si>
    <t>Celkem kabinet</t>
  </si>
  <si>
    <t>7) Čajová kuchyňka 3.08</t>
  </si>
  <si>
    <t xml:space="preserve">Akce: "Vnitřní vybavení a školní pomůcky pro ZŠ Kmochova, Kolín" </t>
  </si>
  <si>
    <t xml:space="preserve">Příloha k výzvě č.6 </t>
  </si>
  <si>
    <t>Celkové náklady na prodloužení záruky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</si>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</sst>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>
    <font>
      <sz val="11"/>
      <color theme="1"/>
      <name val="Trebuchet MS"/>
      <family val="2"/>
      <scheme val="minor"/>
    </font>
    <font>
      <sz val="10"/>
      <name val="Arial"/>
      <family val="2"/>
    </font>
    <font>
      <b/>
      <sz val="11"/>
      <color rgb="FFFF0000"/>
      <name val="Trebuchet MS"/>
      <family val="2"/>
      <scheme val="minor"/>
    </font>
    <font>
      <sz val="10"/>
      <name val="Arial CE"/>
      <family val="2"/>
    </font>
    <font>
      <sz val="8"/>
      <name val="Trebuchet MS"/>
      <family val="2"/>
      <scheme val="minor"/>
    </font>
    <font>
      <u val="single"/>
      <sz val="14"/>
      <color theme="1"/>
      <name val="Trebuchet MS"/>
      <family val="2"/>
      <scheme val="minor"/>
    </font>
    <font>
      <u val="single"/>
      <sz val="16"/>
      <color theme="1"/>
      <name val="Trebuchet MS"/>
      <family val="2"/>
      <scheme val="minor"/>
    </font>
    <font>
      <i/>
      <sz val="11"/>
      <color theme="1"/>
      <name val="Trebuchet MS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2">
    <xf numFmtId="0" fontId="0" fillId="0" borderId="0" xfId="0"/>
    <xf numFmtId="164" fontId="0" fillId="0" borderId="0" xfId="0" applyNumberFormat="1" applyFont="1"/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64" fontId="0" fillId="0" borderId="1" xfId="0" applyNumberFormat="1" applyFont="1" applyBorder="1"/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NumberFormat="1" applyFont="1"/>
    <xf numFmtId="164" fontId="0" fillId="0" borderId="0" xfId="0" applyNumberFormat="1" applyFont="1" applyAlignment="1">
      <alignment horizontal="left" vertical="top"/>
    </xf>
    <xf numFmtId="164" fontId="0" fillId="0" borderId="1" xfId="0" applyNumberFormat="1" applyFont="1" applyBorder="1" applyAlignment="1">
      <alignment horizontal="left" vertical="top"/>
    </xf>
    <xf numFmtId="164" fontId="0" fillId="0" borderId="0" xfId="0" applyNumberFormat="1" applyFont="1" applyAlignment="1">
      <alignment horizontal="left" vertical="top" wrapText="1"/>
    </xf>
    <xf numFmtId="164" fontId="0" fillId="2" borderId="1" xfId="0" applyNumberFormat="1" applyFont="1" applyFill="1" applyBorder="1"/>
    <xf numFmtId="0" fontId="0" fillId="0" borderId="1" xfId="0" applyNumberFormat="1" applyFont="1" applyBorder="1"/>
    <xf numFmtId="164" fontId="0" fillId="0" borderId="1" xfId="0" applyNumberFormat="1" applyFont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164" fontId="0" fillId="3" borderId="1" xfId="0" applyNumberFormat="1" applyFont="1" applyFill="1" applyBorder="1"/>
    <xf numFmtId="0" fontId="0" fillId="2" borderId="1" xfId="0" applyFont="1" applyFill="1" applyBorder="1"/>
    <xf numFmtId="164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wrapText="1"/>
    </xf>
    <xf numFmtId="0" fontId="7" fillId="0" borderId="0" xfId="0" applyFont="1" applyAlignment="1">
      <alignment horizontal="left" vertical="top"/>
    </xf>
    <xf numFmtId="0" fontId="0" fillId="0" borderId="0" xfId="0" applyNumberFormat="1" applyFont="1" applyAlignment="1">
      <alignment vertical="top"/>
    </xf>
    <xf numFmtId="164" fontId="0" fillId="0" borderId="1" xfId="0" applyNumberFormat="1" applyFont="1" applyBorder="1" applyAlignment="1">
      <alignment vertical="top"/>
    </xf>
    <xf numFmtId="164" fontId="0" fillId="2" borderId="1" xfId="0" applyNumberFormat="1" applyFont="1" applyFill="1" applyBorder="1" applyAlignment="1">
      <alignment vertical="top"/>
    </xf>
    <xf numFmtId="0" fontId="0" fillId="0" borderId="1" xfId="0" applyNumberFormat="1" applyFont="1" applyBorder="1" applyAlignment="1">
      <alignment vertical="top"/>
    </xf>
    <xf numFmtId="164" fontId="0" fillId="3" borderId="1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3" xfId="0" applyNumberFormat="1" applyFont="1" applyBorder="1"/>
    <xf numFmtId="164" fontId="2" fillId="0" borderId="4" xfId="0" applyNumberFormat="1" applyFont="1" applyBorder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vertical="top"/>
    </xf>
    <xf numFmtId="164" fontId="0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/>
    </xf>
    <xf numFmtId="0" fontId="6" fillId="0" borderId="0" xfId="0" applyFont="1" applyAlignment="1">
      <alignment horizontal="center" vertical="top"/>
    </xf>
    <xf numFmtId="164" fontId="5" fillId="4" borderId="0" xfId="0" applyNumberFormat="1" applyFont="1" applyFill="1" applyAlignment="1">
      <alignment horizontal="left"/>
    </xf>
    <xf numFmtId="164" fontId="5" fillId="4" borderId="0" xfId="0" applyNumberFormat="1" applyFont="1" applyFill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i.alza.cz/ImgW.ashx?fd=FotoAddOrig&amp;cd=WX341d4-05&amp;i=1.jpg" TargetMode="External" /><Relationship Id="rId3" Type="http://schemas.openxmlformats.org/officeDocument/2006/relationships/hyperlink" Target="https://i.alza.cz/ImgW.ashx?fd=FotoAddOrig&amp;cd=WX341d4-05&amp;i=1.jpg" TargetMode="External" /><Relationship Id="rId4" Type="http://schemas.openxmlformats.org/officeDocument/2006/relationships/hyperlink" Target="https://i.alza.cz/ImgW.ashx?fd=FotoAddOrig&amp;cd=WX341d4-06&amp;i=1.jpg" TargetMode="External" /><Relationship Id="rId5" Type="http://schemas.openxmlformats.org/officeDocument/2006/relationships/hyperlink" Target="https://i.alza.cz/ImgW.ashx?fd=FotoAddOrig&amp;cd=WX341d4-06&amp;i=1.jpg" TargetMode="External" /><Relationship Id="rId6" Type="http://schemas.openxmlformats.org/officeDocument/2006/relationships/hyperlink" Target="https://i.alza.cz/ImgW.ashx?fd=FotoAddOrig&amp;cd=WX341d4-05&amp;i=1.jpg" TargetMode="External" /><Relationship Id="rId7" Type="http://schemas.openxmlformats.org/officeDocument/2006/relationships/hyperlink" Target="https://i.alza.cz/ImgW.ashx?fd=FotoAddOrig&amp;cd=WX341d4-05&amp;i=1.jpg" TargetMode="External" /><Relationship Id="rId8" Type="http://schemas.openxmlformats.org/officeDocument/2006/relationships/hyperlink" Target="https://i.alza.cz/ImgW.ashx?fd=FotoAddOrig&amp;cd=WX341d4-06&amp;i=1.jpg" TargetMode="External" /><Relationship Id="rId9" Type="http://schemas.openxmlformats.org/officeDocument/2006/relationships/hyperlink" Target="https://i.alza.cz/ImgW.ashx?fd=FotoAddOrig&amp;cd=WX341d4-06&amp;i=1.jpg" TargetMode="External" /><Relationship Id="rId10" Type="http://schemas.openxmlformats.org/officeDocument/2006/relationships/hyperlink" Target="https://i.alza.cz/ImgW.ashx?fd=FotoAddOrig&amp;cd=WX341d4-05&amp;i=1.jpg" TargetMode="External" /><Relationship Id="rId11" Type="http://schemas.openxmlformats.org/officeDocument/2006/relationships/hyperlink" Target="https://i.alza.cz/ImgW.ashx?fd=FotoAddOrig&amp;cd=WX341d4-05&amp;i=1.jpg" TargetMode="External" /><Relationship Id="rId12" Type="http://schemas.openxmlformats.org/officeDocument/2006/relationships/hyperlink" Target="https://i.alza.cz/ImgW.ashx?fd=FotoAddOrig&amp;cd=WX341d4-06&amp;i=1.jpg" TargetMode="External" /><Relationship Id="rId13" Type="http://schemas.openxmlformats.org/officeDocument/2006/relationships/hyperlink" Target="https://i.alza.cz/ImgW.ashx?fd=FotoAddOrig&amp;cd=WX341d4-06&amp;i=1.jpg" TargetMode="External" /><Relationship Id="rId14" Type="http://schemas.openxmlformats.org/officeDocument/2006/relationships/hyperlink" Target="https://i.alza.cz/ImgW.ashx?fd=FotoAddOrig&amp;cd=WX341d4-05&amp;i=1.jpg" TargetMode="External" /><Relationship Id="rId15" Type="http://schemas.openxmlformats.org/officeDocument/2006/relationships/hyperlink" Target="https://i.alza.cz/ImgW.ashx?fd=FotoAddOrig&amp;cd=WX341d4-05&amp;i=1.jpg" TargetMode="External" /><Relationship Id="rId16" Type="http://schemas.openxmlformats.org/officeDocument/2006/relationships/hyperlink" Target="https://i.alza.cz/ImgW.ashx?fd=FotoAddOrig&amp;cd=WX341d4-06&amp;i=1.jpg" TargetMode="External" /><Relationship Id="rId17" Type="http://schemas.openxmlformats.org/officeDocument/2006/relationships/hyperlink" Target="https://i.alza.cz/ImgW.ashx?fd=FotoAddOrig&amp;cd=WX341d4-06&amp;i=1.jpg" TargetMode="External" /><Relationship Id="rId18" Type="http://schemas.openxmlformats.org/officeDocument/2006/relationships/hyperlink" Target="https://i.alza.cz/ImgW.ashx?fd=FotoAddOrig&amp;cd=WX341d4-05&amp;i=1.jpg" TargetMode="External" /><Relationship Id="rId19" Type="http://schemas.openxmlformats.org/officeDocument/2006/relationships/hyperlink" Target="https://i.alza.cz/ImgW.ashx?fd=FotoAddOrig&amp;cd=WX341d4-05&amp;i=1.jpg" TargetMode="External" /><Relationship Id="rId20" Type="http://schemas.openxmlformats.org/officeDocument/2006/relationships/hyperlink" Target="https://i.alza.cz/ImgW.ashx?fd=FotoAddOrig&amp;cd=WX341d4-06&amp;i=1.jpg" TargetMode="External" /><Relationship Id="rId21" Type="http://schemas.openxmlformats.org/officeDocument/2006/relationships/hyperlink" Target="https://i.alza.cz/ImgW.ashx?fd=FotoAddOrig&amp;cd=WX341d4-06&amp;i=1.jpg" TargetMode="External" /><Relationship Id="rId22" Type="http://schemas.openxmlformats.org/officeDocument/2006/relationships/hyperlink" Target="https://i.alza.cz/ImgW.ashx?fd=FotoAddOrig&amp;cd=WX341d4-05&amp;i=1.jpg" TargetMode="External" /><Relationship Id="rId23" Type="http://schemas.openxmlformats.org/officeDocument/2006/relationships/hyperlink" Target="https://i.alza.cz/ImgW.ashx?fd=FotoAddOrig&amp;cd=WX341d4-05&amp;i=1.jpg" TargetMode="External" /><Relationship Id="rId24" Type="http://schemas.openxmlformats.org/officeDocument/2006/relationships/hyperlink" Target="https://i.alza.cz/ImgW.ashx?fd=FotoAddOrig&amp;cd=WX341d4-06&amp;i=1.jpg" TargetMode="External" /><Relationship Id="rId25" Type="http://schemas.openxmlformats.org/officeDocument/2006/relationships/hyperlink" Target="https://i.alza.cz/ImgW.ashx?fd=FotoAddOrig&amp;cd=WX341d4-06&amp;i=1.jpg" TargetMode="External" /><Relationship Id="rId26" Type="http://schemas.openxmlformats.org/officeDocument/2006/relationships/hyperlink" Target="https://i.alza.cz/ImgW.ashx?fd=FotoAddOrig&amp;cd=WX341d4-05&amp;i=1.jpg" TargetMode="External" /><Relationship Id="rId27" Type="http://schemas.openxmlformats.org/officeDocument/2006/relationships/hyperlink" Target="https://i.alza.cz/ImgW.ashx?fd=FotoAddOrig&amp;cd=WX341d4-05&amp;i=1.jpg" TargetMode="External" /><Relationship Id="rId28" Type="http://schemas.openxmlformats.org/officeDocument/2006/relationships/hyperlink" Target="https://i.alza.cz/ImgW.ashx?fd=FotoAddOrig&amp;cd=WX341d4-06&amp;i=1.jpg" TargetMode="External" /><Relationship Id="rId29" Type="http://schemas.openxmlformats.org/officeDocument/2006/relationships/hyperlink" Target="https://i.alza.cz/ImgW.ashx?fd=FotoAddOrig&amp;cd=WX341d4-06&amp;i=1.jpg" TargetMode="External" /><Relationship Id="rId30" Type="http://schemas.openxmlformats.org/officeDocument/2006/relationships/hyperlink" Target="https://i.alza.cz/ImgW.ashx?fd=FotoAddOrig&amp;cd=WX341d4-05&amp;i=1.jpg" TargetMode="External" /><Relationship Id="rId31" Type="http://schemas.openxmlformats.org/officeDocument/2006/relationships/hyperlink" Target="https://i.alza.cz/ImgW.ashx?fd=FotoAddOrig&amp;cd=WX341d4-05&amp;i=1.jpg" TargetMode="External" /><Relationship Id="rId32" Type="http://schemas.openxmlformats.org/officeDocument/2006/relationships/hyperlink" Target="https://i.alza.cz/ImgW.ashx?fd=FotoAddOrig&amp;cd=WX341d4-06&amp;i=1.jpg" TargetMode="External" /><Relationship Id="rId33" Type="http://schemas.openxmlformats.org/officeDocument/2006/relationships/hyperlink" Target="https://i.alza.cz/ImgW.ashx?fd=FotoAddOrig&amp;cd=WX341d4-06&amp;i=1.jpg" TargetMode="External" /><Relationship Id="rId34" Type="http://schemas.openxmlformats.org/officeDocument/2006/relationships/hyperlink" Target="https://i.alza.cz/ImgW.ashx?fd=FotoAddOrig&amp;cd=WX341d4-05&amp;i=1.jpg" TargetMode="External" /><Relationship Id="rId35" Type="http://schemas.openxmlformats.org/officeDocument/2006/relationships/hyperlink" Target="https://i.alza.cz/ImgW.ashx?fd=FotoAddOrig&amp;cd=WX341d4-05&amp;i=1.jpg" TargetMode="External" /><Relationship Id="rId36" Type="http://schemas.openxmlformats.org/officeDocument/2006/relationships/hyperlink" Target="https://i.alza.cz/ImgW.ashx?fd=FotoAddOrig&amp;cd=WX341d4-06&amp;i=1.jpg" TargetMode="External" /><Relationship Id="rId37" Type="http://schemas.openxmlformats.org/officeDocument/2006/relationships/hyperlink" Target="https://i.alza.cz/ImgW.ashx?fd=FotoAddOrig&amp;cd=WX341d4-06&amp;i=1.jpg" TargetMode="External" /><Relationship Id="rId38" Type="http://schemas.openxmlformats.org/officeDocument/2006/relationships/hyperlink" Target="https://i.alza.cz/ImgW.ashx?fd=FotoAddOrig&amp;cd=WX341d4-05&amp;i=1.jpg" TargetMode="External" /><Relationship Id="rId39" Type="http://schemas.openxmlformats.org/officeDocument/2006/relationships/hyperlink" Target="https://i.alza.cz/ImgW.ashx?fd=FotoAddOrig&amp;cd=WX341d4-05&amp;i=1.jpg" TargetMode="External" /><Relationship Id="rId40" Type="http://schemas.openxmlformats.org/officeDocument/2006/relationships/hyperlink" Target="https://i.alza.cz/ImgW.ashx?fd=FotoAddOrig&amp;cd=WX341d4-06&amp;i=1.jpg" TargetMode="External" /><Relationship Id="rId41" Type="http://schemas.openxmlformats.org/officeDocument/2006/relationships/hyperlink" Target="https://i.alza.cz/ImgW.ashx?fd=FotoAddOrig&amp;cd=WX341d4-06&amp;i=1.jpg" TargetMode="External" /><Relationship Id="rId42" Type="http://schemas.openxmlformats.org/officeDocument/2006/relationships/hyperlink" Target="https://i.alza.cz/ImgW.ashx?fd=FotoAddOrig&amp;cd=WX341d4-05&amp;i=1.jpg" TargetMode="External" /><Relationship Id="rId43" Type="http://schemas.openxmlformats.org/officeDocument/2006/relationships/hyperlink" Target="https://i.alza.cz/ImgW.ashx?fd=FotoAddOrig&amp;cd=WX341d4-05&amp;i=1.jpg" TargetMode="External" /><Relationship Id="rId44" Type="http://schemas.openxmlformats.org/officeDocument/2006/relationships/hyperlink" Target="https://i.alza.cz/ImgW.ashx?fd=FotoAddOrig&amp;cd=WX341d4-06&amp;i=1.jpg" TargetMode="External" /><Relationship Id="rId45" Type="http://schemas.openxmlformats.org/officeDocument/2006/relationships/hyperlink" Target="https://i.alza.cz/ImgW.ashx?fd=FotoAddOrig&amp;cd=WX341d4-06&amp;i=1.jpg" TargetMode="External" /><Relationship Id="rId46" Type="http://schemas.openxmlformats.org/officeDocument/2006/relationships/hyperlink" Target="https://i.alza.cz/ImgW.ashx?fd=FotoAddOrig&amp;cd=WX341d4-05&amp;i=1.jpg" TargetMode="External" /><Relationship Id="rId47" Type="http://schemas.openxmlformats.org/officeDocument/2006/relationships/hyperlink" Target="https://i.alza.cz/ImgW.ashx?fd=FotoAddOrig&amp;cd=WX341d4-05&amp;i=1.jpg" TargetMode="External" /><Relationship Id="rId48" Type="http://schemas.openxmlformats.org/officeDocument/2006/relationships/hyperlink" Target="https://i.alza.cz/ImgW.ashx?fd=FotoAddOrig&amp;cd=WX341d4-06&amp;i=1.jpg" TargetMode="External" /><Relationship Id="rId49" Type="http://schemas.openxmlformats.org/officeDocument/2006/relationships/hyperlink" Target="https://i.alza.cz/ImgW.ashx?fd=FotoAddOrig&amp;cd=WX341d4-06&amp;i=1.jpg" TargetMode="External" /><Relationship Id="rId50" Type="http://schemas.openxmlformats.org/officeDocument/2006/relationships/hyperlink" Target="https://i.alza.cz/ImgW.ashx?fd=FotoAddOrig&amp;cd=WX341d4-05&amp;i=1.jpg" TargetMode="External" /><Relationship Id="rId51" Type="http://schemas.openxmlformats.org/officeDocument/2006/relationships/hyperlink" Target="https://i.alza.cz/ImgW.ashx?fd=FotoAddOrig&amp;cd=WX341d4-05&amp;i=1.jpg" TargetMode="External" /><Relationship Id="rId52" Type="http://schemas.openxmlformats.org/officeDocument/2006/relationships/hyperlink" Target="https://i.alza.cz/ImgW.ashx?fd=FotoAddOrig&amp;cd=WX341d4-06&amp;i=1.jpg" TargetMode="External" /><Relationship Id="rId53" Type="http://schemas.openxmlformats.org/officeDocument/2006/relationships/hyperlink" Target="https://i.alza.cz/ImgW.ashx?fd=FotoAddOrig&amp;cd=WX341d4-06&amp;i=1.jpg" TargetMode="External" /><Relationship Id="rId54" Type="http://schemas.openxmlformats.org/officeDocument/2006/relationships/hyperlink" Target="https://i.alza.cz/ImgW.ashx?fd=FotoAddOrig&amp;cd=WX341d4-05&amp;i=1.jpg" TargetMode="External" /><Relationship Id="rId55" Type="http://schemas.openxmlformats.org/officeDocument/2006/relationships/hyperlink" Target="https://i.alza.cz/ImgW.ashx?fd=FotoAddOrig&amp;cd=WX341d4-05&amp;i=1.jpg" TargetMode="External" /><Relationship Id="rId56" Type="http://schemas.openxmlformats.org/officeDocument/2006/relationships/hyperlink" Target="https://i.alza.cz/ImgW.ashx?fd=FotoAddOrig&amp;cd=WX341d4-06&amp;i=1.jpg" TargetMode="External" /><Relationship Id="rId57" Type="http://schemas.openxmlformats.org/officeDocument/2006/relationships/hyperlink" Target="https://i.alza.cz/ImgW.ashx?fd=FotoAddOrig&amp;cd=WX341d4-06&amp;i=1.jpg" TargetMode="External" /><Relationship Id="rId58" Type="http://schemas.openxmlformats.org/officeDocument/2006/relationships/hyperlink" Target="https://i.alza.cz/ImgW.ashx?fd=FotoAddOrig&amp;cd=WX341d4-05&amp;i=1.jpg" TargetMode="External" /><Relationship Id="rId59" Type="http://schemas.openxmlformats.org/officeDocument/2006/relationships/hyperlink" Target="https://i.alza.cz/ImgW.ashx?fd=FotoAddOrig&amp;cd=WX341d4-05&amp;i=1.jpg" TargetMode="External" /><Relationship Id="rId60" Type="http://schemas.openxmlformats.org/officeDocument/2006/relationships/hyperlink" Target="https://i.alza.cz/ImgW.ashx?fd=FotoAddOrig&amp;cd=WX341d4-06&amp;i=1.jpg" TargetMode="External" /><Relationship Id="rId61" Type="http://schemas.openxmlformats.org/officeDocument/2006/relationships/hyperlink" Target="https://i.alza.cz/ImgW.ashx?fd=FotoAddOrig&amp;cd=WX341d4-06&amp;i=1.jpg" TargetMode="External" /><Relationship Id="rId62" Type="http://schemas.openxmlformats.org/officeDocument/2006/relationships/hyperlink" Target="https://i.alza.cz/ImgW.ashx?fd=FotoAddOrig&amp;cd=WX341d4-05&amp;i=1.jpg" TargetMode="External" /><Relationship Id="rId63" Type="http://schemas.openxmlformats.org/officeDocument/2006/relationships/hyperlink" Target="https://i.alza.cz/ImgW.ashx?fd=FotoAddOrig&amp;cd=WX341d4-05&amp;i=1.jpg" TargetMode="External" /><Relationship Id="rId64" Type="http://schemas.openxmlformats.org/officeDocument/2006/relationships/hyperlink" Target="https://i.alza.cz/ImgW.ashx?fd=FotoAddOrig&amp;cd=WX341d4-06&amp;i=1.jpg" TargetMode="External" /><Relationship Id="rId65" Type="http://schemas.openxmlformats.org/officeDocument/2006/relationships/hyperlink" Target="https://i.alza.cz/ImgW.ashx?fd=FotoAddOrig&amp;cd=WX341d4-06&amp;i=1.jpg" TargetMode="External" /><Relationship Id="rId66" Type="http://schemas.openxmlformats.org/officeDocument/2006/relationships/hyperlink" Target="https://i.alza.cz/ImgW.ashx?fd=FotoAddOrig&amp;cd=WX341d4-05&amp;i=1.jpg" TargetMode="External" /><Relationship Id="rId67" Type="http://schemas.openxmlformats.org/officeDocument/2006/relationships/hyperlink" Target="https://i.alza.cz/ImgW.ashx?fd=FotoAddOrig&amp;cd=WX341d4-05&amp;i=1.jpg" TargetMode="External" /><Relationship Id="rId68" Type="http://schemas.openxmlformats.org/officeDocument/2006/relationships/hyperlink" Target="https://i.alza.cz/ImgW.ashx?fd=FotoAddOrig&amp;cd=WX341d4-06&amp;i=1.jpg" TargetMode="External" /><Relationship Id="rId69" Type="http://schemas.openxmlformats.org/officeDocument/2006/relationships/hyperlink" Target="https://i.alza.cz/ImgW.ashx?fd=FotoAddOrig&amp;cd=WX341d4-06&amp;i=1.jpg" TargetMode="External" /><Relationship Id="rId70" Type="http://schemas.openxmlformats.org/officeDocument/2006/relationships/hyperlink" Target="https://i.alza.cz/ImgW.ashx?fd=FotoAddOrig&amp;cd=WX341d4-05&amp;i=1.jpg" TargetMode="External" /><Relationship Id="rId71" Type="http://schemas.openxmlformats.org/officeDocument/2006/relationships/hyperlink" Target="https://i.alza.cz/ImgW.ashx?fd=FotoAddOrig&amp;cd=WX341d4-05&amp;i=1.jpg" TargetMode="External" /><Relationship Id="rId72" Type="http://schemas.openxmlformats.org/officeDocument/2006/relationships/hyperlink" Target="https://i.alza.cz/ImgW.ashx?fd=FotoAddOrig&amp;cd=WX341d4-06&amp;i=1.jpg" TargetMode="External" /><Relationship Id="rId73" Type="http://schemas.openxmlformats.org/officeDocument/2006/relationships/hyperlink" Target="https://i.alza.cz/ImgW.ashx?fd=FotoAddOrig&amp;cd=WX341d4-06&amp;i=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19</xdr:row>
      <xdr:rowOff>0</xdr:rowOff>
    </xdr:from>
    <xdr:ext cx="9525" cy="9525"/>
    <xdr:pic>
      <xdr:nvPicPr>
        <xdr:cNvPr id="2" name="Obrázek 1" descr="Vizualizér Epson ELPDC2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440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9525"/>
    <xdr:pic>
      <xdr:nvPicPr>
        <xdr:cNvPr id="3" name="Obrázek 2" descr="Vizualizér Epson ELPDC21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440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9525"/>
    <xdr:pic>
      <xdr:nvPicPr>
        <xdr:cNvPr id="4" name="Obrázek 3" descr="Vizualizér Epson ELPDC21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440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19</xdr:row>
      <xdr:rowOff>0</xdr:rowOff>
    </xdr:from>
    <xdr:ext cx="9525" cy="9525"/>
    <xdr:pic>
      <xdr:nvPicPr>
        <xdr:cNvPr id="5" name="Obrázek 4" descr="Vizualizér Epson ELPDC21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440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6" name="Obrázek 5" descr="Vizualizér Epson ELPDC21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7" name="Obrázek 6" descr="Vizualizér Epson ELPDC21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8" name="Obrázek 7" descr="Vizualizér Epson ELPDC21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9" name="Obrázek 8" descr="Vizualizér Epson ELPDC21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10" name="Obrázek 9" descr="Vizualizér Epson ELPDC21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11" name="Obrázek 10" descr="Vizualizér Epson ELPDC21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12" name="Obrázek 11" descr="Vizualizér Epson ELPDC2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13" name="Obrázek 12" descr="Vizualizér Epson ELPDC21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14" name="Obrázek 13" descr="Vizualizér Epson ELPDC21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15" name="Obrázek 14" descr="Vizualizér Epson ELPDC21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16" name="Obrázek 15" descr="Vizualizér Epson ELPDC21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17" name="Obrázek 16" descr="Vizualizér Epson ELPDC21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18" name="Obrázek 17" descr="Vizualizér Epson ELPDC21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19" name="Obrázek 18" descr="Vizualizér Epson ELPDC21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20" name="Obrázek 19" descr="Vizualizér Epson ELPDC21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21" name="Obrázek 20" descr="Vizualizér Epson ELPDC21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22" name="Obrázek 21" descr="Vizualizér Epson ELPDC21">
          <a:hlinkClick r:id="rId4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23" name="Obrázek 22" descr="Vizualizér Epson ELPDC21">
          <a:hlinkClick r:id="rId4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24" name="Obrázek 23" descr="Vizualizér Epson ELPDC21">
          <a:hlinkClick r:id="rId4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25" name="Obrázek 24" descr="Vizualizér Epson ELPDC21">
          <a:hlinkClick r:id="rId4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9525" cy="9525"/>
    <xdr:pic>
      <xdr:nvPicPr>
        <xdr:cNvPr id="27" name="Obrázek 26" descr="Vizualizér Epson ELPDC21">
          <a:hlinkClick r:id="rId5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917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38</xdr:row>
      <xdr:rowOff>0</xdr:rowOff>
    </xdr:from>
    <xdr:ext cx="9525" cy="9525"/>
    <xdr:pic>
      <xdr:nvPicPr>
        <xdr:cNvPr id="28" name="Obrázek 27" descr="Vizualizér Epson ELPDC21">
          <a:hlinkClick r:id="rId5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9172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9525" cy="9525"/>
    <xdr:pic>
      <xdr:nvPicPr>
        <xdr:cNvPr id="29" name="Obrázek 28" descr="Vizualizér Epson ELPDC21">
          <a:hlinkClick r:id="rId5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938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39</xdr:row>
      <xdr:rowOff>0</xdr:rowOff>
    </xdr:from>
    <xdr:ext cx="9525" cy="9525"/>
    <xdr:pic>
      <xdr:nvPicPr>
        <xdr:cNvPr id="30" name="Obrázek 29" descr="Vizualizér Epson ELPDC21">
          <a:hlinkClick r:id="rId5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938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44" name="Obrázek 43" descr="Vizualizér Epson ELPDC21">
          <a:hlinkClick r:id="rId5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45" name="Obrázek 44" descr="Vizualizér Epson ELPDC21">
          <a:hlinkClick r:id="rId6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46" name="Obrázek 45" descr="Vizualizér Epson ELPDC21">
          <a:hlinkClick r:id="rId6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47" name="Obrázek 46" descr="Vizualizér Epson ELPDC21">
          <a:hlinkClick r:id="rId6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48" name="Obrázek 47" descr="Vizualizér Epson ELPDC21">
          <a:hlinkClick r:id="rId6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9525" cy="9525"/>
    <xdr:pic>
      <xdr:nvPicPr>
        <xdr:cNvPr id="49" name="Obrázek 48" descr="Vizualizér Epson ELPDC21">
          <a:hlinkClick r:id="rId6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710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9525" cy="9525"/>
    <xdr:pic>
      <xdr:nvPicPr>
        <xdr:cNvPr id="52" name="Obrázek 51" descr="Vizualizér Epson ELPDC21">
          <a:hlinkClick r:id="rId7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11687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48</xdr:row>
      <xdr:rowOff>0</xdr:rowOff>
    </xdr:from>
    <xdr:ext cx="9525" cy="9525"/>
    <xdr:pic>
      <xdr:nvPicPr>
        <xdr:cNvPr id="53" name="Obrázek 52" descr="Vizualizér Epson ELPDC21">
          <a:hlinkClick r:id="rId7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0" y="11687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28</xdr:row>
      <xdr:rowOff>0</xdr:rowOff>
    </xdr:from>
    <xdr:ext cx="304800" cy="304800"/>
    <xdr:sp macro="" textlink="">
      <xdr:nvSpPr>
        <xdr:cNvPr id="2056" name="AutoShape 8" descr="Geomag Color 40"/>
        <xdr:cNvSpPr>
          <a:spLocks noChangeAspect="1" noChangeArrowheads="1"/>
        </xdr:cNvSpPr>
      </xdr:nvSpPr>
      <xdr:spPr bwMode="auto">
        <a:xfrm>
          <a:off x="8572500" y="6410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Berlín">
  <a:themeElements>
    <a:clrScheme name="Berlí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Berlín">
      <a:majorFont>
        <a:latin typeface="Trebuchet MS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í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1"/>
  <sheetViews>
    <sheetView tabSelected="1" view="pageBreakPreview" zoomScale="80" zoomScaleSheetLayoutView="80" workbookViewId="0" topLeftCell="A1">
      <selection activeCell="E7" sqref="E7"/>
    </sheetView>
  </sheetViews>
  <sheetFormatPr defaultColWidth="9.00390625" defaultRowHeight="16.5"/>
  <cols>
    <col min="1" max="1" width="5.75390625" style="6" customWidth="1"/>
    <col min="2" max="2" width="48.375" style="5" customWidth="1"/>
    <col min="3" max="3" width="16.125" style="1" customWidth="1"/>
    <col min="4" max="4" width="8.75390625" style="7" customWidth="1"/>
    <col min="5" max="5" width="16.75390625" style="1" customWidth="1"/>
    <col min="6" max="6" width="16.75390625" style="5" customWidth="1"/>
    <col min="7" max="16384" width="9.00390625" style="5" customWidth="1"/>
  </cols>
  <sheetData>
    <row r="1" ht="16.5"/>
    <row r="2" spans="2:5" ht="16.5">
      <c r="B2" s="5" t="s">
        <v>129</v>
      </c>
      <c r="E2" s="1" t="s">
        <v>130</v>
      </c>
    </row>
    <row r="3" spans="1:5" ht="21">
      <c r="A3" s="37" t="s">
        <v>122</v>
      </c>
      <c r="B3" s="37"/>
      <c r="C3" s="37"/>
      <c r="D3" s="37"/>
      <c r="E3" s="37"/>
    </row>
    <row r="4" ht="16.5">
      <c r="A4" s="20" t="s">
        <v>121</v>
      </c>
    </row>
    <row r="5" ht="16.5">
      <c r="A5" s="20"/>
    </row>
    <row r="6" spans="1:6" ht="16.5">
      <c r="A6" s="28"/>
      <c r="B6" s="29" t="s">
        <v>123</v>
      </c>
      <c r="C6" s="30"/>
      <c r="D6" s="31"/>
      <c r="E6" s="32">
        <f>E103+E97+E84+E71+E62+E49+E33+E104</f>
        <v>0</v>
      </c>
      <c r="F6" s="1"/>
    </row>
    <row r="7" spans="1:6" ht="16.5">
      <c r="A7" s="28"/>
      <c r="B7" s="29" t="s">
        <v>124</v>
      </c>
      <c r="C7" s="30"/>
      <c r="D7" s="31"/>
      <c r="E7" s="32">
        <f>E6*0.21</f>
        <v>0</v>
      </c>
      <c r="F7" s="1"/>
    </row>
    <row r="8" spans="1:6" ht="16.5">
      <c r="A8" s="28"/>
      <c r="B8" s="29" t="s">
        <v>125</v>
      </c>
      <c r="C8" s="30"/>
      <c r="D8" s="31"/>
      <c r="E8" s="32">
        <f>E6*1.21</f>
        <v>0</v>
      </c>
      <c r="F8" s="1"/>
    </row>
    <row r="9" ht="26.25" customHeight="1">
      <c r="A9" s="20"/>
    </row>
    <row r="10" spans="1:5" s="1" customFormat="1" ht="18.75">
      <c r="A10" s="38" t="s">
        <v>36</v>
      </c>
      <c r="B10" s="38"/>
      <c r="C10" s="38"/>
      <c r="D10" s="38"/>
      <c r="E10" s="38"/>
    </row>
    <row r="11" spans="1:5" s="1" customFormat="1" ht="33">
      <c r="A11" s="9"/>
      <c r="B11" s="33"/>
      <c r="C11" s="35" t="s">
        <v>41</v>
      </c>
      <c r="D11" s="24" t="s">
        <v>42</v>
      </c>
      <c r="E11" s="35" t="s">
        <v>43</v>
      </c>
    </row>
    <row r="12" spans="1:6" s="1" customFormat="1" ht="16.5">
      <c r="A12" s="9" t="s">
        <v>45</v>
      </c>
      <c r="B12" s="4" t="s">
        <v>19</v>
      </c>
      <c r="C12" s="11"/>
      <c r="D12" s="12">
        <v>1</v>
      </c>
      <c r="E12" s="4">
        <f>C12*D12</f>
        <v>0</v>
      </c>
      <c r="F12" s="5"/>
    </row>
    <row r="13" spans="1:6" s="1" customFormat="1" ht="16.5">
      <c r="A13" s="9" t="s">
        <v>46</v>
      </c>
      <c r="B13" s="4" t="s">
        <v>20</v>
      </c>
      <c r="C13" s="11"/>
      <c r="D13" s="12">
        <v>1</v>
      </c>
      <c r="E13" s="4">
        <f aca="true" t="shared" si="0" ref="E13:E32">C13*D13</f>
        <v>0</v>
      </c>
      <c r="F13" s="5"/>
    </row>
    <row r="14" spans="1:6" s="1" customFormat="1" ht="16.5" customHeight="1">
      <c r="A14" s="9" t="s">
        <v>47</v>
      </c>
      <c r="B14" s="13" t="s">
        <v>32</v>
      </c>
      <c r="C14" s="14"/>
      <c r="D14" s="15">
        <v>2</v>
      </c>
      <c r="E14" s="4">
        <f t="shared" si="0"/>
        <v>0</v>
      </c>
      <c r="F14" s="2"/>
    </row>
    <row r="15" spans="1:5" s="1" customFormat="1" ht="16.5">
      <c r="A15" s="9" t="s">
        <v>48</v>
      </c>
      <c r="B15" s="4" t="s">
        <v>27</v>
      </c>
      <c r="C15" s="11"/>
      <c r="D15" s="12">
        <v>2</v>
      </c>
      <c r="E15" s="4">
        <f t="shared" si="0"/>
        <v>0</v>
      </c>
    </row>
    <row r="16" spans="1:5" s="1" customFormat="1" ht="16.5">
      <c r="A16" s="9" t="s">
        <v>49</v>
      </c>
      <c r="B16" s="4" t="s">
        <v>28</v>
      </c>
      <c r="C16" s="11"/>
      <c r="D16" s="12">
        <v>2</v>
      </c>
      <c r="E16" s="4">
        <f t="shared" si="0"/>
        <v>0</v>
      </c>
    </row>
    <row r="17" spans="1:5" s="1" customFormat="1" ht="16.5">
      <c r="A17" s="9" t="s">
        <v>50</v>
      </c>
      <c r="B17" s="4" t="s">
        <v>27</v>
      </c>
      <c r="C17" s="11"/>
      <c r="D17" s="12">
        <v>2</v>
      </c>
      <c r="E17" s="4">
        <f t="shared" si="0"/>
        <v>0</v>
      </c>
    </row>
    <row r="18" spans="1:5" s="1" customFormat="1" ht="16.5">
      <c r="A18" s="9" t="s">
        <v>51</v>
      </c>
      <c r="B18" s="4" t="s">
        <v>21</v>
      </c>
      <c r="C18" s="11"/>
      <c r="D18" s="12">
        <v>15</v>
      </c>
      <c r="E18" s="4">
        <f t="shared" si="0"/>
        <v>0</v>
      </c>
    </row>
    <row r="19" spans="1:5" s="1" customFormat="1" ht="16.5">
      <c r="A19" s="9" t="s">
        <v>52</v>
      </c>
      <c r="B19" s="4" t="s">
        <v>1</v>
      </c>
      <c r="C19" s="11"/>
      <c r="D19" s="12">
        <v>30</v>
      </c>
      <c r="E19" s="4">
        <f t="shared" si="0"/>
        <v>0</v>
      </c>
    </row>
    <row r="20" spans="1:5" s="1" customFormat="1" ht="16.5">
      <c r="A20" s="9" t="s">
        <v>53</v>
      </c>
      <c r="B20" s="16" t="s">
        <v>2</v>
      </c>
      <c r="C20" s="11"/>
      <c r="D20" s="12">
        <v>1</v>
      </c>
      <c r="E20" s="4">
        <f t="shared" si="0"/>
        <v>0</v>
      </c>
    </row>
    <row r="21" spans="1:5" s="1" customFormat="1" ht="16.5">
      <c r="A21" s="9" t="s">
        <v>54</v>
      </c>
      <c r="B21" s="4" t="s">
        <v>22</v>
      </c>
      <c r="C21" s="11"/>
      <c r="D21" s="12">
        <v>1</v>
      </c>
      <c r="E21" s="4">
        <f t="shared" si="0"/>
        <v>0</v>
      </c>
    </row>
    <row r="22" spans="1:5" s="1" customFormat="1" ht="16.5">
      <c r="A22" s="9" t="s">
        <v>55</v>
      </c>
      <c r="B22" s="4" t="s">
        <v>0</v>
      </c>
      <c r="C22" s="11"/>
      <c r="D22" s="12">
        <v>1</v>
      </c>
      <c r="E22" s="4">
        <f t="shared" si="0"/>
        <v>0</v>
      </c>
    </row>
    <row r="23" spans="1:5" s="1" customFormat="1" ht="16.5">
      <c r="A23" s="9" t="s">
        <v>56</v>
      </c>
      <c r="B23" s="4" t="s">
        <v>3</v>
      </c>
      <c r="C23" s="11"/>
      <c r="D23" s="12">
        <v>10</v>
      </c>
      <c r="E23" s="4">
        <f t="shared" si="0"/>
        <v>0</v>
      </c>
    </row>
    <row r="24" spans="1:5" s="1" customFormat="1" ht="16.5">
      <c r="A24" s="9" t="s">
        <v>57</v>
      </c>
      <c r="B24" s="4" t="s">
        <v>4</v>
      </c>
      <c r="C24" s="11"/>
      <c r="D24" s="12">
        <v>10</v>
      </c>
      <c r="E24" s="4">
        <f t="shared" si="0"/>
        <v>0</v>
      </c>
    </row>
    <row r="25" spans="1:5" s="1" customFormat="1" ht="20.25" customHeight="1">
      <c r="A25" s="9" t="s">
        <v>58</v>
      </c>
      <c r="B25" s="4" t="s">
        <v>5</v>
      </c>
      <c r="C25" s="17"/>
      <c r="D25" s="12">
        <v>10</v>
      </c>
      <c r="E25" s="4">
        <f t="shared" si="0"/>
        <v>0</v>
      </c>
    </row>
    <row r="26" spans="1:5" s="1" customFormat="1" ht="16.5">
      <c r="A26" s="9" t="s">
        <v>59</v>
      </c>
      <c r="B26" s="4" t="s">
        <v>23</v>
      </c>
      <c r="C26" s="11"/>
      <c r="D26" s="12">
        <v>10</v>
      </c>
      <c r="E26" s="4">
        <f t="shared" si="0"/>
        <v>0</v>
      </c>
    </row>
    <row r="27" spans="1:5" s="1" customFormat="1" ht="16.5">
      <c r="A27" s="9" t="s">
        <v>60</v>
      </c>
      <c r="B27" s="4" t="s">
        <v>6</v>
      </c>
      <c r="C27" s="11"/>
      <c r="D27" s="12">
        <v>10</v>
      </c>
      <c r="E27" s="4">
        <f t="shared" si="0"/>
        <v>0</v>
      </c>
    </row>
    <row r="28" spans="1:5" s="1" customFormat="1" ht="22.5" customHeight="1">
      <c r="A28" s="9" t="s">
        <v>61</v>
      </c>
      <c r="B28" s="4" t="s">
        <v>34</v>
      </c>
      <c r="C28" s="11"/>
      <c r="D28" s="12">
        <v>10</v>
      </c>
      <c r="E28" s="4">
        <f t="shared" si="0"/>
        <v>0</v>
      </c>
    </row>
    <row r="29" spans="1:5" s="1" customFormat="1" ht="16.5">
      <c r="A29" s="9" t="s">
        <v>62</v>
      </c>
      <c r="B29" s="4" t="s">
        <v>35</v>
      </c>
      <c r="C29" s="11"/>
      <c r="D29" s="12">
        <v>10</v>
      </c>
      <c r="E29" s="4">
        <f t="shared" si="0"/>
        <v>0</v>
      </c>
    </row>
    <row r="30" spans="1:5" s="1" customFormat="1" ht="21.75" customHeight="1">
      <c r="A30" s="9" t="s">
        <v>63</v>
      </c>
      <c r="B30" s="4" t="s">
        <v>24</v>
      </c>
      <c r="C30" s="11"/>
      <c r="D30" s="12">
        <v>10</v>
      </c>
      <c r="E30" s="4">
        <f t="shared" si="0"/>
        <v>0</v>
      </c>
    </row>
    <row r="31" spans="1:5" s="1" customFormat="1" ht="16.5">
      <c r="A31" s="9" t="s">
        <v>64</v>
      </c>
      <c r="B31" s="4" t="s">
        <v>25</v>
      </c>
      <c r="C31" s="17"/>
      <c r="D31" s="12">
        <v>10</v>
      </c>
      <c r="E31" s="4">
        <f t="shared" si="0"/>
        <v>0</v>
      </c>
    </row>
    <row r="32" spans="1:6" s="1" customFormat="1" ht="34.5" customHeight="1">
      <c r="A32" s="9" t="s">
        <v>65</v>
      </c>
      <c r="B32" s="18" t="s">
        <v>44</v>
      </c>
      <c r="C32" s="17"/>
      <c r="D32" s="12">
        <v>1</v>
      </c>
      <c r="E32" s="4">
        <f t="shared" si="0"/>
        <v>0</v>
      </c>
      <c r="F32" s="5"/>
    </row>
    <row r="33" spans="1:6" s="1" customFormat="1" ht="21" customHeight="1">
      <c r="A33" s="8"/>
      <c r="B33" s="10" t="s">
        <v>66</v>
      </c>
      <c r="C33" s="5"/>
      <c r="D33" s="7"/>
      <c r="E33" s="1">
        <f>SUM(E12:E32)</f>
        <v>0</v>
      </c>
      <c r="F33" s="5"/>
    </row>
    <row r="34" spans="1:4" s="1" customFormat="1" ht="21.75" customHeight="1">
      <c r="A34" s="8"/>
      <c r="D34" s="7"/>
    </row>
    <row r="35" spans="1:5" s="1" customFormat="1" ht="18.75">
      <c r="A35" s="39" t="s">
        <v>37</v>
      </c>
      <c r="B35" s="39"/>
      <c r="C35" s="39"/>
      <c r="D35" s="39"/>
      <c r="E35" s="39"/>
    </row>
    <row r="36" spans="1:6" s="1" customFormat="1" ht="33">
      <c r="A36" s="9"/>
      <c r="B36" s="34"/>
      <c r="C36" s="35" t="s">
        <v>41</v>
      </c>
      <c r="D36" s="24" t="s">
        <v>42</v>
      </c>
      <c r="E36" s="35" t="s">
        <v>43</v>
      </c>
      <c r="F36" s="10"/>
    </row>
    <row r="37" spans="1:5" s="1" customFormat="1" ht="16.5">
      <c r="A37" s="9" t="s">
        <v>67</v>
      </c>
      <c r="B37" s="22" t="s">
        <v>32</v>
      </c>
      <c r="C37" s="23"/>
      <c r="D37" s="24">
        <v>2</v>
      </c>
      <c r="E37" s="22">
        <f>C37*D37</f>
        <v>0</v>
      </c>
    </row>
    <row r="38" spans="1:5" s="1" customFormat="1" ht="17.25" customHeight="1">
      <c r="A38" s="9" t="s">
        <v>68</v>
      </c>
      <c r="B38" s="22" t="s">
        <v>78</v>
      </c>
      <c r="C38" s="23"/>
      <c r="D38" s="24">
        <v>24</v>
      </c>
      <c r="E38" s="22">
        <f aca="true" t="shared" si="1" ref="E38:E48">C38*D38</f>
        <v>0</v>
      </c>
    </row>
    <row r="39" spans="1:5" s="1" customFormat="1" ht="16.5">
      <c r="A39" s="9" t="s">
        <v>69</v>
      </c>
      <c r="B39" s="22" t="s">
        <v>1</v>
      </c>
      <c r="C39" s="23"/>
      <c r="D39" s="24">
        <v>24</v>
      </c>
      <c r="E39" s="22">
        <f t="shared" si="1"/>
        <v>0</v>
      </c>
    </row>
    <row r="40" spans="1:5" s="1" customFormat="1" ht="16.5">
      <c r="A40" s="9" t="s">
        <v>70</v>
      </c>
      <c r="B40" s="22" t="s">
        <v>22</v>
      </c>
      <c r="C40" s="23"/>
      <c r="D40" s="24">
        <v>1</v>
      </c>
      <c r="E40" s="22">
        <f t="shared" si="1"/>
        <v>0</v>
      </c>
    </row>
    <row r="41" spans="1:5" s="1" customFormat="1" ht="16.5">
      <c r="A41" s="9" t="s">
        <v>71</v>
      </c>
      <c r="B41" s="22" t="s">
        <v>0</v>
      </c>
      <c r="C41" s="23"/>
      <c r="D41" s="24">
        <v>1</v>
      </c>
      <c r="E41" s="22">
        <f t="shared" si="1"/>
        <v>0</v>
      </c>
    </row>
    <row r="42" spans="1:5" s="1" customFormat="1" ht="16.5">
      <c r="A42" s="9" t="s">
        <v>72</v>
      </c>
      <c r="B42" s="22" t="s">
        <v>26</v>
      </c>
      <c r="C42" s="23"/>
      <c r="D42" s="24">
        <v>2</v>
      </c>
      <c r="E42" s="22">
        <f t="shared" si="1"/>
        <v>0</v>
      </c>
    </row>
    <row r="43" spans="1:5" s="1" customFormat="1" ht="16.5">
      <c r="A43" s="9" t="s">
        <v>73</v>
      </c>
      <c r="B43" s="22" t="s">
        <v>30</v>
      </c>
      <c r="C43" s="23"/>
      <c r="D43" s="24">
        <v>25</v>
      </c>
      <c r="E43" s="22">
        <f t="shared" si="1"/>
        <v>0</v>
      </c>
    </row>
    <row r="44" spans="1:5" s="1" customFormat="1" ht="16.5">
      <c r="A44" s="9" t="s">
        <v>74</v>
      </c>
      <c r="B44" s="22" t="s">
        <v>7</v>
      </c>
      <c r="C44" s="23"/>
      <c r="D44" s="24">
        <v>25</v>
      </c>
      <c r="E44" s="22">
        <f t="shared" si="1"/>
        <v>0</v>
      </c>
    </row>
    <row r="45" spans="1:5" s="1" customFormat="1" ht="16.5">
      <c r="A45" s="9" t="s">
        <v>79</v>
      </c>
      <c r="B45" s="25" t="s">
        <v>8</v>
      </c>
      <c r="C45" s="23"/>
      <c r="D45" s="24">
        <v>25</v>
      </c>
      <c r="E45" s="22">
        <f t="shared" si="1"/>
        <v>0</v>
      </c>
    </row>
    <row r="46" spans="1:5" s="1" customFormat="1" ht="16.5">
      <c r="A46" s="9" t="s">
        <v>75</v>
      </c>
      <c r="B46" s="22" t="s">
        <v>9</v>
      </c>
      <c r="C46" s="23"/>
      <c r="D46" s="24">
        <v>25</v>
      </c>
      <c r="E46" s="22">
        <f t="shared" si="1"/>
        <v>0</v>
      </c>
    </row>
    <row r="47" spans="1:6" s="1" customFormat="1" ht="16.5">
      <c r="A47" s="9" t="s">
        <v>76</v>
      </c>
      <c r="B47" s="22" t="s">
        <v>31</v>
      </c>
      <c r="C47" s="23"/>
      <c r="D47" s="24">
        <v>10</v>
      </c>
      <c r="E47" s="22">
        <f t="shared" si="1"/>
        <v>0</v>
      </c>
      <c r="F47" s="8"/>
    </row>
    <row r="48" spans="1:5" s="1" customFormat="1" ht="49.5">
      <c r="A48" s="9" t="s">
        <v>77</v>
      </c>
      <c r="B48" s="18" t="s">
        <v>80</v>
      </c>
      <c r="C48" s="23"/>
      <c r="D48" s="24">
        <v>1</v>
      </c>
      <c r="E48" s="22">
        <f t="shared" si="1"/>
        <v>0</v>
      </c>
    </row>
    <row r="49" spans="1:6" ht="16.5">
      <c r="A49" s="8"/>
      <c r="B49" s="10" t="s">
        <v>66</v>
      </c>
      <c r="C49" s="26"/>
      <c r="D49" s="21"/>
      <c r="E49" s="27">
        <f>SUM(E37:E48)</f>
        <v>0</v>
      </c>
      <c r="F49" s="1"/>
    </row>
    <row r="50" spans="2:6" ht="35.25" customHeight="1">
      <c r="B50" s="1"/>
      <c r="F50" s="1"/>
    </row>
    <row r="51" spans="1:6" ht="18.75">
      <c r="A51" s="38" t="s">
        <v>38</v>
      </c>
      <c r="B51" s="38"/>
      <c r="C51" s="38"/>
      <c r="D51" s="38"/>
      <c r="E51" s="38"/>
      <c r="F51" s="1"/>
    </row>
    <row r="52" spans="1:6" ht="33">
      <c r="A52" s="9"/>
      <c r="B52" s="33"/>
      <c r="C52" s="35" t="s">
        <v>41</v>
      </c>
      <c r="D52" s="24" t="s">
        <v>42</v>
      </c>
      <c r="E52" s="35" t="s">
        <v>43</v>
      </c>
      <c r="F52" s="1"/>
    </row>
    <row r="53" spans="1:6" ht="16.5">
      <c r="A53" s="9" t="s">
        <v>81</v>
      </c>
      <c r="B53" s="4" t="s">
        <v>19</v>
      </c>
      <c r="C53" s="11"/>
      <c r="D53" s="12">
        <v>1</v>
      </c>
      <c r="E53" s="4">
        <f>C53*D53</f>
        <v>0</v>
      </c>
      <c r="F53" s="1"/>
    </row>
    <row r="54" spans="1:6" ht="16.5">
      <c r="A54" s="9" t="s">
        <v>82</v>
      </c>
      <c r="B54" s="4" t="s">
        <v>32</v>
      </c>
      <c r="C54" s="11"/>
      <c r="D54" s="12">
        <v>2</v>
      </c>
      <c r="E54" s="4">
        <f aca="true" t="shared" si="2" ref="E54:E61">C54*D54</f>
        <v>0</v>
      </c>
      <c r="F54" s="1"/>
    </row>
    <row r="55" spans="1:6" ht="16.5">
      <c r="A55" s="9" t="s">
        <v>83</v>
      </c>
      <c r="B55" s="13" t="s">
        <v>29</v>
      </c>
      <c r="C55" s="14"/>
      <c r="D55" s="15">
        <v>1</v>
      </c>
      <c r="E55" s="4">
        <f t="shared" si="2"/>
        <v>0</v>
      </c>
      <c r="F55" s="1"/>
    </row>
    <row r="56" spans="1:6" ht="16.5">
      <c r="A56" s="9" t="s">
        <v>84</v>
      </c>
      <c r="B56" s="4" t="s">
        <v>90</v>
      </c>
      <c r="C56" s="11"/>
      <c r="D56" s="12">
        <v>30</v>
      </c>
      <c r="E56" s="4">
        <f t="shared" si="2"/>
        <v>0</v>
      </c>
      <c r="F56" s="1"/>
    </row>
    <row r="57" spans="1:6" ht="16.5">
      <c r="A57" s="9" t="s">
        <v>85</v>
      </c>
      <c r="B57" s="4" t="s">
        <v>17</v>
      </c>
      <c r="C57" s="11"/>
      <c r="D57" s="12">
        <v>30</v>
      </c>
      <c r="E57" s="4">
        <f t="shared" si="2"/>
        <v>0</v>
      </c>
      <c r="F57" s="1"/>
    </row>
    <row r="58" spans="1:6" ht="16.5">
      <c r="A58" s="9" t="s">
        <v>86</v>
      </c>
      <c r="B58" s="4" t="s">
        <v>22</v>
      </c>
      <c r="C58" s="11"/>
      <c r="D58" s="12">
        <v>1</v>
      </c>
      <c r="E58" s="4">
        <f t="shared" si="2"/>
        <v>0</v>
      </c>
      <c r="F58" s="1"/>
    </row>
    <row r="59" spans="1:6" ht="16.5">
      <c r="A59" s="9" t="s">
        <v>87</v>
      </c>
      <c r="B59" s="4" t="s">
        <v>0</v>
      </c>
      <c r="C59" s="11"/>
      <c r="D59" s="12">
        <v>1</v>
      </c>
      <c r="E59" s="4">
        <f t="shared" si="2"/>
        <v>0</v>
      </c>
      <c r="F59" s="1"/>
    </row>
    <row r="60" spans="1:6" ht="16.5">
      <c r="A60" s="9" t="s">
        <v>88</v>
      </c>
      <c r="B60" s="4" t="s">
        <v>91</v>
      </c>
      <c r="C60" s="11"/>
      <c r="D60" s="12">
        <v>1</v>
      </c>
      <c r="E60" s="4">
        <f t="shared" si="2"/>
        <v>0</v>
      </c>
      <c r="F60" s="1"/>
    </row>
    <row r="61" spans="1:6" ht="49.5">
      <c r="A61" s="9" t="s">
        <v>89</v>
      </c>
      <c r="B61" s="18" t="s">
        <v>80</v>
      </c>
      <c r="C61" s="11"/>
      <c r="D61" s="12">
        <v>1</v>
      </c>
      <c r="E61" s="4">
        <f t="shared" si="2"/>
        <v>0</v>
      </c>
      <c r="F61" s="1"/>
    </row>
    <row r="62" spans="1:6" ht="16.5">
      <c r="A62" s="8"/>
      <c r="B62" s="10" t="s">
        <v>66</v>
      </c>
      <c r="C62" s="5"/>
      <c r="E62" s="1">
        <f>SUM(E53:E61)</f>
        <v>0</v>
      </c>
      <c r="F62" s="1"/>
    </row>
    <row r="63" spans="2:6" ht="30" customHeight="1">
      <c r="B63" s="1"/>
      <c r="F63" s="1"/>
    </row>
    <row r="64" spans="1:6" ht="18.75">
      <c r="A64" s="38" t="s">
        <v>18</v>
      </c>
      <c r="B64" s="38"/>
      <c r="C64" s="38"/>
      <c r="D64" s="38"/>
      <c r="E64" s="38"/>
      <c r="F64" s="1"/>
    </row>
    <row r="65" spans="1:6" ht="33">
      <c r="A65" s="9"/>
      <c r="B65" s="33"/>
      <c r="C65" s="35" t="s">
        <v>41</v>
      </c>
      <c r="D65" s="24" t="s">
        <v>42</v>
      </c>
      <c r="E65" s="35" t="s">
        <v>43</v>
      </c>
      <c r="F65" s="1"/>
    </row>
    <row r="66" spans="1:6" ht="16.5">
      <c r="A66" s="9" t="s">
        <v>92</v>
      </c>
      <c r="B66" s="4" t="s">
        <v>32</v>
      </c>
      <c r="C66" s="11"/>
      <c r="D66" s="12">
        <v>5</v>
      </c>
      <c r="E66" s="4">
        <f>C66*D66</f>
        <v>0</v>
      </c>
      <c r="F66" s="1"/>
    </row>
    <row r="67" spans="1:6" ht="16.5">
      <c r="A67" s="9" t="s">
        <v>93</v>
      </c>
      <c r="B67" s="4" t="s">
        <v>10</v>
      </c>
      <c r="C67" s="11"/>
      <c r="D67" s="12">
        <v>21</v>
      </c>
      <c r="E67" s="4">
        <f aca="true" t="shared" si="3" ref="E67:E70">C67*D67</f>
        <v>0</v>
      </c>
      <c r="F67" s="1"/>
    </row>
    <row r="68" spans="1:6" ht="16.5">
      <c r="A68" s="9" t="s">
        <v>94</v>
      </c>
      <c r="B68" s="13" t="s">
        <v>10</v>
      </c>
      <c r="C68" s="14"/>
      <c r="D68" s="15">
        <v>4</v>
      </c>
      <c r="E68" s="4">
        <f t="shared" si="3"/>
        <v>0</v>
      </c>
      <c r="F68" s="3"/>
    </row>
    <row r="69" spans="1:6" ht="16.5">
      <c r="A69" s="9" t="s">
        <v>95</v>
      </c>
      <c r="B69" s="4" t="s">
        <v>33</v>
      </c>
      <c r="C69" s="11"/>
      <c r="D69" s="12">
        <v>1</v>
      </c>
      <c r="E69" s="4">
        <f t="shared" si="3"/>
        <v>0</v>
      </c>
      <c r="F69" s="1"/>
    </row>
    <row r="70" spans="1:6" ht="33">
      <c r="A70" s="9" t="s">
        <v>96</v>
      </c>
      <c r="B70" s="18" t="s">
        <v>107</v>
      </c>
      <c r="C70" s="11"/>
      <c r="D70" s="12">
        <v>1</v>
      </c>
      <c r="E70" s="4">
        <f t="shared" si="3"/>
        <v>0</v>
      </c>
      <c r="F70" s="1"/>
    </row>
    <row r="71" spans="1:6" ht="16.5">
      <c r="A71" s="8"/>
      <c r="B71" s="10" t="s">
        <v>126</v>
      </c>
      <c r="C71" s="5"/>
      <c r="E71" s="1">
        <f>SUM(E66:E70)</f>
        <v>0</v>
      </c>
      <c r="F71" s="1"/>
    </row>
    <row r="72" spans="2:6" ht="31.5" customHeight="1">
      <c r="B72" s="1"/>
      <c r="F72" s="1"/>
    </row>
    <row r="73" spans="1:6" ht="18.75">
      <c r="A73" s="38" t="s">
        <v>39</v>
      </c>
      <c r="B73" s="38"/>
      <c r="C73" s="38"/>
      <c r="D73" s="38"/>
      <c r="E73" s="38"/>
      <c r="F73" s="1"/>
    </row>
    <row r="74" spans="1:6" ht="33">
      <c r="A74" s="9"/>
      <c r="B74" s="33"/>
      <c r="C74" s="35" t="s">
        <v>41</v>
      </c>
      <c r="D74" s="24" t="s">
        <v>42</v>
      </c>
      <c r="E74" s="35" t="s">
        <v>43</v>
      </c>
      <c r="F74" s="1"/>
    </row>
    <row r="75" spans="1:6" ht="16.5">
      <c r="A75" s="9" t="s">
        <v>97</v>
      </c>
      <c r="B75" s="4" t="s">
        <v>10</v>
      </c>
      <c r="C75" s="11"/>
      <c r="D75" s="12">
        <v>17</v>
      </c>
      <c r="E75" s="4">
        <f>C75*D75</f>
        <v>0</v>
      </c>
      <c r="F75" s="1"/>
    </row>
    <row r="76" spans="1:6" ht="16.5">
      <c r="A76" s="9" t="s">
        <v>98</v>
      </c>
      <c r="B76" s="4" t="s">
        <v>10</v>
      </c>
      <c r="C76" s="11"/>
      <c r="D76" s="12">
        <v>1</v>
      </c>
      <c r="E76" s="4">
        <f aca="true" t="shared" si="4" ref="E76:E83">C76*D76</f>
        <v>0</v>
      </c>
      <c r="F76" s="1"/>
    </row>
    <row r="77" spans="1:6" ht="33">
      <c r="A77" s="9" t="s">
        <v>99</v>
      </c>
      <c r="B77" s="19" t="s">
        <v>106</v>
      </c>
      <c r="C77" s="14"/>
      <c r="D77" s="15">
        <v>7</v>
      </c>
      <c r="E77" s="4">
        <f t="shared" si="4"/>
        <v>0</v>
      </c>
      <c r="F77" s="1"/>
    </row>
    <row r="78" spans="1:6" ht="16.5">
      <c r="A78" s="9" t="s">
        <v>100</v>
      </c>
      <c r="B78" s="4" t="s">
        <v>0</v>
      </c>
      <c r="C78" s="14"/>
      <c r="D78" s="15">
        <v>7</v>
      </c>
      <c r="E78" s="4">
        <f t="shared" si="4"/>
        <v>0</v>
      </c>
      <c r="F78" s="1"/>
    </row>
    <row r="79" spans="1:6" ht="16.5">
      <c r="A79" s="9" t="s">
        <v>101</v>
      </c>
      <c r="B79" s="4" t="s">
        <v>11</v>
      </c>
      <c r="C79" s="14"/>
      <c r="D79" s="15">
        <v>1</v>
      </c>
      <c r="E79" s="4">
        <f t="shared" si="4"/>
        <v>0</v>
      </c>
      <c r="F79" s="1"/>
    </row>
    <row r="80" spans="1:6" ht="16.5">
      <c r="A80" s="9" t="s">
        <v>102</v>
      </c>
      <c r="B80" s="4" t="s">
        <v>12</v>
      </c>
      <c r="C80" s="14"/>
      <c r="D80" s="15">
        <v>1</v>
      </c>
      <c r="E80" s="4">
        <f t="shared" si="4"/>
        <v>0</v>
      </c>
      <c r="F80" s="1"/>
    </row>
    <row r="81" spans="1:6" ht="16.5">
      <c r="A81" s="9" t="s">
        <v>103</v>
      </c>
      <c r="B81" s="4" t="s">
        <v>13</v>
      </c>
      <c r="C81" s="14"/>
      <c r="D81" s="15">
        <v>1</v>
      </c>
      <c r="E81" s="4">
        <f t="shared" si="4"/>
        <v>0</v>
      </c>
      <c r="F81" s="1"/>
    </row>
    <row r="82" spans="1:6" ht="16.5">
      <c r="A82" s="9" t="s">
        <v>104</v>
      </c>
      <c r="B82" s="4" t="s">
        <v>14</v>
      </c>
      <c r="C82" s="14"/>
      <c r="D82" s="15">
        <v>2</v>
      </c>
      <c r="E82" s="4">
        <f t="shared" si="4"/>
        <v>0</v>
      </c>
      <c r="F82" s="1"/>
    </row>
    <row r="83" spans="1:6" ht="33">
      <c r="A83" s="9" t="s">
        <v>105</v>
      </c>
      <c r="B83" s="18" t="s">
        <v>107</v>
      </c>
      <c r="C83" s="14"/>
      <c r="D83" s="15">
        <v>1</v>
      </c>
      <c r="E83" s="4">
        <f t="shared" si="4"/>
        <v>0</v>
      </c>
      <c r="F83" s="1"/>
    </row>
    <row r="84" spans="1:6" ht="16.5">
      <c r="A84" s="8"/>
      <c r="B84" s="10" t="s">
        <v>127</v>
      </c>
      <c r="C84" s="5"/>
      <c r="E84" s="1">
        <f>SUM(E75:E83)</f>
        <v>0</v>
      </c>
      <c r="F84" s="1"/>
    </row>
    <row r="85" spans="2:6" ht="28.5" customHeight="1">
      <c r="B85" s="1"/>
      <c r="F85" s="1"/>
    </row>
    <row r="86" spans="1:6" ht="18.75">
      <c r="A86" s="38" t="s">
        <v>40</v>
      </c>
      <c r="B86" s="38"/>
      <c r="C86" s="38"/>
      <c r="D86" s="38"/>
      <c r="E86" s="38"/>
      <c r="F86" s="1"/>
    </row>
    <row r="87" spans="1:6" ht="33">
      <c r="A87" s="13"/>
      <c r="B87" s="36"/>
      <c r="C87" s="35" t="s">
        <v>41</v>
      </c>
      <c r="D87" s="24" t="s">
        <v>42</v>
      </c>
      <c r="E87" s="35" t="s">
        <v>43</v>
      </c>
      <c r="F87" s="1"/>
    </row>
    <row r="88" spans="1:6" ht="16.5">
      <c r="A88" s="9" t="s">
        <v>110</v>
      </c>
      <c r="B88" s="4" t="s">
        <v>10</v>
      </c>
      <c r="C88" s="11"/>
      <c r="D88" s="12">
        <v>3</v>
      </c>
      <c r="E88" s="4">
        <f>C88*D88</f>
        <v>0</v>
      </c>
      <c r="F88" s="1"/>
    </row>
    <row r="89" spans="1:6" ht="16.5">
      <c r="A89" s="9" t="s">
        <v>111</v>
      </c>
      <c r="B89" s="4" t="s">
        <v>15</v>
      </c>
      <c r="C89" s="11"/>
      <c r="D89" s="12">
        <v>1</v>
      </c>
      <c r="E89" s="4">
        <f aca="true" t="shared" si="5" ref="E89:E96">C89*D89</f>
        <v>0</v>
      </c>
      <c r="F89" s="1"/>
    </row>
    <row r="90" spans="1:6" ht="16.5">
      <c r="A90" s="9" t="s">
        <v>112</v>
      </c>
      <c r="B90" s="19" t="s">
        <v>108</v>
      </c>
      <c r="C90" s="14"/>
      <c r="D90" s="15">
        <v>1</v>
      </c>
      <c r="E90" s="4">
        <f t="shared" si="5"/>
        <v>0</v>
      </c>
      <c r="F90" s="1"/>
    </row>
    <row r="91" spans="1:6" ht="16.5">
      <c r="A91" s="9" t="s">
        <v>113</v>
      </c>
      <c r="B91" s="4" t="s">
        <v>0</v>
      </c>
      <c r="C91" s="11"/>
      <c r="D91" s="12">
        <v>1</v>
      </c>
      <c r="E91" s="4">
        <f t="shared" si="5"/>
        <v>0</v>
      </c>
      <c r="F91" s="1"/>
    </row>
    <row r="92" spans="1:6" ht="16.5">
      <c r="A92" s="9" t="s">
        <v>114</v>
      </c>
      <c r="B92" s="4" t="s">
        <v>109</v>
      </c>
      <c r="C92" s="11"/>
      <c r="D92" s="12">
        <v>2</v>
      </c>
      <c r="E92" s="4">
        <f t="shared" si="5"/>
        <v>0</v>
      </c>
      <c r="F92" s="1"/>
    </row>
    <row r="93" spans="1:6" ht="16.5">
      <c r="A93" s="9" t="s">
        <v>115</v>
      </c>
      <c r="B93" s="4" t="s">
        <v>11</v>
      </c>
      <c r="C93" s="11"/>
      <c r="D93" s="12">
        <v>1</v>
      </c>
      <c r="E93" s="4">
        <f t="shared" si="5"/>
        <v>0</v>
      </c>
      <c r="F93" s="1"/>
    </row>
    <row r="94" spans="1:6" ht="16.5">
      <c r="A94" s="9" t="s">
        <v>116</v>
      </c>
      <c r="B94" s="4" t="s">
        <v>13</v>
      </c>
      <c r="C94" s="11"/>
      <c r="D94" s="12">
        <v>1</v>
      </c>
      <c r="E94" s="4">
        <f t="shared" si="5"/>
        <v>0</v>
      </c>
      <c r="F94" s="1"/>
    </row>
    <row r="95" spans="1:6" ht="16.5">
      <c r="A95" s="9" t="s">
        <v>117</v>
      </c>
      <c r="B95" s="4" t="s">
        <v>14</v>
      </c>
      <c r="C95" s="11"/>
      <c r="D95" s="12">
        <v>2</v>
      </c>
      <c r="E95" s="4">
        <f t="shared" si="5"/>
        <v>0</v>
      </c>
      <c r="F95" s="1"/>
    </row>
    <row r="96" spans="1:6" ht="33">
      <c r="A96" s="9" t="s">
        <v>118</v>
      </c>
      <c r="B96" s="18" t="s">
        <v>107</v>
      </c>
      <c r="C96" s="11"/>
      <c r="D96" s="12">
        <v>1</v>
      </c>
      <c r="E96" s="4">
        <f t="shared" si="5"/>
        <v>0</v>
      </c>
      <c r="F96" s="1"/>
    </row>
    <row r="97" spans="1:6" ht="16.5">
      <c r="A97" s="8"/>
      <c r="B97" s="10" t="s">
        <v>127</v>
      </c>
      <c r="C97" s="5"/>
      <c r="E97" s="1">
        <f>SUM(E88:E96)</f>
        <v>0</v>
      </c>
      <c r="F97" s="1"/>
    </row>
    <row r="98" spans="2:6" ht="32.25" customHeight="1">
      <c r="B98" s="1"/>
      <c r="F98" s="1"/>
    </row>
    <row r="99" spans="1:6" ht="18.75">
      <c r="A99" s="38" t="s">
        <v>128</v>
      </c>
      <c r="B99" s="38"/>
      <c r="C99" s="38"/>
      <c r="D99" s="38"/>
      <c r="E99" s="38"/>
      <c r="F99" s="1"/>
    </row>
    <row r="100" spans="1:6" ht="33">
      <c r="A100" s="9"/>
      <c r="B100" s="33"/>
      <c r="C100" s="35" t="s">
        <v>41</v>
      </c>
      <c r="D100" s="24" t="s">
        <v>42</v>
      </c>
      <c r="E100" s="35" t="s">
        <v>43</v>
      </c>
      <c r="F100" s="1"/>
    </row>
    <row r="101" spans="1:6" ht="16.5">
      <c r="A101" s="9" t="s">
        <v>119</v>
      </c>
      <c r="B101" s="4" t="s">
        <v>16</v>
      </c>
      <c r="C101" s="11"/>
      <c r="D101" s="12">
        <v>1</v>
      </c>
      <c r="E101" s="4">
        <f>C101*D101</f>
        <v>0</v>
      </c>
      <c r="F101" s="1"/>
    </row>
    <row r="102" spans="1:6" ht="33">
      <c r="A102" s="9" t="s">
        <v>120</v>
      </c>
      <c r="B102" s="18" t="s">
        <v>107</v>
      </c>
      <c r="C102" s="11"/>
      <c r="D102" s="12">
        <v>1</v>
      </c>
      <c r="E102" s="4">
        <f>C102*D102</f>
        <v>0</v>
      </c>
      <c r="F102" s="1"/>
    </row>
    <row r="103" spans="1:6" ht="16.5">
      <c r="A103" s="8"/>
      <c r="B103" s="10" t="s">
        <v>66</v>
      </c>
      <c r="C103" s="5"/>
      <c r="E103" s="1">
        <f>SUM(E101:E102)</f>
        <v>0</v>
      </c>
      <c r="F103" s="1"/>
    </row>
    <row r="104" spans="1:6" ht="43.5" customHeight="1">
      <c r="A104" s="40"/>
      <c r="B104" s="4" t="s">
        <v>131</v>
      </c>
      <c r="C104" s="11"/>
      <c r="D104" s="41" t="s">
        <v>132</v>
      </c>
      <c r="E104" s="4">
        <f>SUM(E102:E103)</f>
        <v>0</v>
      </c>
      <c r="F104" s="1"/>
    </row>
    <row r="108" spans="2:6" ht="16.5">
      <c r="B108" s="1"/>
      <c r="F108" s="1"/>
    </row>
    <row r="109" spans="2:6" ht="16.5">
      <c r="B109" s="1"/>
      <c r="F109" s="1"/>
    </row>
    <row r="110" spans="2:6" ht="16.5">
      <c r="B110" s="1"/>
      <c r="F110" s="1"/>
    </row>
    <row r="111" spans="2:6" ht="16.5">
      <c r="B111" s="1"/>
      <c r="F111" s="1"/>
    </row>
  </sheetData>
  <mergeCells count="8">
    <mergeCell ref="A3:E3"/>
    <mergeCell ref="A73:E73"/>
    <mergeCell ref="A86:E86"/>
    <mergeCell ref="A99:E99"/>
    <mergeCell ref="A10:E10"/>
    <mergeCell ref="A35:E35"/>
    <mergeCell ref="A51:E51"/>
    <mergeCell ref="A64:E64"/>
  </mergeCells>
  <printOptions/>
  <pageMargins left="0.7" right="0.7" top="0.787401575" bottom="0.787401575" header="0.3" footer="0.3"/>
  <pageSetup fitToHeight="0" fitToWidth="1" horizontalDpi="600" verticalDpi="600" orientation="portrait" paperSize="9" scale="89" r:id="rId2"/>
  <headerFooter>
    <oddFooter>&amp;CStránka &amp;P</oddFooter>
  </headerFooter>
  <rowBreaks count="2" manualBreakCount="2">
    <brk id="49" max="16383" man="1"/>
    <brk id="8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Dostálová Karin</cp:lastModifiedBy>
  <cp:lastPrinted>2020-06-05T06:43:58Z</cp:lastPrinted>
  <dcterms:created xsi:type="dcterms:W3CDTF">2016-10-15T06:59:13Z</dcterms:created>
  <dcterms:modified xsi:type="dcterms:W3CDTF">2020-06-05T06:47:05Z</dcterms:modified>
  <cp:category/>
  <cp:version/>
  <cp:contentType/>
  <cp:contentStatus/>
</cp:coreProperties>
</file>