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Výkaz MP 16.7." sheetId="1" r:id="rId1"/>
  </sheets>
  <externalReferences>
    <externalReference r:id="rId2"/>
    <externalReference r:id="rId3"/>
  </externalReferences>
  <definedNames>
    <definedName name="a" localSheetId="0">'[1]Kubánek Dvory sever 25.4'!#REF!</definedName>
    <definedName name="a">'[1]Kubánek Dvory sever 25.4'!#REF!</definedName>
    <definedName name="aa" localSheetId="0">'[1]Kubánek Dvory sever 25.4'!#REF!</definedName>
    <definedName name="aa">'[1]Kubánek Dvory sever 25.4'!#REF!</definedName>
    <definedName name="aaa" localSheetId="0">'[1]Kubánek Dvory sever 25.4'!#REF!</definedName>
    <definedName name="aaa">'[1]Kubánek Dvory sever 25.4'!#REF!</definedName>
    <definedName name="aaaa" localSheetId="0">'[1]Kubánek Dvory sever 25.4'!#REF!</definedName>
    <definedName name="aaaa">'[1]Kubánek Dvory sever 25.4'!#REF!</definedName>
    <definedName name="aaaaa" localSheetId="0">'[1]Kubánek Dvory sever 25.4'!#REF!</definedName>
    <definedName name="aaaaa">'[1]Kubánek Dvory sever 25.4'!#REF!</definedName>
    <definedName name="ac" localSheetId="0">'[1]Kubánek Dvory sever 25.4'!#REF!</definedName>
    <definedName name="ac">'[1]Kubánek Dvory sever 25.4'!#REF!</definedName>
    <definedName name="al" localSheetId="0">'[1]Kubánek Dvory sever 25.4'!#REF!</definedName>
    <definedName name="al">'[1]Kubánek Dvory sever 25.4'!#REF!</definedName>
    <definedName name="b" localSheetId="0">'[1]Kubánek Dvory sever 25.4'!#REF!</definedName>
    <definedName name="b">'[1]Kubánek Dvory sever 25.4'!#REF!</definedName>
    <definedName name="bb" localSheetId="0">'[1]Kubánek Dvory sever 25.4'!#REF!</definedName>
    <definedName name="bb">'[1]Kubánek Dvory sever 25.4'!#REF!</definedName>
    <definedName name="bbb" localSheetId="0">'[1]Kubánek Dvory sever 25.4'!#REF!</definedName>
    <definedName name="bbb">'[1]Kubánek Dvory sever 25.4'!#REF!</definedName>
    <definedName name="cc" localSheetId="0">'[1]Kubánek Dvory sever 25.4'!#REF!</definedName>
    <definedName name="cc">'[1]Kubánek Dvory sever 25.4'!#REF!</definedName>
    <definedName name="ccc" localSheetId="0">'[1]Kubánek Dvory sever 25.4'!#REF!</definedName>
    <definedName name="ccc">'[1]Kubánek Dvory sever 25.4'!#REF!</definedName>
    <definedName name="cil" localSheetId="0">'[1]Kubánek Dvory sever 25.4'!#REF!</definedName>
    <definedName name="cil">'[1]Kubánek Dvory sever 25.4'!#REF!</definedName>
    <definedName name="cisloobjektu">'[2]Krycí list'!$A$4</definedName>
    <definedName name="cislostavby">'[2]Krycí list'!$A$6</definedName>
    <definedName name="cob" localSheetId="0">'[1]Kubánek Dvory sever 25.4'!#REF!</definedName>
    <definedName name="cob">'[1]Kubánek Dvory sever 25.4'!#REF!</definedName>
    <definedName name="coc" localSheetId="0">'[1]Kubánek Dvory sever 25.4'!#REF!</definedName>
    <definedName name="coc">'[1]Kubánek Dvory sever 25.4'!#REF!</definedName>
    <definedName name="coj" localSheetId="0">'[1]Kubánek Dvory sever 25.4'!#REF!</definedName>
    <definedName name="coj">'[1]Kubánek Dvory sever 25.4'!#REF!</definedName>
    <definedName name="cok" localSheetId="0">'[1]Kubánek Dvory sever 25.4'!#REF!</definedName>
    <definedName name="cok">'[1]Kubánek Dvory sever 25.4'!#REF!</definedName>
    <definedName name="col" localSheetId="0">'[1]Kubánek Dvory sever 25.4'!#REF!</definedName>
    <definedName name="col">'[1]Kubánek Dvory sever 25.4'!#REF!</definedName>
    <definedName name="com" localSheetId="0">'[1]Kubánek Dvory sever 25.4'!#REF!</definedName>
    <definedName name="com">'[1]Kubánek Dvory sever 25.4'!#REF!</definedName>
    <definedName name="con" localSheetId="0">'[1]Kubánek Dvory sever 25.4'!#REF!</definedName>
    <definedName name="con">'[1]Kubánek Dvory sever 25.4'!#REF!</definedName>
    <definedName name="cop" localSheetId="0">'[1]Kubánek Dvory sever 25.4'!#REF!</definedName>
    <definedName name="cop">'[1]Kubánek Dvory sever 25.4'!#REF!</definedName>
    <definedName name="cos" localSheetId="0">'[1]Kubánek Dvory sever 25.4'!#REF!</definedName>
    <definedName name="cos">'[1]Kubánek Dvory sever 25.4'!#REF!</definedName>
    <definedName name="Cot" localSheetId="0">'[1]Kubánek Dvory sever 25.4'!#REF!</definedName>
    <definedName name="Cot">'[1]Kubánek Dvory sever 25.4'!#REF!</definedName>
    <definedName name="Cotoje" localSheetId="0">'[1]Kubánek Dvory sever 25.4'!#REF!</definedName>
    <definedName name="Cotoje">'[1]Kubánek Dvory sever 25.4'!#REF!</definedName>
    <definedName name="dd" localSheetId="0">'[1]Kubánek Dvory sever 25.4'!#REF!</definedName>
    <definedName name="dd">'[1]Kubánek Dvory sever 25.4'!#REF!</definedName>
    <definedName name="ddd" localSheetId="0">'[1]Kubánek Dvory sever 25.4'!#REF!</definedName>
    <definedName name="ddd">'[1]Kubánek Dvory sever 25.4'!#REF!</definedName>
    <definedName name="Dodavka">[2]Rekapitulace!$G$35</definedName>
    <definedName name="Dodavka0" localSheetId="0">'[1]Kubánek Dvory sever 25.4'!#REF!</definedName>
    <definedName name="Dodavka0">'[1]Kubánek Dvory sever 25.4'!#REF!</definedName>
    <definedName name="ee" localSheetId="0">'[1]Kubánek Dvory sever 25.4'!#REF!</definedName>
    <definedName name="ee">'[1]Kubánek Dvory sever 25.4'!#REF!</definedName>
    <definedName name="eee" localSheetId="0">'[1]Kubánek Dvory sever 25.4'!#REF!</definedName>
    <definedName name="eee">'[1]Kubánek Dvory sever 25.4'!#REF!</definedName>
    <definedName name="ff" localSheetId="0">'[1]Kubánek Dvory sever 25.4'!#REF!</definedName>
    <definedName name="ff">'[1]Kubánek Dvory sever 25.4'!#REF!</definedName>
    <definedName name="fff" localSheetId="0">'[1]Kubánek Dvory sever 25.4'!#REF!</definedName>
    <definedName name="fff">'[1]Kubánek Dvory sever 25.4'!#REF!</definedName>
    <definedName name="ggg" localSheetId="0">'[1]Kubánek Dvory sever 25.4'!#REF!</definedName>
    <definedName name="ggg">'[1]Kubánek Dvory sever 25.4'!#REF!</definedName>
    <definedName name="hh" localSheetId="0">'[1]Kubánek Dvory sever 25.4'!#REF!</definedName>
    <definedName name="hh">'[1]Kubánek Dvory sever 25.4'!#REF!</definedName>
    <definedName name="hhh" localSheetId="0">'[1]Kubánek Dvory sever 25.4'!#REF!</definedName>
    <definedName name="hhh">'[1]Kubánek Dvory sever 25.4'!#REF!</definedName>
    <definedName name="HSV">[2]Rekapitulace!$E$35</definedName>
    <definedName name="HSV0" localSheetId="0">'[1]Kubánek Dvory sever 25.4'!#REF!</definedName>
    <definedName name="HSV0">'[1]Kubánek Dvory sever 25.4'!#REF!</definedName>
    <definedName name="HZS">[2]Rekapitulace!$I$35</definedName>
    <definedName name="HZS0" localSheetId="0">'[1]Kubánek Dvory sever 25.4'!#REF!</definedName>
    <definedName name="HZS0">'[1]Kubánek Dvory sever 25.4'!#REF!</definedName>
    <definedName name="iii" localSheetId="0">'[1]Kubánek Dvory sever 25.4'!#REF!</definedName>
    <definedName name="iii">'[1]Kubánek Dvory sever 25.4'!#REF!</definedName>
    <definedName name="jjj" localSheetId="0">'[1]Kubánek Dvory sever 25.4'!#REF!</definedName>
    <definedName name="jjj">'[1]Kubánek Dvory sever 25.4'!#REF!</definedName>
    <definedName name="kkk" localSheetId="0">'[1]Kubánek Dvory sever 25.4'!#REF!</definedName>
    <definedName name="kkk">'[1]Kubánek Dvory sever 25.4'!#REF!</definedName>
    <definedName name="lk" localSheetId="0">'[1]Kubánek Dvory sever 25.4'!#REF!</definedName>
    <definedName name="lk">'[1]Kubánek Dvory sever 25.4'!#REF!</definedName>
    <definedName name="lll" localSheetId="0">'[1]Kubánek Dvory sever 25.4'!#REF!</definedName>
    <definedName name="lll">'[1]Kubánek Dvory sever 25.4'!#REF!</definedName>
    <definedName name="mmm" localSheetId="0">'[1]Kubánek Dvory sever 25.4'!#REF!</definedName>
    <definedName name="mmm">'[1]Kubánek Dvory sever 25.4'!#REF!</definedName>
    <definedName name="Mont">[2]Rekapitulace!$H$35</definedName>
    <definedName name="Montaz0" localSheetId="0">'[1]Kubánek Dvory sever 25.4'!#REF!</definedName>
    <definedName name="Montaz0">'[1]Kubánek Dvory sever 25.4'!#REF!</definedName>
    <definedName name="nazevobjektu">'[2]Krycí list'!$C$4</definedName>
    <definedName name="nazevstavby">'[2]Krycí list'!$C$6</definedName>
    <definedName name="nnn" localSheetId="0">'[1]Kubánek Dvory sever 25.4'!#REF!</definedName>
    <definedName name="nnn">'[1]Kubánek Dvory sever 25.4'!#REF!</definedName>
    <definedName name="ooo" localSheetId="0">'[1]Kubánek Dvory sever 25.4'!#REF!</definedName>
    <definedName name="ooo">'[1]Kubánek Dvory sever 25.4'!#REF!</definedName>
    <definedName name="PocetMJ">'[2]Krycí list'!$G$7</definedName>
    <definedName name="ppp" localSheetId="0">'[1]Kubánek Dvory sever 25.4'!#REF!</definedName>
    <definedName name="ppp">'[1]Kubánek Dvory sever 25.4'!#REF!</definedName>
    <definedName name="PSV">[2]Rekapitulace!$F$35</definedName>
    <definedName name="PSV0" localSheetId="0">'[1]Kubánek Dvory sever 25.4'!#REF!</definedName>
    <definedName name="PSV0">'[1]Kubánek Dvory sever 25.4'!#REF!</definedName>
    <definedName name="qqq" localSheetId="0">'[1]Kubánek Dvory sever 25.4'!#REF!</definedName>
    <definedName name="qqq">'[1]Kubánek Dvory sever 25.4'!#REF!</definedName>
    <definedName name="rrr" localSheetId="0">'[1]Kubánek Dvory sever 25.4'!#REF!</definedName>
    <definedName name="rrr">'[1]Kubánek Dvory sever 25.4'!#REF!</definedName>
    <definedName name="s" localSheetId="0">'[1]Kubánek Dvory sever 25.4'!#REF!</definedName>
    <definedName name="s">'[1]Kubánek Dvory sever 25.4'!#REF!</definedName>
    <definedName name="SloupecCC" localSheetId="0">'[1]Kubánek Dvory sever 25.4'!#REF!</definedName>
    <definedName name="SloupecCC">'[1]Kubánek Dvory sever 25.4'!#REF!</definedName>
    <definedName name="SloupecCisloPol" localSheetId="0">'[1]Kubánek Dvory sever 25.4'!#REF!</definedName>
    <definedName name="SloupecCisloPol">'[1]Kubánek Dvory sever 25.4'!#REF!</definedName>
    <definedName name="SloupecJC" localSheetId="0">'[1]Kubánek Dvory sever 25.4'!#REF!</definedName>
    <definedName name="SloupecJC">'[1]Kubánek Dvory sever 25.4'!#REF!</definedName>
    <definedName name="SloupecMJ" localSheetId="0">'[1]Kubánek Dvory sever 25.4'!#REF!</definedName>
    <definedName name="SloupecMJ">'[1]Kubánek Dvory sever 25.4'!#REF!</definedName>
    <definedName name="SloupecMnozstvi" localSheetId="0">'[1]Kubánek Dvory sever 25.4'!#REF!</definedName>
    <definedName name="SloupecMnozstvi">'[1]Kubánek Dvory sever 25.4'!#REF!</definedName>
    <definedName name="SloupecNazPol" localSheetId="0">'[1]Kubánek Dvory sever 25.4'!#REF!</definedName>
    <definedName name="SloupecNazPol">'[1]Kubánek Dvory sever 25.4'!#REF!</definedName>
    <definedName name="SloupecPC" localSheetId="0">'[1]Kubánek Dvory sever 25.4'!#REF!</definedName>
    <definedName name="SloupecPC">'[1]Kubánek Dvory sever 25.4'!#REF!</definedName>
    <definedName name="sss" localSheetId="0">'[1]Kubánek Dvory sever 25.4'!#REF!</definedName>
    <definedName name="sss">'[1]Kubánek Dvory sever 25.4'!#REF!</definedName>
    <definedName name="ssss" localSheetId="0">'[1]Kubánek Dvory sever 25.4'!#REF!</definedName>
    <definedName name="ssss">'[1]Kubánek Dvory sever 25.4'!#REF!</definedName>
    <definedName name="ttt" localSheetId="0">'[1]Kubánek Dvory sever 25.4'!#REF!</definedName>
    <definedName name="ttt">'[1]Kubánek Dvory sever 25.4'!#REF!</definedName>
    <definedName name="Typ" localSheetId="0">'[1]Kubánek Dvory sever 25.4'!#REF!</definedName>
    <definedName name="Typ">'[1]Kubánek Dvory sever 25.4'!#REF!</definedName>
    <definedName name="uuu" localSheetId="0">'[1]Kubánek Dvory sever 25.4'!#REF!</definedName>
    <definedName name="uuu">'[1]Kubánek Dvory sever 25.4'!#REF!</definedName>
    <definedName name="VRN">[2]Rekapitulace!$H$41</definedName>
    <definedName name="vvv" localSheetId="0">'[1]Kubánek Dvory sever 25.4'!#REF!</definedName>
    <definedName name="vvv">'[1]Kubánek Dvory sever 25.4'!#REF!</definedName>
    <definedName name="www" localSheetId="0">'[1]Kubánek Dvory sever 25.4'!#REF!</definedName>
    <definedName name="www">'[1]Kubánek Dvory sever 25.4'!#REF!</definedName>
    <definedName name="xxx" localSheetId="0">'[1]Kubánek Dvory sever 25.4'!#REF!</definedName>
    <definedName name="xxx">'[1]Kubánek Dvory sever 25.4'!#REF!</definedName>
    <definedName name="yyy" localSheetId="0">'[1]Kubánek Dvory sever 25.4'!#REF!</definedName>
    <definedName name="yyy">'[1]Kubánek Dvory sever 25.4'!#REF!</definedName>
    <definedName name="zzz" localSheetId="0">'[1]Kubánek Dvory sever 25.4'!#REF!</definedName>
    <definedName name="zzz">'[1]Kubánek Dvory sever 25.4'!#REF!</definedName>
  </definedNames>
  <calcPr calcId="125725"/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203"/>
  <c r="D204" s="1"/>
  <c r="D207" s="1"/>
  <c r="D185"/>
  <c r="D184"/>
  <c r="D183"/>
  <c r="D182"/>
  <c r="D181"/>
  <c r="D180"/>
  <c r="D179"/>
  <c r="D178"/>
  <c r="D186" s="1"/>
  <c r="D189" s="1"/>
  <c r="D160"/>
  <c r="D159"/>
  <c r="D158"/>
  <c r="D157"/>
  <c r="D156"/>
  <c r="D155"/>
  <c r="D154"/>
  <c r="D139"/>
  <c r="D138"/>
  <c r="D137"/>
  <c r="D136"/>
  <c r="D135"/>
  <c r="D134"/>
  <c r="D133"/>
  <c r="D132"/>
  <c r="D131"/>
  <c r="D130"/>
  <c r="D129"/>
  <c r="D140" s="1"/>
  <c r="D143" s="1"/>
  <c r="D114"/>
  <c r="D113"/>
  <c r="D112"/>
  <c r="D111"/>
  <c r="D110"/>
  <c r="D109"/>
  <c r="D108"/>
  <c r="D93"/>
  <c r="D92"/>
  <c r="D91"/>
  <c r="D90"/>
  <c r="D79"/>
  <c r="D161" l="1"/>
  <c r="D164" s="1"/>
  <c r="D115"/>
  <c r="D118" s="1"/>
  <c r="D120" s="1"/>
  <c r="D94"/>
  <c r="D97" s="1"/>
  <c r="D99" s="1"/>
  <c r="D70"/>
  <c r="D73" s="1"/>
  <c r="D77" s="1"/>
  <c r="D165"/>
  <c r="D167"/>
  <c r="D168"/>
  <c r="D166"/>
  <c r="D191"/>
  <c r="D193"/>
  <c r="D192"/>
  <c r="D194"/>
  <c r="D190"/>
  <c r="D208"/>
  <c r="D211" s="1"/>
  <c r="D209"/>
  <c r="D210"/>
  <c r="D75"/>
  <c r="D78"/>
  <c r="D76"/>
  <c r="D101"/>
  <c r="D100"/>
  <c r="D102"/>
  <c r="D98"/>
  <c r="D121"/>
  <c r="D123"/>
  <c r="D119"/>
  <c r="D122"/>
  <c r="D147"/>
  <c r="D145"/>
  <c r="D144"/>
  <c r="D146"/>
  <c r="D148"/>
  <c r="D149" s="1"/>
  <c r="D195" l="1"/>
  <c r="D169"/>
  <c r="D124"/>
  <c r="D103"/>
  <c r="D74"/>
  <c r="D80"/>
</calcChain>
</file>

<file path=xl/sharedStrings.xml><?xml version="1.0" encoding="utf-8"?>
<sst xmlns="http://schemas.openxmlformats.org/spreadsheetml/2006/main" count="197" uniqueCount="130">
  <si>
    <t>5.00 Výkaz, výměr materiálu</t>
  </si>
  <si>
    <t>Silnoproudá elektroinstalace</t>
  </si>
  <si>
    <t>Montáže silnoproud</t>
  </si>
  <si>
    <t>ks</t>
  </si>
  <si>
    <t>Cena ks</t>
  </si>
  <si>
    <t>Cena celkem</t>
  </si>
  <si>
    <t>Hrubá elektroinstalace</t>
  </si>
  <si>
    <t>Diamantové kotouče fréza</t>
  </si>
  <si>
    <t>Kabel CYKY-J 3x1,5</t>
  </si>
  <si>
    <t>Kabel CYKY-J 3x2,5</t>
  </si>
  <si>
    <t>Kabel CYKY-J 5x1,5</t>
  </si>
  <si>
    <t>Kabel CYKY-J 5x2,5</t>
  </si>
  <si>
    <t>Kabel CYKY-O 2x1,5</t>
  </si>
  <si>
    <t>Kabel CYKY-O 3x1,5</t>
  </si>
  <si>
    <t>Krabice KO 125</t>
  </si>
  <si>
    <t>Krabice KP 68</t>
  </si>
  <si>
    <t>Krabice KPR 68</t>
  </si>
  <si>
    <t>Krabice parapetní PK 75x81x16</t>
  </si>
  <si>
    <t>Parapetní kanál 140x70</t>
  </si>
  <si>
    <t>Parapetní kanál 140x70 kryt koncový</t>
  </si>
  <si>
    <t>Rošt kabelový 50x100</t>
  </si>
  <si>
    <t>Rošt kabelový spojovací a úchytný materiál</t>
  </si>
  <si>
    <t>Sádra stavební</t>
  </si>
  <si>
    <t>Svorkovnice EPS 2</t>
  </si>
  <si>
    <t>Vodič CY 16 zelenožlutý</t>
  </si>
  <si>
    <t>Drát FeZn 10</t>
  </si>
  <si>
    <t>Kompletace elektroinstalace</t>
  </si>
  <si>
    <t>Svítidlo LED podhled Q3A600/1050 DALI QLED panel, vestavný čtverec A, modul 600</t>
  </si>
  <si>
    <t>Svítidlo LED podhled Q3A600/700 ND 38W</t>
  </si>
  <si>
    <t>Svítidlo LED závěs SBL4LKNV2/180ND nestmívatelné</t>
  </si>
  <si>
    <t>Svítidlo LED závěs SBL4LKNV2/180 DALI/RS stmívatelné do řady</t>
  </si>
  <si>
    <t>Spojka přímá SBLSPOJP svítidla LED SBL L KN</t>
  </si>
  <si>
    <t>Spojka rohová SBLSPOJR svítidla LED SBL L KN</t>
  </si>
  <si>
    <t>Závěsná sada ZH21 svítidlao LED SBL L KN</t>
  </si>
  <si>
    <t>Svítidlo LED SBL4SKNV2/100ND nestmívatelné</t>
  </si>
  <si>
    <t>Svítidlo nouzové HELIOS 8W SA</t>
  </si>
  <si>
    <t>Svorka světelná 4 vodičová</t>
  </si>
  <si>
    <t>Ventilátor 100</t>
  </si>
  <si>
    <t>Vypínač 1 (v kvalitě Tango)</t>
  </si>
  <si>
    <t>Vypínač 5 (v kvalitě Tango)</t>
  </si>
  <si>
    <t>Vypínač 6 (v kvalitě Tango)</t>
  </si>
  <si>
    <t>Vypínač 7 (v kvalitě Tango)</t>
  </si>
  <si>
    <t>Vypínač stmívací pro systém DALI (v kvalitě Tango)</t>
  </si>
  <si>
    <t>Vypínač teploty (v kvalitě Tango)</t>
  </si>
  <si>
    <t>Zásuvka dvojitá (v kvalitě Tango)</t>
  </si>
  <si>
    <t>Zásuvka dvojitá s přepěťovou ochranou (v kvalitě Tango)</t>
  </si>
  <si>
    <t>Zásuvka jednoduchá (v kvalitě Tango)</t>
  </si>
  <si>
    <t>Zásuvka přístrojová přípojka (v kvalitě Tango)</t>
  </si>
  <si>
    <t>Úpravy rozvaděče H-R1</t>
  </si>
  <si>
    <t>Drobný spojovací a propojovací materiál rozvodnice</t>
  </si>
  <si>
    <t>Jistič 10B1</t>
  </si>
  <si>
    <t>Jistič 16B1</t>
  </si>
  <si>
    <t>Jistič 16B3</t>
  </si>
  <si>
    <t>Koncovka lišty propojovací</t>
  </si>
  <si>
    <t>Kryt zaslepovací</t>
  </si>
  <si>
    <t>Lišta propojovací jističová 80A</t>
  </si>
  <si>
    <t xml:space="preserve">Oceloplechová rozvodnice do zdi 6/33 198 modulů </t>
  </si>
  <si>
    <t>Podružný digitální elektroměr 63A/400V</t>
  </si>
  <si>
    <t>Proudový chránič 63/4/0,03</t>
  </si>
  <si>
    <t>Svodič přepětí SVBC 12,5-4-MZ tř. B+C</t>
  </si>
  <si>
    <t>Svorka 2,5 L</t>
  </si>
  <si>
    <t>Svorka 2,5 N</t>
  </si>
  <si>
    <t>Svorka 2,5 PE</t>
  </si>
  <si>
    <t>Svorka 6 L</t>
  </si>
  <si>
    <t>Svorka 6 N</t>
  </si>
  <si>
    <t>Svorka 6 PE</t>
  </si>
  <si>
    <t>Vypínač 63/3</t>
  </si>
  <si>
    <t>Zvonkový transformátor</t>
  </si>
  <si>
    <t>Cena celkem za montážní materiál</t>
  </si>
  <si>
    <t>Rozpis cen silnoproudá elektroinstalace</t>
  </si>
  <si>
    <t>Montážní materiál</t>
  </si>
  <si>
    <t>Pomocný materiál</t>
  </si>
  <si>
    <t>Přesun hmot</t>
  </si>
  <si>
    <t>Montáž</t>
  </si>
  <si>
    <t>Zakreslení skutečného stavu</t>
  </si>
  <si>
    <t>Zjištění skuteč. stavu a následná demontáže el. instalace</t>
  </si>
  <si>
    <t>Výchozí revizní zpráva</t>
  </si>
  <si>
    <t>Cena celkem bez DPH</t>
  </si>
  <si>
    <t>Elektronický zabezpečovací systém</t>
  </si>
  <si>
    <t>Montáž EZS</t>
  </si>
  <si>
    <t>Detektor požáru-detekce: optická a teplotní, pouze optická nebo pouze teplotní. Poplachová teplota 60°C až 70°C.</t>
  </si>
  <si>
    <t>Patice detektoru požáru</t>
  </si>
  <si>
    <t>Trubka PVC 16</t>
  </si>
  <si>
    <t>Kabel UTP cat. 5e</t>
  </si>
  <si>
    <t>Rozpis cen EZS</t>
  </si>
  <si>
    <t>Montáž kabeláže</t>
  </si>
  <si>
    <t>Montáž detektorů</t>
  </si>
  <si>
    <t>Programování ústředny, oživení systému</t>
  </si>
  <si>
    <t>Vnitřní záznamový kamerový systém</t>
  </si>
  <si>
    <t>Montáž CCTV</t>
  </si>
  <si>
    <t>16 kanálový IP rekordér + 16x LAN s PoE - max. datový tok 50Mbps / 80Mbps (záznam / odchozí), 2x 4TB SATA HDD (není součástí), 1x Gigabit LAN, 8x 10/100 (PoE) Mbps, výstup HDMI/VGA 1080p, 4x ALARM vstup /…</t>
  </si>
  <si>
    <t>2 Megapixelová venkovní antivandal Dome IP kamera Den/Noc s IR přísvitem do 30m, CMOS, IR-Cut Filter, rozlišení 1920 x 1080pix - 25fps, objektiv 2,8mm (99°), H.264 / MJPEG, </t>
  </si>
  <si>
    <t>2 Megapixelová vnitřní IP kamera Den/Noc s IR přísvitem do 10m, CMOS, IR-Cut Filter, rozlišení 1920 x 1080pix - 25fps, objektiv 2,8mm (99°), H.264 / MJPEG, </t>
  </si>
  <si>
    <t>Držák pod kameru na stěnu nebo strop</t>
  </si>
  <si>
    <t>Přídavný HDD s kapacitou 4TB RED</t>
  </si>
  <si>
    <t>Kabel FTP cat5e</t>
  </si>
  <si>
    <t>Rozpis cen CCTV</t>
  </si>
  <si>
    <t>Montáž kamer, DVR, zdroje</t>
  </si>
  <si>
    <t>Zjištění skuteč. stavu a následné demontáže el. instalace</t>
  </si>
  <si>
    <t>Datové sítě</t>
  </si>
  <si>
    <t>Montáž datových sítí</t>
  </si>
  <si>
    <t>Kabel UTP cat6e</t>
  </si>
  <si>
    <t>19" Switch rackové provedení panel  24 port 1000Mbps</t>
  </si>
  <si>
    <t>19" UTP OCC Patch panel  24 port</t>
  </si>
  <si>
    <t>Zásuvka datová dvojitá cat.6</t>
  </si>
  <si>
    <t>Zásuvka datová jednoduchá cat.6</t>
  </si>
  <si>
    <t>Rozpis cen datové sítě</t>
  </si>
  <si>
    <t>Montáž racku a datových zásuvek</t>
  </si>
  <si>
    <t>Zjištění skuteč. stavu a následný přesun el. instalace</t>
  </si>
  <si>
    <t>Rozvody pro TV</t>
  </si>
  <si>
    <t>Montáž TV</t>
  </si>
  <si>
    <t>Kabel koaxiální 75</t>
  </si>
  <si>
    <t>Multimediální rozvodnice do zdi s napájecí dvojzásuvkou 230V 3/12 modulů</t>
  </si>
  <si>
    <t>Rozbočovač</t>
  </si>
  <si>
    <t>Spojka na koaxiální kabel</t>
  </si>
  <si>
    <t>Zásuvka satelitní koncová</t>
  </si>
  <si>
    <t>Rozpis cen TV</t>
  </si>
  <si>
    <t>Montáž satelitních zásuvek</t>
  </si>
  <si>
    <t>Signalizace vstupu</t>
  </si>
  <si>
    <t>Montáž signalizace vstupu</t>
  </si>
  <si>
    <t>Kabel CYH 2x1</t>
  </si>
  <si>
    <t>Kabel SYKFY 2x2x0,5</t>
  </si>
  <si>
    <t>Spínač 1/0</t>
  </si>
  <si>
    <t>Spínač 1/0 1/0</t>
  </si>
  <si>
    <t>Zvonek</t>
  </si>
  <si>
    <t>Rozpis cen signalizace vstupu</t>
  </si>
  <si>
    <t>Komunikátor</t>
  </si>
  <si>
    <t>Dorozumívací komunikační systém</t>
  </si>
  <si>
    <t>Rozpis cen komunikátor</t>
  </si>
  <si>
    <t>Montáž komunikátoru</t>
  </si>
</sst>
</file>

<file path=xl/styles.xml><?xml version="1.0" encoding="utf-8"?>
<styleSheet xmlns="http://schemas.openxmlformats.org/spreadsheetml/2006/main">
  <numFmts count="2">
    <numFmt numFmtId="8" formatCode="#,##0.00\ &quot;Kč&quot;;[Red]\-#,##0.00\ &quot;Kč&quot;"/>
    <numFmt numFmtId="164" formatCode="#,##0.00\ &quot;Kč&quot;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222222"/>
      <name val="Times New Roman"/>
      <family val="1"/>
      <charset val="238"/>
    </font>
    <font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1" fillId="0" borderId="0"/>
    <xf numFmtId="0" fontId="11" fillId="0" borderId="0">
      <alignment horizontal="left" vertical="top"/>
    </xf>
    <xf numFmtId="0" fontId="11" fillId="0" borderId="0">
      <alignment horizontal="right" vertical="top"/>
    </xf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1" applyFont="1" applyAlignment="1">
      <alignment horizontal="center"/>
    </xf>
    <xf numFmtId="0" fontId="6" fillId="0" borderId="0" xfId="1" applyFont="1"/>
    <xf numFmtId="0" fontId="7" fillId="0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horizontal="left"/>
    </xf>
    <xf numFmtId="0" fontId="7" fillId="2" borderId="1" xfId="1" applyFont="1" applyFill="1" applyBorder="1" applyAlignment="1">
      <alignment horizontal="center"/>
    </xf>
    <xf numFmtId="0" fontId="6" fillId="0" borderId="1" xfId="1" applyFont="1" applyFill="1" applyBorder="1"/>
    <xf numFmtId="0" fontId="6" fillId="0" borderId="1" xfId="1" applyFont="1" applyFill="1" applyBorder="1" applyAlignment="1">
      <alignment horizontal="center"/>
    </xf>
    <xf numFmtId="164" fontId="6" fillId="0" borderId="1" xfId="1" applyNumberFormat="1" applyFont="1" applyFill="1" applyBorder="1"/>
    <xf numFmtId="164" fontId="6" fillId="2" borderId="1" xfId="1" applyNumberFormat="1" applyFont="1" applyFill="1" applyBorder="1"/>
    <xf numFmtId="0" fontId="8" fillId="0" borderId="1" xfId="1" applyFont="1" applyFill="1" applyBorder="1"/>
    <xf numFmtId="0" fontId="7" fillId="2" borderId="1" xfId="1" applyFont="1" applyFill="1" applyBorder="1"/>
    <xf numFmtId="0" fontId="6" fillId="0" borderId="1" xfId="1" applyFont="1" applyFill="1" applyBorder="1" applyAlignment="1">
      <alignment wrapText="1"/>
    </xf>
    <xf numFmtId="164" fontId="8" fillId="0" borderId="1" xfId="1" applyNumberFormat="1" applyFont="1" applyFill="1" applyBorder="1"/>
    <xf numFmtId="0" fontId="9" fillId="2" borderId="1" xfId="1" applyFont="1" applyFill="1" applyBorder="1"/>
    <xf numFmtId="0" fontId="6" fillId="0" borderId="1" xfId="1" applyFont="1" applyBorder="1"/>
    <xf numFmtId="0" fontId="6" fillId="0" borderId="0" xfId="1" applyFont="1" applyBorder="1"/>
    <xf numFmtId="164" fontId="6" fillId="0" borderId="0" xfId="1" applyNumberFormat="1" applyFont="1" applyFill="1" applyBorder="1"/>
    <xf numFmtId="0" fontId="9" fillId="0" borderId="0" xfId="1" applyFont="1" applyBorder="1"/>
    <xf numFmtId="0" fontId="6" fillId="0" borderId="0" xfId="1" applyFont="1" applyFill="1"/>
    <xf numFmtId="1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/>
    <xf numFmtId="0" fontId="6" fillId="0" borderId="0" xfId="1" applyFont="1" applyFill="1" applyBorder="1"/>
    <xf numFmtId="1" fontId="6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wrapText="1"/>
    </xf>
    <xf numFmtId="0" fontId="9" fillId="0" borderId="2" xfId="1" applyFont="1" applyBorder="1"/>
    <xf numFmtId="0" fontId="9" fillId="0" borderId="2" xfId="1" applyFont="1" applyBorder="1" applyAlignment="1">
      <alignment horizontal="center"/>
    </xf>
    <xf numFmtId="8" fontId="9" fillId="0" borderId="2" xfId="1" applyNumberFormat="1" applyFont="1" applyFill="1" applyBorder="1"/>
    <xf numFmtId="0" fontId="9" fillId="0" borderId="0" xfId="1" applyFont="1" applyBorder="1" applyAlignment="1">
      <alignment horizontal="center"/>
    </xf>
    <xf numFmtId="8" fontId="9" fillId="0" borderId="0" xfId="1" applyNumberFormat="1" applyFont="1" applyFill="1" applyBorder="1"/>
    <xf numFmtId="0" fontId="4" fillId="0" borderId="0" xfId="1"/>
    <xf numFmtId="0" fontId="4" fillId="0" borderId="0" xfId="1" applyFill="1"/>
    <xf numFmtId="0" fontId="6" fillId="0" borderId="1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0" fontId="6" fillId="0" borderId="0" xfId="1" applyFont="1" applyFill="1" applyBorder="1" applyAlignment="1">
      <alignment horizontal="center"/>
    </xf>
    <xf numFmtId="0" fontId="3" fillId="0" borderId="0" xfId="0" applyFont="1" applyBorder="1"/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vertical="center" wrapText="1"/>
    </xf>
    <xf numFmtId="0" fontId="0" fillId="0" borderId="0" xfId="0" applyFill="1"/>
    <xf numFmtId="0" fontId="8" fillId="0" borderId="1" xfId="1" applyFont="1" applyFill="1" applyBorder="1" applyAlignment="1">
      <alignment vertical="center"/>
    </xf>
    <xf numFmtId="0" fontId="0" fillId="0" borderId="0" xfId="0" applyFill="1" applyBorder="1"/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</cellXfs>
  <cellStyles count="6">
    <cellStyle name="normální" xfId="0" builtinId="0"/>
    <cellStyle name="normální 2" xfId="1"/>
    <cellStyle name="normální 2 2" xfId="2"/>
    <cellStyle name="normální 2 3" xfId="3"/>
    <cellStyle name="S22" xfId="4"/>
    <cellStyle name="S24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92</xdr:row>
      <xdr:rowOff>0</xdr:rowOff>
    </xdr:from>
    <xdr:to>
      <xdr:col>2</xdr:col>
      <xdr:colOff>1905</xdr:colOff>
      <xdr:row>92</xdr:row>
      <xdr:rowOff>78105</xdr:rowOff>
    </xdr:to>
    <xdr:pic>
      <xdr:nvPicPr>
        <xdr:cNvPr id="2" name="Picture 11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9560" y="16139160"/>
          <a:ext cx="1905" cy="7810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2734</xdr:colOff>
      <xdr:row>92</xdr:row>
      <xdr:rowOff>5239</xdr:rowOff>
    </xdr:to>
    <xdr:pic>
      <xdr:nvPicPr>
        <xdr:cNvPr id="3" name="Obrázek 2" descr="Venkovní IP dome kamera, TD/N, HD 720p, 1.3MP, f=2.8mm, WDR, IR 30m, IP6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99560" y="16139160"/>
          <a:ext cx="2734" cy="5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217157</xdr:colOff>
      <xdr:row>92</xdr:row>
      <xdr:rowOff>1429</xdr:rowOff>
    </xdr:to>
    <xdr:pic>
      <xdr:nvPicPr>
        <xdr:cNvPr id="4" name="Obrázek 3" descr="DS-7608NI-E2/8P/A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099560" y="16139160"/>
          <a:ext cx="217157" cy="14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4762</xdr:colOff>
      <xdr:row>92</xdr:row>
      <xdr:rowOff>1412</xdr:rowOff>
    </xdr:to>
    <xdr:pic>
      <xdr:nvPicPr>
        <xdr:cNvPr id="5" name="Picture 1" descr="1919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099560" y="16139160"/>
          <a:ext cx="4762" cy="1412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/AppData/Roaming/Microsoft/Excel/Pr&#225;ce%20star&#225;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inhart/Local%20Settings/Temporary%20Internet%20Files/Content.IE5/EDY6SORO/RD%20Dvory-%20v&#253;b&#283;rov&#233;%20&#345;&#237;zen&#23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řípojka Němec 18.9."/>
      <sheetName val="Výkaz výměr Ratenice 29.2."/>
      <sheetName val="Výkaz výměr město sprcha 3.21"/>
      <sheetName val="Byt Jandejsek 26.6."/>
      <sheetName val="Byt Ježek 18.7"/>
      <sheetName val="Byt Kislinger malý 18.7"/>
      <sheetName val="Byt Kislinger velký 18.7"/>
      <sheetName val="Byt Marešová 29.2."/>
      <sheetName val="Byt Michal 25.4"/>
      <sheetName val="Byt Zinertová 9.3."/>
      <sheetName val="Čas Pokorná 28.8."/>
      <sheetName val="David prodlužka 18.7"/>
      <sheetName val="Dům Formánek 1.3."/>
      <sheetName val="Dům Frolík 28.2."/>
      <sheetName val="Dům Hladík 10.5."/>
      <sheetName val="Dům Jandejsek 7.3."/>
      <sheetName val="Dům Kopejda 10.5."/>
      <sheetName val="Dům Kopejda 26.6."/>
      <sheetName val="Dům Konrád 26.6."/>
      <sheetName val="Dům Libice přípojka 9.4."/>
      <sheetName val="Dům Přibyl 21.6"/>
      <sheetName val="Dům Marešovi 29.2."/>
      <sheetName val="Dům Matěj 1.3."/>
      <sheetName val="Dům Milan 9.3."/>
      <sheetName val="Dům Rejhon 26.6."/>
      <sheetName val="Dům Součková 26.6."/>
      <sheetName val="Kubánek Dvory sever 25.4"/>
      <sheetName val="Kubánek Dvory jih 25.4"/>
      <sheetName val="Kubánek svítidla Dvory 2.5."/>
      <sheetName val="Kubánek koupelna 28.6."/>
      <sheetName val="HV Kouřimka"/>
      <sheetName val="Chata Strejčková 26.6."/>
      <sheetName val="Kweku Vlastějovice 25.4."/>
      <sheetName val="Kweku Chřenovice 1.5."/>
      <sheetName val="Kweku Chřenovice fasáda 26.6."/>
      <sheetName val="Město do 10.6."/>
      <sheetName val="Město opravy 18.7."/>
      <sheetName val="Město 25.9."/>
      <sheetName val="Obchod Štěpán 1.3."/>
      <sheetName val="Ordinace Láďa 25.9."/>
      <sheetName val="Racio Agris 1.8 - velký"/>
      <sheetName val="Racio Ústí 1.8. malý "/>
      <sheetName val="Racio Tyco 22.8."/>
      <sheetName val="Racio Vavruška 22.8."/>
      <sheetName val="Racio spořitelna 25.9."/>
      <sheetName val="Racio Brno 25.9."/>
      <sheetName val="Racio Street 25.9."/>
      <sheetName val="Racio isover 25.9."/>
      <sheetName val="Racio přečerpávačka 1 a 2 25.9."/>
      <sheetName val="Racio sklad a ostatní 25.9."/>
      <sheetName val="Restaurace Němec  AFK 9.3."/>
      <sheetName val="Restaurace AFK 9.3."/>
      <sheetName val="Šedina Veletov 29.2."/>
      <sheetName val="Šedina hala 3.3."/>
      <sheetName val="Šedina Veletov 1.8."/>
      <sheetName val="Školka církevní 18.2."/>
      <sheetName val="Tomáš bazén Lysá 10.5."/>
      <sheetName val="Vyžlovka 22.8."/>
      <sheetName val="Zerone 18.2"/>
      <sheetName val="Zerone 27.6."/>
      <sheetName val="Zerone 1.8."/>
      <sheetName val="Zerone 11.8."/>
      <sheetName val="Zerone do 25.9."/>
      <sheetName val="Zerone kanceláře 22.8."/>
      <sheetName val="Zerone dílna 25.9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G7">
            <v>0</v>
          </cell>
        </row>
      </sheetData>
      <sheetData sheetId="1" refreshError="1"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41">
          <cell r="H41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11"/>
  <sheetViews>
    <sheetView showGridLines="0" tabSelected="1" zoomScale="75" zoomScaleNormal="75" workbookViewId="0">
      <selection activeCell="C31" sqref="C31"/>
    </sheetView>
  </sheetViews>
  <sheetFormatPr defaultRowHeight="14.4"/>
  <cols>
    <col min="1" max="1" width="53.88671875" style="2" customWidth="1"/>
    <col min="2" max="2" width="5.88671875" style="2" customWidth="1"/>
    <col min="3" max="4" width="13.77734375" customWidth="1"/>
  </cols>
  <sheetData>
    <row r="1" spans="1:4" ht="19.8" customHeight="1">
      <c r="A1" s="1" t="s">
        <v>0</v>
      </c>
    </row>
    <row r="2" spans="1:4" ht="19.8" customHeight="1">
      <c r="A2" s="1"/>
    </row>
    <row r="3" spans="1:4" ht="13.2" customHeight="1">
      <c r="A3" s="3" t="s">
        <v>1</v>
      </c>
      <c r="B3" s="3"/>
      <c r="C3" s="3"/>
      <c r="D3" s="3"/>
    </row>
    <row r="4" spans="1:4" ht="13.2" customHeight="1">
      <c r="A4" s="4"/>
      <c r="B4" s="4"/>
    </row>
    <row r="5" spans="1:4" ht="13.2" customHeight="1">
      <c r="A5" s="5" t="s">
        <v>2</v>
      </c>
      <c r="B5" s="5" t="s">
        <v>3</v>
      </c>
      <c r="C5" s="5" t="s">
        <v>4</v>
      </c>
      <c r="D5" s="5" t="s">
        <v>5</v>
      </c>
    </row>
    <row r="6" spans="1:4" ht="13.2" customHeight="1">
      <c r="A6" s="6" t="s">
        <v>6</v>
      </c>
      <c r="B6" s="7"/>
      <c r="C6" s="7"/>
      <c r="D6" s="7"/>
    </row>
    <row r="7" spans="1:4" ht="13.2" customHeight="1">
      <c r="A7" s="8" t="s">
        <v>7</v>
      </c>
      <c r="B7" s="9">
        <v>2</v>
      </c>
      <c r="C7" s="10"/>
      <c r="D7" s="11">
        <f t="shared" ref="D7:D25" si="0">B7*C7</f>
        <v>0</v>
      </c>
    </row>
    <row r="8" spans="1:4" ht="13.2" customHeight="1">
      <c r="A8" s="12" t="s">
        <v>8</v>
      </c>
      <c r="B8" s="9">
        <v>300</v>
      </c>
      <c r="C8" s="10"/>
      <c r="D8" s="11">
        <f t="shared" si="0"/>
        <v>0</v>
      </c>
    </row>
    <row r="9" spans="1:4" ht="13.2" customHeight="1">
      <c r="A9" s="12" t="s">
        <v>9</v>
      </c>
      <c r="B9" s="9">
        <v>500</v>
      </c>
      <c r="C9" s="10"/>
      <c r="D9" s="11">
        <f t="shared" si="0"/>
        <v>0</v>
      </c>
    </row>
    <row r="10" spans="1:4" ht="13.2" customHeight="1">
      <c r="A10" s="12" t="s">
        <v>10</v>
      </c>
      <c r="B10" s="9">
        <v>10</v>
      </c>
      <c r="C10" s="10"/>
      <c r="D10" s="11">
        <f t="shared" si="0"/>
        <v>0</v>
      </c>
    </row>
    <row r="11" spans="1:4" ht="13.2" customHeight="1">
      <c r="A11" s="12" t="s">
        <v>11</v>
      </c>
      <c r="B11" s="9">
        <v>25</v>
      </c>
      <c r="C11" s="10"/>
      <c r="D11" s="11">
        <f t="shared" si="0"/>
        <v>0</v>
      </c>
    </row>
    <row r="12" spans="1:4" ht="13.2" customHeight="1">
      <c r="A12" s="12" t="s">
        <v>12</v>
      </c>
      <c r="B12" s="9">
        <v>100</v>
      </c>
      <c r="C12" s="10"/>
      <c r="D12" s="11">
        <f t="shared" si="0"/>
        <v>0</v>
      </c>
    </row>
    <row r="13" spans="1:4" ht="13.2" customHeight="1">
      <c r="A13" s="12" t="s">
        <v>13</v>
      </c>
      <c r="B13" s="9">
        <v>30</v>
      </c>
      <c r="C13" s="10"/>
      <c r="D13" s="11">
        <f t="shared" si="0"/>
        <v>0</v>
      </c>
    </row>
    <row r="14" spans="1:4" ht="13.2" customHeight="1">
      <c r="A14" s="12" t="s">
        <v>14</v>
      </c>
      <c r="B14" s="9">
        <v>1</v>
      </c>
      <c r="C14" s="10"/>
      <c r="D14" s="11">
        <f t="shared" si="0"/>
        <v>0</v>
      </c>
    </row>
    <row r="15" spans="1:4" ht="13.2" customHeight="1">
      <c r="A15" s="12" t="s">
        <v>15</v>
      </c>
      <c r="B15" s="9">
        <v>40</v>
      </c>
      <c r="C15" s="10"/>
      <c r="D15" s="11">
        <f t="shared" si="0"/>
        <v>0</v>
      </c>
    </row>
    <row r="16" spans="1:4" ht="13.2" customHeight="1">
      <c r="A16" s="12" t="s">
        <v>16</v>
      </c>
      <c r="B16" s="9">
        <v>22</v>
      </c>
      <c r="C16" s="10"/>
      <c r="D16" s="11">
        <f t="shared" si="0"/>
        <v>0</v>
      </c>
    </row>
    <row r="17" spans="1:4" ht="13.2" customHeight="1">
      <c r="A17" s="12" t="s">
        <v>17</v>
      </c>
      <c r="B17" s="9">
        <v>7</v>
      </c>
      <c r="C17" s="10"/>
      <c r="D17" s="11">
        <f t="shared" si="0"/>
        <v>0</v>
      </c>
    </row>
    <row r="18" spans="1:4" ht="13.2" customHeight="1">
      <c r="A18" s="8" t="s">
        <v>18</v>
      </c>
      <c r="B18" s="9">
        <v>3</v>
      </c>
      <c r="C18" s="10"/>
      <c r="D18" s="11">
        <f t="shared" si="0"/>
        <v>0</v>
      </c>
    </row>
    <row r="19" spans="1:4" ht="13.2" customHeight="1">
      <c r="A19" s="8" t="s">
        <v>19</v>
      </c>
      <c r="B19" s="9">
        <v>2</v>
      </c>
      <c r="C19" s="10"/>
      <c r="D19" s="11">
        <f t="shared" si="0"/>
        <v>0</v>
      </c>
    </row>
    <row r="20" spans="1:4" ht="13.2" customHeight="1">
      <c r="A20" s="12" t="s">
        <v>20</v>
      </c>
      <c r="B20" s="9">
        <v>8</v>
      </c>
      <c r="C20" s="10"/>
      <c r="D20" s="11">
        <f t="shared" si="0"/>
        <v>0</v>
      </c>
    </row>
    <row r="21" spans="1:4" ht="13.2" customHeight="1">
      <c r="A21" s="12" t="s">
        <v>21</v>
      </c>
      <c r="B21" s="9">
        <v>1</v>
      </c>
      <c r="C21" s="10"/>
      <c r="D21" s="11">
        <f t="shared" si="0"/>
        <v>0</v>
      </c>
    </row>
    <row r="22" spans="1:4" ht="13.2" customHeight="1">
      <c r="A22" s="12" t="s">
        <v>22</v>
      </c>
      <c r="B22" s="9">
        <v>2</v>
      </c>
      <c r="C22" s="10"/>
      <c r="D22" s="11">
        <f t="shared" si="0"/>
        <v>0</v>
      </c>
    </row>
    <row r="23" spans="1:4" ht="13.2" customHeight="1">
      <c r="A23" s="8" t="s">
        <v>23</v>
      </c>
      <c r="B23" s="9">
        <v>1</v>
      </c>
      <c r="C23" s="10"/>
      <c r="D23" s="11">
        <f t="shared" si="0"/>
        <v>0</v>
      </c>
    </row>
    <row r="24" spans="1:4" ht="13.2" customHeight="1">
      <c r="A24" s="8" t="s">
        <v>24</v>
      </c>
      <c r="B24" s="9">
        <v>50</v>
      </c>
      <c r="C24" s="10"/>
      <c r="D24" s="11">
        <f t="shared" si="0"/>
        <v>0</v>
      </c>
    </row>
    <row r="25" spans="1:4" ht="13.2" customHeight="1">
      <c r="A25" s="8" t="s">
        <v>25</v>
      </c>
      <c r="B25" s="9">
        <v>5</v>
      </c>
      <c r="C25" s="10"/>
      <c r="D25" s="11">
        <f t="shared" si="0"/>
        <v>0</v>
      </c>
    </row>
    <row r="26" spans="1:4" ht="13.2" customHeight="1">
      <c r="A26" s="12"/>
      <c r="B26" s="9"/>
      <c r="C26" s="10"/>
      <c r="D26" s="11"/>
    </row>
    <row r="27" spans="1:4" ht="13.2" customHeight="1">
      <c r="A27" s="13" t="s">
        <v>26</v>
      </c>
      <c r="B27" s="9"/>
      <c r="C27" s="10"/>
      <c r="D27" s="11"/>
    </row>
    <row r="28" spans="1:4" ht="27" customHeight="1">
      <c r="A28" s="14" t="s">
        <v>27</v>
      </c>
      <c r="B28" s="9">
        <v>2</v>
      </c>
      <c r="C28" s="10"/>
      <c r="D28" s="11">
        <f t="shared" ref="D28:D48" si="1">B28*C28</f>
        <v>0</v>
      </c>
    </row>
    <row r="29" spans="1:4" ht="13.2" customHeight="1">
      <c r="A29" s="8" t="s">
        <v>28</v>
      </c>
      <c r="B29" s="9">
        <v>5</v>
      </c>
      <c r="C29" s="10"/>
      <c r="D29" s="11">
        <f t="shared" si="1"/>
        <v>0</v>
      </c>
    </row>
    <row r="30" spans="1:4" ht="13.2" customHeight="1">
      <c r="A30" s="8" t="s">
        <v>29</v>
      </c>
      <c r="B30" s="9">
        <v>6</v>
      </c>
      <c r="C30" s="10"/>
      <c r="D30" s="11">
        <f t="shared" si="1"/>
        <v>0</v>
      </c>
    </row>
    <row r="31" spans="1:4" ht="13.2" customHeight="1">
      <c r="A31" s="8" t="s">
        <v>30</v>
      </c>
      <c r="B31" s="9">
        <v>6</v>
      </c>
      <c r="C31" s="10"/>
      <c r="D31" s="11">
        <f t="shared" si="1"/>
        <v>0</v>
      </c>
    </row>
    <row r="32" spans="1:4" ht="13.2" customHeight="1">
      <c r="A32" s="8" t="s">
        <v>31</v>
      </c>
      <c r="B32" s="9">
        <v>2</v>
      </c>
      <c r="C32" s="10"/>
      <c r="D32" s="11">
        <f t="shared" si="1"/>
        <v>0</v>
      </c>
    </row>
    <row r="33" spans="1:4" ht="13.2" customHeight="1">
      <c r="A33" s="8" t="s">
        <v>32</v>
      </c>
      <c r="B33" s="9">
        <v>4</v>
      </c>
      <c r="C33" s="10"/>
      <c r="D33" s="11">
        <f t="shared" si="1"/>
        <v>0</v>
      </c>
    </row>
    <row r="34" spans="1:4" ht="13.2" customHeight="1">
      <c r="A34" s="8" t="s">
        <v>33</v>
      </c>
      <c r="B34" s="9">
        <v>24</v>
      </c>
      <c r="C34" s="10"/>
      <c r="D34" s="11">
        <f t="shared" si="1"/>
        <v>0</v>
      </c>
    </row>
    <row r="35" spans="1:4" ht="13.2" customHeight="1">
      <c r="A35" s="8" t="s">
        <v>34</v>
      </c>
      <c r="B35" s="9">
        <v>1</v>
      </c>
      <c r="C35" s="10"/>
      <c r="D35" s="11">
        <f t="shared" si="1"/>
        <v>0</v>
      </c>
    </row>
    <row r="36" spans="1:4" ht="13.2" customHeight="1">
      <c r="A36" s="8" t="s">
        <v>35</v>
      </c>
      <c r="B36" s="9">
        <v>5</v>
      </c>
      <c r="C36" s="10"/>
      <c r="D36" s="11">
        <f t="shared" si="1"/>
        <v>0</v>
      </c>
    </row>
    <row r="37" spans="1:4" ht="13.2" customHeight="1">
      <c r="A37" s="8" t="s">
        <v>36</v>
      </c>
      <c r="B37" s="9">
        <v>60</v>
      </c>
      <c r="C37" s="10"/>
      <c r="D37" s="11">
        <f t="shared" si="1"/>
        <v>0</v>
      </c>
    </row>
    <row r="38" spans="1:4" ht="13.2" customHeight="1">
      <c r="A38" s="8" t="s">
        <v>37</v>
      </c>
      <c r="B38" s="9">
        <v>1</v>
      </c>
      <c r="C38" s="10"/>
      <c r="D38" s="11">
        <f t="shared" si="1"/>
        <v>0</v>
      </c>
    </row>
    <row r="39" spans="1:4" ht="13.2" customHeight="1">
      <c r="A39" s="8" t="s">
        <v>38</v>
      </c>
      <c r="B39" s="9">
        <v>4</v>
      </c>
      <c r="C39" s="10"/>
      <c r="D39" s="11">
        <f t="shared" si="1"/>
        <v>0</v>
      </c>
    </row>
    <row r="40" spans="1:4" ht="13.2" customHeight="1">
      <c r="A40" s="8" t="s">
        <v>39</v>
      </c>
      <c r="B40" s="9">
        <v>2</v>
      </c>
      <c r="C40" s="10"/>
      <c r="D40" s="11">
        <f t="shared" si="1"/>
        <v>0</v>
      </c>
    </row>
    <row r="41" spans="1:4" ht="13.2" customHeight="1">
      <c r="A41" s="8" t="s">
        <v>40</v>
      </c>
      <c r="B41" s="9">
        <v>2</v>
      </c>
      <c r="C41" s="10"/>
      <c r="D41" s="11">
        <f t="shared" si="1"/>
        <v>0</v>
      </c>
    </row>
    <row r="42" spans="1:4" ht="13.2" customHeight="1">
      <c r="A42" s="8" t="s">
        <v>41</v>
      </c>
      <c r="B42" s="9">
        <v>1</v>
      </c>
      <c r="C42" s="10"/>
      <c r="D42" s="11">
        <f t="shared" si="1"/>
        <v>0</v>
      </c>
    </row>
    <row r="43" spans="1:4" ht="13.2" customHeight="1">
      <c r="A43" s="8" t="s">
        <v>42</v>
      </c>
      <c r="B43" s="9">
        <v>5</v>
      </c>
      <c r="C43" s="10"/>
      <c r="D43" s="11">
        <f t="shared" si="1"/>
        <v>0</v>
      </c>
    </row>
    <row r="44" spans="1:4" ht="13.2" customHeight="1">
      <c r="A44" s="8" t="s">
        <v>43</v>
      </c>
      <c r="B44" s="9">
        <v>1</v>
      </c>
      <c r="C44" s="10"/>
      <c r="D44" s="11">
        <f t="shared" si="1"/>
        <v>0</v>
      </c>
    </row>
    <row r="45" spans="1:4" ht="13.2" customHeight="1">
      <c r="A45" s="8" t="s">
        <v>44</v>
      </c>
      <c r="B45" s="9">
        <v>27</v>
      </c>
      <c r="C45" s="10"/>
      <c r="D45" s="11">
        <f t="shared" si="1"/>
        <v>0</v>
      </c>
    </row>
    <row r="46" spans="1:4" ht="13.2" customHeight="1">
      <c r="A46" s="8" t="s">
        <v>45</v>
      </c>
      <c r="B46" s="9">
        <v>7</v>
      </c>
      <c r="C46" s="10"/>
      <c r="D46" s="11">
        <f t="shared" si="1"/>
        <v>0</v>
      </c>
    </row>
    <row r="47" spans="1:4" ht="13.2" customHeight="1">
      <c r="A47" s="8" t="s">
        <v>46</v>
      </c>
      <c r="B47" s="9">
        <v>11</v>
      </c>
      <c r="C47" s="10"/>
      <c r="D47" s="11">
        <f t="shared" si="1"/>
        <v>0</v>
      </c>
    </row>
    <row r="48" spans="1:4" ht="13.2" customHeight="1">
      <c r="A48" s="8" t="s">
        <v>47</v>
      </c>
      <c r="B48" s="9">
        <v>1</v>
      </c>
      <c r="C48" s="15"/>
      <c r="D48" s="11">
        <f t="shared" si="1"/>
        <v>0</v>
      </c>
    </row>
    <row r="49" spans="1:4" ht="13.2" customHeight="1">
      <c r="A49" s="8"/>
      <c r="B49" s="9"/>
      <c r="C49" s="10"/>
      <c r="D49" s="11"/>
    </row>
    <row r="50" spans="1:4" ht="13.2" customHeight="1">
      <c r="A50" s="16" t="s">
        <v>48</v>
      </c>
      <c r="B50" s="9"/>
      <c r="C50" s="10"/>
      <c r="D50" s="11"/>
    </row>
    <row r="51" spans="1:4" ht="13.2" customHeight="1">
      <c r="A51" s="8" t="s">
        <v>49</v>
      </c>
      <c r="B51" s="9">
        <v>1</v>
      </c>
      <c r="C51" s="10"/>
      <c r="D51" s="11">
        <f t="shared" ref="D51:D69" si="2">B51*C51</f>
        <v>0</v>
      </c>
    </row>
    <row r="52" spans="1:4" ht="13.2" customHeight="1">
      <c r="A52" s="8" t="s">
        <v>50</v>
      </c>
      <c r="B52" s="9">
        <v>8</v>
      </c>
      <c r="C52" s="10"/>
      <c r="D52" s="11">
        <f t="shared" si="2"/>
        <v>0</v>
      </c>
    </row>
    <row r="53" spans="1:4" ht="13.2" customHeight="1">
      <c r="A53" s="8" t="s">
        <v>51</v>
      </c>
      <c r="B53" s="9">
        <v>25</v>
      </c>
      <c r="C53" s="10"/>
      <c r="D53" s="11">
        <f t="shared" si="2"/>
        <v>0</v>
      </c>
    </row>
    <row r="54" spans="1:4" ht="13.2" customHeight="1">
      <c r="A54" s="8" t="s">
        <v>52</v>
      </c>
      <c r="B54" s="9">
        <v>3</v>
      </c>
      <c r="C54" s="10"/>
      <c r="D54" s="11">
        <f t="shared" si="2"/>
        <v>0</v>
      </c>
    </row>
    <row r="55" spans="1:4" ht="13.2" customHeight="1">
      <c r="A55" s="8" t="s">
        <v>53</v>
      </c>
      <c r="B55" s="9">
        <v>8</v>
      </c>
      <c r="C55" s="10"/>
      <c r="D55" s="11">
        <f t="shared" si="2"/>
        <v>0</v>
      </c>
    </row>
    <row r="56" spans="1:4" ht="13.2" customHeight="1">
      <c r="A56" s="8" t="s">
        <v>54</v>
      </c>
      <c r="B56" s="9">
        <v>10</v>
      </c>
      <c r="C56" s="10"/>
      <c r="D56" s="11">
        <f t="shared" si="2"/>
        <v>0</v>
      </c>
    </row>
    <row r="57" spans="1:4" ht="13.2" customHeight="1">
      <c r="A57" s="8" t="s">
        <v>55</v>
      </c>
      <c r="B57" s="9">
        <v>1</v>
      </c>
      <c r="C57" s="10"/>
      <c r="D57" s="11">
        <f t="shared" si="2"/>
        <v>0</v>
      </c>
    </row>
    <row r="58" spans="1:4" ht="13.2" customHeight="1">
      <c r="A58" s="8" t="s">
        <v>56</v>
      </c>
      <c r="B58" s="9">
        <v>1</v>
      </c>
      <c r="C58" s="10"/>
      <c r="D58" s="11">
        <f t="shared" si="2"/>
        <v>0</v>
      </c>
    </row>
    <row r="59" spans="1:4" ht="13.2" customHeight="1">
      <c r="A59" s="8" t="s">
        <v>57</v>
      </c>
      <c r="B59" s="9">
        <v>1</v>
      </c>
      <c r="C59" s="10"/>
      <c r="D59" s="11">
        <f t="shared" si="2"/>
        <v>0</v>
      </c>
    </row>
    <row r="60" spans="1:4" ht="13.2" customHeight="1">
      <c r="A60" s="8" t="s">
        <v>58</v>
      </c>
      <c r="B60" s="9">
        <v>2</v>
      </c>
      <c r="C60" s="10"/>
      <c r="D60" s="11">
        <f t="shared" si="2"/>
        <v>0</v>
      </c>
    </row>
    <row r="61" spans="1:4" ht="13.2" customHeight="1">
      <c r="A61" s="8" t="s">
        <v>59</v>
      </c>
      <c r="B61" s="9">
        <v>1</v>
      </c>
      <c r="C61" s="10"/>
      <c r="D61" s="11">
        <f t="shared" si="2"/>
        <v>0</v>
      </c>
    </row>
    <row r="62" spans="1:4" ht="13.2" customHeight="1">
      <c r="A62" s="8" t="s">
        <v>60</v>
      </c>
      <c r="B62" s="9">
        <v>70</v>
      </c>
      <c r="C62" s="10"/>
      <c r="D62" s="11">
        <f t="shared" si="2"/>
        <v>0</v>
      </c>
    </row>
    <row r="63" spans="1:4" ht="13.2" customHeight="1">
      <c r="A63" s="8" t="s">
        <v>61</v>
      </c>
      <c r="B63" s="9">
        <v>60</v>
      </c>
      <c r="C63" s="10"/>
      <c r="D63" s="11">
        <f t="shared" si="2"/>
        <v>0</v>
      </c>
    </row>
    <row r="64" spans="1:4" ht="13.2" customHeight="1">
      <c r="A64" s="8" t="s">
        <v>62</v>
      </c>
      <c r="B64" s="9">
        <v>60</v>
      </c>
      <c r="C64" s="10"/>
      <c r="D64" s="11">
        <f t="shared" si="2"/>
        <v>0</v>
      </c>
    </row>
    <row r="65" spans="1:4" ht="13.2" customHeight="1">
      <c r="A65" s="8" t="s">
        <v>63</v>
      </c>
      <c r="B65" s="9">
        <v>18</v>
      </c>
      <c r="C65" s="10"/>
      <c r="D65" s="11">
        <f t="shared" si="2"/>
        <v>0</v>
      </c>
    </row>
    <row r="66" spans="1:4" ht="13.2" customHeight="1">
      <c r="A66" s="8" t="s">
        <v>64</v>
      </c>
      <c r="B66" s="9">
        <v>7</v>
      </c>
      <c r="C66" s="10"/>
      <c r="D66" s="11">
        <f t="shared" si="2"/>
        <v>0</v>
      </c>
    </row>
    <row r="67" spans="1:4" ht="13.2" customHeight="1">
      <c r="A67" s="8" t="s">
        <v>65</v>
      </c>
      <c r="B67" s="9">
        <v>7</v>
      </c>
      <c r="C67" s="10"/>
      <c r="D67" s="11">
        <f t="shared" si="2"/>
        <v>0</v>
      </c>
    </row>
    <row r="68" spans="1:4" ht="13.2" customHeight="1">
      <c r="A68" s="8" t="s">
        <v>66</v>
      </c>
      <c r="B68" s="9">
        <v>2</v>
      </c>
      <c r="C68" s="10"/>
      <c r="D68" s="11">
        <f t="shared" si="2"/>
        <v>0</v>
      </c>
    </row>
    <row r="69" spans="1:4" ht="13.2" customHeight="1">
      <c r="A69" s="8" t="s">
        <v>67</v>
      </c>
      <c r="B69" s="9">
        <v>1</v>
      </c>
      <c r="C69" s="10"/>
      <c r="D69" s="11">
        <f t="shared" si="2"/>
        <v>0</v>
      </c>
    </row>
    <row r="70" spans="1:4" ht="13.2" customHeight="1">
      <c r="A70" s="17" t="s">
        <v>68</v>
      </c>
      <c r="B70" s="17"/>
      <c r="C70" s="10"/>
      <c r="D70" s="10">
        <f>SUM(D7:D69)</f>
        <v>0</v>
      </c>
    </row>
    <row r="71" spans="1:4" ht="13.2" customHeight="1">
      <c r="A71" s="18"/>
      <c r="B71" s="18"/>
      <c r="C71" s="19"/>
      <c r="D71" s="19"/>
    </row>
    <row r="72" spans="1:4" ht="13.2" customHeight="1">
      <c r="A72" s="20" t="s">
        <v>69</v>
      </c>
      <c r="B72" s="18"/>
      <c r="C72" s="19"/>
      <c r="D72" s="19"/>
    </row>
    <row r="73" spans="1:4" ht="13.2" customHeight="1">
      <c r="A73" s="21" t="s">
        <v>70</v>
      </c>
      <c r="B73" s="22"/>
      <c r="C73" s="22"/>
      <c r="D73" s="23">
        <f>D70</f>
        <v>0</v>
      </c>
    </row>
    <row r="74" spans="1:4" ht="13.2" customHeight="1">
      <c r="A74" s="21" t="s">
        <v>71</v>
      </c>
      <c r="B74" s="22"/>
      <c r="C74" s="22"/>
      <c r="D74" s="23">
        <f>C74%*D73</f>
        <v>0</v>
      </c>
    </row>
    <row r="75" spans="1:4" ht="13.2" customHeight="1">
      <c r="A75" s="21" t="s">
        <v>72</v>
      </c>
      <c r="B75" s="22"/>
      <c r="C75" s="22"/>
      <c r="D75" s="23">
        <f>C75%*D73</f>
        <v>0</v>
      </c>
    </row>
    <row r="76" spans="1:4" ht="13.2" customHeight="1">
      <c r="A76" s="24" t="s">
        <v>73</v>
      </c>
      <c r="B76" s="25"/>
      <c r="C76" s="25"/>
      <c r="D76" s="23">
        <f>C76%*D73</f>
        <v>0</v>
      </c>
    </row>
    <row r="77" spans="1:4" ht="13.2" customHeight="1">
      <c r="A77" s="26" t="s">
        <v>74</v>
      </c>
      <c r="B77" s="25"/>
      <c r="C77" s="25"/>
      <c r="D77" s="23">
        <f>C77%*D73</f>
        <v>0</v>
      </c>
    </row>
    <row r="78" spans="1:4" ht="13.2" customHeight="1">
      <c r="A78" s="26" t="s">
        <v>75</v>
      </c>
      <c r="B78" s="25"/>
      <c r="C78" s="25"/>
      <c r="D78" s="23">
        <f>C78%*D73</f>
        <v>0</v>
      </c>
    </row>
    <row r="79" spans="1:4" ht="13.2" customHeight="1">
      <c r="A79" s="24" t="s">
        <v>76</v>
      </c>
      <c r="B79" s="25"/>
      <c r="C79" s="25"/>
      <c r="D79" s="19">
        <f>C79*200</f>
        <v>0</v>
      </c>
    </row>
    <row r="80" spans="1:4">
      <c r="A80" s="27" t="s">
        <v>77</v>
      </c>
      <c r="B80" s="28"/>
      <c r="C80" s="27"/>
      <c r="D80" s="29">
        <f>SUM(D73:D79)</f>
        <v>0</v>
      </c>
    </row>
    <row r="81" spans="1:4">
      <c r="A81" s="20"/>
      <c r="B81" s="30"/>
      <c r="C81" s="20"/>
      <c r="D81" s="31"/>
    </row>
    <row r="82" spans="1:4">
      <c r="A82" s="20"/>
      <c r="B82" s="30"/>
      <c r="C82" s="20"/>
      <c r="D82" s="31"/>
    </row>
    <row r="83" spans="1:4">
      <c r="A83" s="4"/>
      <c r="B83" s="4"/>
      <c r="C83" s="32"/>
      <c r="D83" s="33"/>
    </row>
    <row r="84" spans="1:4">
      <c r="A84" s="4"/>
      <c r="B84" s="4"/>
      <c r="C84" s="32"/>
      <c r="D84" s="33"/>
    </row>
    <row r="85" spans="1:4">
      <c r="A85" s="4"/>
      <c r="B85" s="4"/>
      <c r="C85" s="32"/>
      <c r="D85" s="33"/>
    </row>
    <row r="86" spans="1:4">
      <c r="C86" s="32"/>
      <c r="D86" s="33"/>
    </row>
    <row r="87" spans="1:4" ht="15.6">
      <c r="A87" s="3" t="s">
        <v>78</v>
      </c>
      <c r="B87" s="3"/>
      <c r="C87" s="3"/>
      <c r="D87" s="3"/>
    </row>
    <row r="88" spans="1:4" ht="15" customHeight="1">
      <c r="C88" s="32"/>
      <c r="D88" s="33"/>
    </row>
    <row r="89" spans="1:4" ht="13.2" customHeight="1">
      <c r="A89" s="5" t="s">
        <v>79</v>
      </c>
      <c r="B89" s="5" t="s">
        <v>3</v>
      </c>
      <c r="C89" s="5" t="s">
        <v>4</v>
      </c>
      <c r="D89" s="5" t="s">
        <v>5</v>
      </c>
    </row>
    <row r="90" spans="1:4" ht="28.8" customHeight="1">
      <c r="A90" s="34" t="s">
        <v>80</v>
      </c>
      <c r="B90" s="9">
        <v>6</v>
      </c>
      <c r="C90" s="10"/>
      <c r="D90" s="11">
        <f>B90*C90</f>
        <v>0</v>
      </c>
    </row>
    <row r="91" spans="1:4" ht="13.2" customHeight="1">
      <c r="A91" s="34" t="s">
        <v>81</v>
      </c>
      <c r="B91" s="9">
        <v>6</v>
      </c>
      <c r="C91" s="10"/>
      <c r="D91" s="11">
        <f>B91*C91</f>
        <v>0</v>
      </c>
    </row>
    <row r="92" spans="1:4">
      <c r="A92" s="35" t="s">
        <v>82</v>
      </c>
      <c r="B92" s="36">
        <v>10</v>
      </c>
      <c r="C92" s="37"/>
      <c r="D92" s="11">
        <f>B92*C92</f>
        <v>0</v>
      </c>
    </row>
    <row r="93" spans="1:4">
      <c r="A93" s="34" t="s">
        <v>83</v>
      </c>
      <c r="B93" s="9">
        <v>110</v>
      </c>
      <c r="C93" s="10"/>
      <c r="D93" s="11">
        <f>B93*C93</f>
        <v>0</v>
      </c>
    </row>
    <row r="94" spans="1:4">
      <c r="A94" s="17" t="s">
        <v>68</v>
      </c>
      <c r="B94" s="17"/>
      <c r="C94" s="10"/>
      <c r="D94" s="10">
        <f>SUM(D90:D93)</f>
        <v>0</v>
      </c>
    </row>
    <row r="95" spans="1:4">
      <c r="A95" s="18"/>
      <c r="B95" s="18"/>
      <c r="C95" s="19"/>
      <c r="D95" s="19"/>
    </row>
    <row r="96" spans="1:4">
      <c r="A96" s="20" t="s">
        <v>84</v>
      </c>
      <c r="C96" s="38"/>
      <c r="D96" s="39"/>
    </row>
    <row r="97" spans="1:4">
      <c r="A97" s="21" t="s">
        <v>70</v>
      </c>
      <c r="B97" s="22"/>
      <c r="C97" s="22"/>
      <c r="D97" s="23">
        <f>D94</f>
        <v>0</v>
      </c>
    </row>
    <row r="98" spans="1:4">
      <c r="A98" s="21" t="s">
        <v>71</v>
      </c>
      <c r="B98" s="22"/>
      <c r="C98" s="22"/>
      <c r="D98" s="23">
        <f>C98%*D97</f>
        <v>0</v>
      </c>
    </row>
    <row r="99" spans="1:4">
      <c r="A99" s="21" t="s">
        <v>72</v>
      </c>
      <c r="B99" s="22"/>
      <c r="C99" s="22"/>
      <c r="D99" s="23">
        <f>C99%*D97</f>
        <v>0</v>
      </c>
    </row>
    <row r="100" spans="1:4">
      <c r="A100" s="24" t="s">
        <v>85</v>
      </c>
      <c r="B100" s="25"/>
      <c r="C100" s="25"/>
      <c r="D100" s="23">
        <f>C100%*D97</f>
        <v>0</v>
      </c>
    </row>
    <row r="101" spans="1:4">
      <c r="A101" s="24" t="s">
        <v>86</v>
      </c>
      <c r="B101" s="25"/>
      <c r="C101" s="25"/>
      <c r="D101" s="23">
        <f>C101%*D97</f>
        <v>0</v>
      </c>
    </row>
    <row r="102" spans="1:4">
      <c r="A102" s="24" t="s">
        <v>87</v>
      </c>
      <c r="B102" s="25"/>
      <c r="C102" s="25"/>
      <c r="D102" s="23">
        <f>C102%*D97</f>
        <v>0</v>
      </c>
    </row>
    <row r="103" spans="1:4">
      <c r="A103" s="27" t="s">
        <v>77</v>
      </c>
      <c r="B103" s="28"/>
      <c r="C103" s="27"/>
      <c r="D103" s="29">
        <f>SUM(D97:D102)</f>
        <v>0</v>
      </c>
    </row>
    <row r="105" spans="1:4" ht="14.4" customHeight="1">
      <c r="A105" s="3" t="s">
        <v>88</v>
      </c>
      <c r="B105" s="3"/>
      <c r="C105" s="3"/>
      <c r="D105" s="3"/>
    </row>
    <row r="106" spans="1:4" ht="14.4" customHeight="1"/>
    <row r="107" spans="1:4" ht="30.6" customHeight="1">
      <c r="A107" s="5" t="s">
        <v>89</v>
      </c>
      <c r="B107" s="5" t="s">
        <v>3</v>
      </c>
      <c r="C107" s="5" t="s">
        <v>4</v>
      </c>
      <c r="D107" s="5" t="s">
        <v>5</v>
      </c>
    </row>
    <row r="108" spans="1:4" ht="13.8" customHeight="1">
      <c r="A108" s="35" t="s">
        <v>90</v>
      </c>
      <c r="B108" s="36">
        <v>1</v>
      </c>
      <c r="C108" s="10"/>
      <c r="D108" s="11">
        <f t="shared" ref="D108:D114" si="3">B108*C108</f>
        <v>0</v>
      </c>
    </row>
    <row r="109" spans="1:4" ht="45.6" customHeight="1">
      <c r="A109" s="35" t="s">
        <v>91</v>
      </c>
      <c r="B109" s="36">
        <v>2</v>
      </c>
      <c r="C109" s="37"/>
      <c r="D109" s="11">
        <f t="shared" si="3"/>
        <v>0</v>
      </c>
    </row>
    <row r="110" spans="1:4" ht="44.4" customHeight="1">
      <c r="A110" s="35" t="s">
        <v>92</v>
      </c>
      <c r="B110" s="36">
        <v>6</v>
      </c>
      <c r="C110" s="37"/>
      <c r="D110" s="11">
        <f t="shared" si="3"/>
        <v>0</v>
      </c>
    </row>
    <row r="111" spans="1:4" ht="13.2" customHeight="1">
      <c r="A111" s="40" t="s">
        <v>93</v>
      </c>
      <c r="B111" s="41">
        <v>8</v>
      </c>
      <c r="C111" s="37"/>
      <c r="D111" s="11">
        <f t="shared" si="3"/>
        <v>0</v>
      </c>
    </row>
    <row r="112" spans="1:4" ht="13.2" customHeight="1">
      <c r="A112" s="35" t="s">
        <v>94</v>
      </c>
      <c r="B112" s="36">
        <v>1</v>
      </c>
      <c r="C112" s="37"/>
      <c r="D112" s="11">
        <f t="shared" si="3"/>
        <v>0</v>
      </c>
    </row>
    <row r="113" spans="1:5" ht="13.2" customHeight="1">
      <c r="A113" s="35" t="s">
        <v>82</v>
      </c>
      <c r="B113" s="36">
        <v>20</v>
      </c>
      <c r="C113" s="37"/>
      <c r="D113" s="11">
        <f t="shared" si="3"/>
        <v>0</v>
      </c>
    </row>
    <row r="114" spans="1:5">
      <c r="A114" s="42" t="s">
        <v>95</v>
      </c>
      <c r="B114" s="36">
        <v>270</v>
      </c>
      <c r="C114" s="37"/>
      <c r="D114" s="11">
        <f t="shared" si="3"/>
        <v>0</v>
      </c>
      <c r="E114" s="43"/>
    </row>
    <row r="115" spans="1:5">
      <c r="A115" s="17" t="s">
        <v>68</v>
      </c>
      <c r="B115" s="17"/>
      <c r="C115" s="10"/>
      <c r="D115" s="10">
        <f>SUM(D108:D114)</f>
        <v>0</v>
      </c>
      <c r="E115" s="43"/>
    </row>
    <row r="116" spans="1:5">
      <c r="A116" s="20"/>
      <c r="B116" s="18"/>
      <c r="C116" s="19"/>
      <c r="D116" s="19"/>
      <c r="E116" s="43"/>
    </row>
    <row r="117" spans="1:5">
      <c r="A117" s="20" t="s">
        <v>96</v>
      </c>
      <c r="C117" s="2"/>
      <c r="D117" s="2"/>
      <c r="E117" s="43"/>
    </row>
    <row r="118" spans="1:5">
      <c r="A118" s="21" t="s">
        <v>70</v>
      </c>
      <c r="B118" s="22"/>
      <c r="C118" s="22"/>
      <c r="D118" s="23">
        <f>D115</f>
        <v>0</v>
      </c>
      <c r="E118" s="43"/>
    </row>
    <row r="119" spans="1:5">
      <c r="A119" s="21" t="s">
        <v>71</v>
      </c>
      <c r="B119" s="22"/>
      <c r="C119" s="22"/>
      <c r="D119" s="23">
        <f>C119%*D118</f>
        <v>0</v>
      </c>
    </row>
    <row r="120" spans="1:5">
      <c r="A120" s="21" t="s">
        <v>72</v>
      </c>
      <c r="B120" s="22"/>
      <c r="C120" s="22"/>
      <c r="D120" s="23">
        <f>C120%*D118</f>
        <v>0</v>
      </c>
    </row>
    <row r="121" spans="1:5">
      <c r="A121" s="24" t="s">
        <v>85</v>
      </c>
      <c r="B121" s="25"/>
      <c r="C121" s="25"/>
      <c r="D121" s="23">
        <f>C121%*D118</f>
        <v>0</v>
      </c>
    </row>
    <row r="122" spans="1:5">
      <c r="A122" s="24" t="s">
        <v>97</v>
      </c>
      <c r="B122" s="25"/>
      <c r="C122" s="25"/>
      <c r="D122" s="23">
        <f>C122%*D118</f>
        <v>0</v>
      </c>
    </row>
    <row r="123" spans="1:5">
      <c r="A123" s="26" t="s">
        <v>98</v>
      </c>
      <c r="B123" s="25"/>
      <c r="C123" s="25"/>
      <c r="D123" s="23">
        <f>C123%*D118</f>
        <v>0</v>
      </c>
    </row>
    <row r="124" spans="1:5">
      <c r="A124" s="27" t="s">
        <v>77</v>
      </c>
      <c r="B124" s="28"/>
      <c r="C124" s="27"/>
      <c r="D124" s="29">
        <f>SUM(D118:D123)</f>
        <v>0</v>
      </c>
    </row>
    <row r="125" spans="1:5">
      <c r="A125" s="20"/>
      <c r="B125" s="30"/>
      <c r="C125" s="20"/>
      <c r="D125" s="31"/>
    </row>
    <row r="126" spans="1:5" ht="15.6">
      <c r="A126" s="3" t="s">
        <v>99</v>
      </c>
      <c r="B126" s="3"/>
      <c r="C126" s="3"/>
      <c r="D126" s="3"/>
    </row>
    <row r="127" spans="1:5" ht="13.2" customHeight="1"/>
    <row r="128" spans="1:5" ht="13.2" customHeight="1">
      <c r="A128" s="5" t="s">
        <v>100</v>
      </c>
      <c r="B128" s="5" t="s">
        <v>3</v>
      </c>
      <c r="C128" s="5" t="s">
        <v>4</v>
      </c>
      <c r="D128" s="5" t="s">
        <v>5</v>
      </c>
    </row>
    <row r="129" spans="1:20" ht="13.2" customHeight="1">
      <c r="A129" s="35" t="s">
        <v>82</v>
      </c>
      <c r="B129" s="36">
        <v>200</v>
      </c>
      <c r="C129" s="37"/>
      <c r="D129" s="11">
        <f t="shared" ref="D129:D139" si="4">B129*C129</f>
        <v>0</v>
      </c>
    </row>
    <row r="130" spans="1:20" ht="13.2" customHeight="1">
      <c r="A130" s="35" t="s">
        <v>101</v>
      </c>
      <c r="B130" s="36">
        <v>1125</v>
      </c>
      <c r="C130" s="37"/>
      <c r="D130" s="11">
        <f t="shared" si="4"/>
        <v>0</v>
      </c>
    </row>
    <row r="131" spans="1:20" ht="13.2" customHeight="1">
      <c r="A131" s="44" t="s">
        <v>15</v>
      </c>
      <c r="B131" s="36">
        <v>15</v>
      </c>
      <c r="C131" s="37"/>
      <c r="D131" s="11">
        <f t="shared" si="4"/>
        <v>0</v>
      </c>
    </row>
    <row r="132" spans="1:20" ht="13.2" customHeight="1">
      <c r="A132" s="12" t="s">
        <v>17</v>
      </c>
      <c r="B132" s="9">
        <v>2</v>
      </c>
      <c r="C132" s="10"/>
      <c r="D132" s="11">
        <f t="shared" si="4"/>
        <v>0</v>
      </c>
      <c r="H132" s="45"/>
      <c r="I132" s="45"/>
      <c r="J132" s="45"/>
      <c r="K132" s="45"/>
      <c r="L132" s="45"/>
      <c r="M132" s="45"/>
      <c r="N132" s="45"/>
      <c r="O132" s="45"/>
      <c r="P132" s="45"/>
      <c r="Q132" s="45"/>
      <c r="R132" s="45"/>
      <c r="S132" s="45"/>
      <c r="T132" s="45"/>
    </row>
    <row r="133" spans="1:20" ht="13.2" customHeight="1">
      <c r="A133" s="12" t="s">
        <v>20</v>
      </c>
      <c r="B133" s="9">
        <v>8</v>
      </c>
      <c r="C133" s="10"/>
      <c r="D133" s="11">
        <f t="shared" si="4"/>
        <v>0</v>
      </c>
    </row>
    <row r="134" spans="1:20" ht="13.2" customHeight="1">
      <c r="A134" s="44" t="s">
        <v>21</v>
      </c>
      <c r="B134" s="36">
        <v>1</v>
      </c>
      <c r="C134" s="37"/>
      <c r="D134" s="11">
        <f t="shared" si="4"/>
        <v>0</v>
      </c>
    </row>
    <row r="135" spans="1:20" ht="13.2" customHeight="1">
      <c r="A135" s="44" t="s">
        <v>22</v>
      </c>
      <c r="B135" s="36">
        <v>0.5</v>
      </c>
      <c r="C135" s="10"/>
      <c r="D135" s="11">
        <f t="shared" si="4"/>
        <v>0</v>
      </c>
    </row>
    <row r="136" spans="1:20" ht="13.2" customHeight="1">
      <c r="A136" s="46" t="s">
        <v>102</v>
      </c>
      <c r="B136" s="36">
        <v>1</v>
      </c>
      <c r="C136" s="37"/>
      <c r="D136" s="11">
        <f t="shared" si="4"/>
        <v>0</v>
      </c>
    </row>
    <row r="137" spans="1:20" ht="13.2" customHeight="1">
      <c r="A137" s="46" t="s">
        <v>103</v>
      </c>
      <c r="B137" s="36">
        <v>1</v>
      </c>
      <c r="C137" s="37"/>
      <c r="D137" s="11">
        <f t="shared" si="4"/>
        <v>0</v>
      </c>
    </row>
    <row r="138" spans="1:20">
      <c r="A138" s="47" t="s">
        <v>104</v>
      </c>
      <c r="B138" s="36">
        <v>15</v>
      </c>
      <c r="C138" s="37"/>
      <c r="D138" s="11">
        <f t="shared" si="4"/>
        <v>0</v>
      </c>
    </row>
    <row r="139" spans="1:20">
      <c r="A139" s="47" t="s">
        <v>105</v>
      </c>
      <c r="B139" s="36">
        <v>2</v>
      </c>
      <c r="C139" s="37"/>
      <c r="D139" s="11">
        <f t="shared" si="4"/>
        <v>0</v>
      </c>
    </row>
    <row r="140" spans="1:20">
      <c r="A140" s="17" t="s">
        <v>68</v>
      </c>
      <c r="B140" s="17"/>
      <c r="C140" s="10"/>
      <c r="D140" s="10">
        <f>SUM(D129:D139)</f>
        <v>0</v>
      </c>
    </row>
    <row r="141" spans="1:20">
      <c r="A141" s="18"/>
      <c r="B141" s="18"/>
      <c r="C141" s="19"/>
      <c r="D141" s="19"/>
    </row>
    <row r="142" spans="1:20">
      <c r="A142" s="20" t="s">
        <v>106</v>
      </c>
      <c r="C142" s="2"/>
      <c r="D142" s="2"/>
    </row>
    <row r="143" spans="1:20">
      <c r="A143" s="21" t="s">
        <v>70</v>
      </c>
      <c r="B143" s="22"/>
      <c r="C143" s="22"/>
      <c r="D143" s="23">
        <f>D140</f>
        <v>0</v>
      </c>
    </row>
    <row r="144" spans="1:20">
      <c r="A144" s="21" t="s">
        <v>71</v>
      </c>
      <c r="B144" s="22"/>
      <c r="C144" s="22"/>
      <c r="D144" s="23">
        <f>C144%*D143</f>
        <v>0</v>
      </c>
    </row>
    <row r="145" spans="1:4">
      <c r="A145" s="21" t="s">
        <v>72</v>
      </c>
      <c r="B145" s="22"/>
      <c r="C145" s="22"/>
      <c r="D145" s="23">
        <f>C145%*D143</f>
        <v>0</v>
      </c>
    </row>
    <row r="146" spans="1:4">
      <c r="A146" s="24" t="s">
        <v>85</v>
      </c>
      <c r="B146" s="25"/>
      <c r="C146" s="25"/>
      <c r="D146" s="23">
        <f>C146%*D143</f>
        <v>0</v>
      </c>
    </row>
    <row r="147" spans="1:4" ht="13.2" customHeight="1">
      <c r="A147" s="24" t="s">
        <v>107</v>
      </c>
      <c r="B147" s="25"/>
      <c r="C147" s="25"/>
      <c r="D147" s="23">
        <f>C147%*D143</f>
        <v>0</v>
      </c>
    </row>
    <row r="148" spans="1:4" ht="13.2" customHeight="1">
      <c r="A148" s="26" t="s">
        <v>108</v>
      </c>
      <c r="B148" s="25"/>
      <c r="C148" s="25"/>
      <c r="D148" s="23">
        <f>C148%*D143</f>
        <v>0</v>
      </c>
    </row>
    <row r="149" spans="1:4" ht="13.2" customHeight="1">
      <c r="A149" s="27" t="s">
        <v>77</v>
      </c>
      <c r="B149" s="28"/>
      <c r="C149" s="27"/>
      <c r="D149" s="29">
        <f>SUM(D143:D148)</f>
        <v>0</v>
      </c>
    </row>
    <row r="150" spans="1:4" ht="13.2" customHeight="1"/>
    <row r="151" spans="1:4" ht="13.2" customHeight="1">
      <c r="A151" s="3" t="s">
        <v>109</v>
      </c>
      <c r="B151" s="3"/>
      <c r="C151" s="3"/>
      <c r="D151" s="3"/>
    </row>
    <row r="152" spans="1:4" ht="13.2" customHeight="1"/>
    <row r="153" spans="1:4" ht="13.2" customHeight="1">
      <c r="A153" s="5" t="s">
        <v>110</v>
      </c>
      <c r="B153" s="5" t="s">
        <v>3</v>
      </c>
      <c r="C153" s="5" t="s">
        <v>4</v>
      </c>
      <c r="D153" s="5" t="s">
        <v>5</v>
      </c>
    </row>
    <row r="154" spans="1:4" ht="13.2" customHeight="1">
      <c r="A154" s="35" t="s">
        <v>111</v>
      </c>
      <c r="B154" s="41">
        <v>60</v>
      </c>
      <c r="C154" s="37"/>
      <c r="D154" s="37">
        <f t="shared" ref="D154:D160" si="5">B154*C154</f>
        <v>0</v>
      </c>
    </row>
    <row r="155" spans="1:4">
      <c r="A155" s="44" t="s">
        <v>15</v>
      </c>
      <c r="B155" s="41">
        <v>4</v>
      </c>
      <c r="C155" s="37"/>
      <c r="D155" s="37">
        <f t="shared" si="5"/>
        <v>0</v>
      </c>
    </row>
    <row r="156" spans="1:4">
      <c r="A156" s="35" t="s">
        <v>82</v>
      </c>
      <c r="B156" s="41">
        <v>50</v>
      </c>
      <c r="C156" s="37"/>
      <c r="D156" s="37">
        <f t="shared" si="5"/>
        <v>0</v>
      </c>
    </row>
    <row r="157" spans="1:4" ht="28.8" customHeight="1">
      <c r="A157" s="48" t="s">
        <v>112</v>
      </c>
      <c r="B157" s="41">
        <v>1</v>
      </c>
      <c r="C157" s="37"/>
      <c r="D157" s="37">
        <f t="shared" si="5"/>
        <v>0</v>
      </c>
    </row>
    <row r="158" spans="1:4">
      <c r="A158" s="49" t="s">
        <v>113</v>
      </c>
      <c r="B158" s="41">
        <v>1</v>
      </c>
      <c r="C158" s="37"/>
      <c r="D158" s="37">
        <f t="shared" si="5"/>
        <v>0</v>
      </c>
    </row>
    <row r="159" spans="1:4">
      <c r="A159" s="49" t="s">
        <v>114</v>
      </c>
      <c r="B159" s="41">
        <v>1</v>
      </c>
      <c r="C159" s="37"/>
      <c r="D159" s="37">
        <f t="shared" si="5"/>
        <v>0</v>
      </c>
    </row>
    <row r="160" spans="1:4">
      <c r="A160" s="50" t="s">
        <v>115</v>
      </c>
      <c r="B160" s="41">
        <v>4</v>
      </c>
      <c r="C160" s="37"/>
      <c r="D160" s="37">
        <f t="shared" si="5"/>
        <v>0</v>
      </c>
    </row>
    <row r="161" spans="1:4">
      <c r="A161" s="17" t="s">
        <v>68</v>
      </c>
      <c r="B161" s="17"/>
      <c r="C161" s="10"/>
      <c r="D161" s="10">
        <f>SUM(D154:D160)</f>
        <v>0</v>
      </c>
    </row>
    <row r="162" spans="1:4">
      <c r="A162" s="18"/>
      <c r="B162" s="18"/>
      <c r="C162" s="19"/>
      <c r="D162" s="19"/>
    </row>
    <row r="163" spans="1:4">
      <c r="A163" s="20" t="s">
        <v>116</v>
      </c>
      <c r="C163" s="2"/>
      <c r="D163" s="2"/>
    </row>
    <row r="164" spans="1:4">
      <c r="A164" s="21" t="s">
        <v>70</v>
      </c>
      <c r="B164" s="22"/>
      <c r="C164" s="22"/>
      <c r="D164" s="23">
        <f>D161</f>
        <v>0</v>
      </c>
    </row>
    <row r="165" spans="1:4">
      <c r="A165" s="21" t="s">
        <v>71</v>
      </c>
      <c r="B165" s="22"/>
      <c r="C165" s="22"/>
      <c r="D165" s="23">
        <f>C165%*D164</f>
        <v>0</v>
      </c>
    </row>
    <row r="166" spans="1:4">
      <c r="A166" s="21" t="s">
        <v>72</v>
      </c>
      <c r="B166" s="22"/>
      <c r="C166" s="22"/>
      <c r="D166" s="23">
        <f>C166%*D164</f>
        <v>0</v>
      </c>
    </row>
    <row r="167" spans="1:4">
      <c r="A167" s="24" t="s">
        <v>85</v>
      </c>
      <c r="B167" s="25"/>
      <c r="C167" s="25"/>
      <c r="D167" s="23">
        <f>C167%*D164</f>
        <v>0</v>
      </c>
    </row>
    <row r="168" spans="1:4">
      <c r="A168" s="24" t="s">
        <v>117</v>
      </c>
      <c r="B168" s="25"/>
      <c r="C168" s="25"/>
      <c r="D168" s="23">
        <f>C168%*D164</f>
        <v>0</v>
      </c>
    </row>
    <row r="169" spans="1:4">
      <c r="A169" s="27" t="s">
        <v>77</v>
      </c>
      <c r="B169" s="28"/>
      <c r="C169" s="27"/>
      <c r="D169" s="29">
        <f>SUM(D164:D168)</f>
        <v>0</v>
      </c>
    </row>
    <row r="170" spans="1:4">
      <c r="A170" s="20"/>
      <c r="B170" s="30"/>
      <c r="C170" s="20"/>
      <c r="D170" s="31"/>
    </row>
    <row r="171" spans="1:4">
      <c r="A171" s="20"/>
      <c r="B171" s="30"/>
      <c r="C171" s="20"/>
      <c r="D171" s="31"/>
    </row>
    <row r="172" spans="1:4">
      <c r="A172" s="20"/>
      <c r="B172" s="30"/>
      <c r="C172" s="20"/>
      <c r="D172" s="31"/>
    </row>
    <row r="173" spans="1:4">
      <c r="A173" s="20"/>
      <c r="B173" s="30"/>
      <c r="C173" s="20"/>
      <c r="D173" s="31"/>
    </row>
    <row r="175" spans="1:4" ht="15.6">
      <c r="A175" s="3" t="s">
        <v>118</v>
      </c>
      <c r="B175" s="3"/>
      <c r="C175" s="3"/>
      <c r="D175" s="3"/>
    </row>
    <row r="177" spans="1:4">
      <c r="A177" s="5" t="s">
        <v>119</v>
      </c>
      <c r="B177" s="5" t="s">
        <v>3</v>
      </c>
      <c r="C177" s="5" t="s">
        <v>4</v>
      </c>
      <c r="D177" s="5" t="s">
        <v>5</v>
      </c>
    </row>
    <row r="178" spans="1:4">
      <c r="A178" s="49" t="s">
        <v>120</v>
      </c>
      <c r="B178" s="41">
        <v>100</v>
      </c>
      <c r="C178" s="37"/>
      <c r="D178" s="37">
        <f t="shared" ref="D178:D185" si="6">B178*C178</f>
        <v>0</v>
      </c>
    </row>
    <row r="179" spans="1:4">
      <c r="A179" s="35" t="s">
        <v>121</v>
      </c>
      <c r="B179" s="41">
        <v>150</v>
      </c>
      <c r="C179" s="37"/>
      <c r="D179" s="37">
        <f t="shared" si="6"/>
        <v>0</v>
      </c>
    </row>
    <row r="180" spans="1:4">
      <c r="A180" s="44" t="s">
        <v>15</v>
      </c>
      <c r="B180" s="41">
        <v>3</v>
      </c>
      <c r="C180" s="37"/>
      <c r="D180" s="37">
        <f t="shared" si="6"/>
        <v>0</v>
      </c>
    </row>
    <row r="181" spans="1:4">
      <c r="A181" s="12" t="s">
        <v>17</v>
      </c>
      <c r="B181" s="9">
        <v>2</v>
      </c>
      <c r="C181" s="10"/>
      <c r="D181" s="37">
        <f t="shared" si="6"/>
        <v>0</v>
      </c>
    </row>
    <row r="182" spans="1:4">
      <c r="A182" s="35" t="s">
        <v>82</v>
      </c>
      <c r="B182" s="41">
        <v>50</v>
      </c>
      <c r="C182" s="37"/>
      <c r="D182" s="37">
        <f t="shared" si="6"/>
        <v>0</v>
      </c>
    </row>
    <row r="183" spans="1:4">
      <c r="A183" s="49" t="s">
        <v>122</v>
      </c>
      <c r="B183" s="41">
        <v>4</v>
      </c>
      <c r="C183" s="37"/>
      <c r="D183" s="37">
        <f t="shared" si="6"/>
        <v>0</v>
      </c>
    </row>
    <row r="184" spans="1:4">
      <c r="A184" s="49" t="s">
        <v>123</v>
      </c>
      <c r="B184" s="41">
        <v>1</v>
      </c>
      <c r="C184" s="37"/>
      <c r="D184" s="37">
        <f t="shared" si="6"/>
        <v>0</v>
      </c>
    </row>
    <row r="185" spans="1:4">
      <c r="A185" s="49" t="s">
        <v>124</v>
      </c>
      <c r="B185" s="41">
        <v>3</v>
      </c>
      <c r="C185" s="37"/>
      <c r="D185" s="37">
        <f t="shared" si="6"/>
        <v>0</v>
      </c>
    </row>
    <row r="186" spans="1:4">
      <c r="A186" s="17" t="s">
        <v>68</v>
      </c>
      <c r="B186" s="17"/>
      <c r="C186" s="10"/>
      <c r="D186" s="10">
        <f>SUM(D178:D185)</f>
        <v>0</v>
      </c>
    </row>
    <row r="187" spans="1:4">
      <c r="A187" s="18"/>
      <c r="B187" s="18"/>
      <c r="C187" s="19"/>
      <c r="D187" s="19"/>
    </row>
    <row r="188" spans="1:4">
      <c r="A188" s="20" t="s">
        <v>125</v>
      </c>
    </row>
    <row r="189" spans="1:4">
      <c r="A189" s="21" t="s">
        <v>70</v>
      </c>
      <c r="B189" s="22"/>
      <c r="C189" s="22"/>
      <c r="D189" s="23">
        <f>D186</f>
        <v>0</v>
      </c>
    </row>
    <row r="190" spans="1:4">
      <c r="A190" s="21" t="s">
        <v>71</v>
      </c>
      <c r="B190" s="22"/>
      <c r="C190" s="22"/>
      <c r="D190" s="23">
        <f>C190%*D189</f>
        <v>0</v>
      </c>
    </row>
    <row r="191" spans="1:4">
      <c r="A191" s="21" t="s">
        <v>72</v>
      </c>
      <c r="B191" s="22"/>
      <c r="C191" s="22"/>
      <c r="D191" s="23">
        <f>C191%*D189</f>
        <v>0</v>
      </c>
    </row>
    <row r="192" spans="1:4">
      <c r="A192" s="24" t="s">
        <v>85</v>
      </c>
      <c r="B192" s="25"/>
      <c r="C192" s="25"/>
      <c r="D192" s="23">
        <f>C192%*D189</f>
        <v>0</v>
      </c>
    </row>
    <row r="193" spans="1:4">
      <c r="A193" s="24" t="s">
        <v>119</v>
      </c>
      <c r="B193" s="25"/>
      <c r="C193" s="25"/>
      <c r="D193" s="23">
        <f>C193%*D189</f>
        <v>0</v>
      </c>
    </row>
    <row r="194" spans="1:4">
      <c r="A194" s="26" t="s">
        <v>108</v>
      </c>
      <c r="B194" s="25"/>
      <c r="C194" s="25"/>
      <c r="D194" s="23">
        <f>C194%*D189</f>
        <v>0</v>
      </c>
    </row>
    <row r="195" spans="1:4">
      <c r="A195" s="27" t="s">
        <v>77</v>
      </c>
      <c r="B195" s="28"/>
      <c r="C195" s="27"/>
      <c r="D195" s="29">
        <f>SUM(D189:D193)</f>
        <v>0</v>
      </c>
    </row>
    <row r="200" spans="1:4" ht="15.6">
      <c r="A200" s="3" t="s">
        <v>126</v>
      </c>
      <c r="B200" s="3"/>
      <c r="C200" s="3"/>
      <c r="D200" s="3"/>
    </row>
    <row r="202" spans="1:4">
      <c r="A202" s="5" t="s">
        <v>127</v>
      </c>
      <c r="B202" s="5" t="s">
        <v>3</v>
      </c>
      <c r="C202" s="5" t="s">
        <v>4</v>
      </c>
      <c r="D202" s="5" t="s">
        <v>5</v>
      </c>
    </row>
    <row r="203" spans="1:4">
      <c r="A203" s="35" t="s">
        <v>126</v>
      </c>
      <c r="B203" s="41">
        <v>1</v>
      </c>
      <c r="C203" s="37"/>
      <c r="D203" s="37">
        <f>B203*C203</f>
        <v>0</v>
      </c>
    </row>
    <row r="204" spans="1:4">
      <c r="A204" s="17" t="s">
        <v>68</v>
      </c>
      <c r="B204" s="17"/>
      <c r="C204" s="10"/>
      <c r="D204" s="10">
        <f>D203</f>
        <v>0</v>
      </c>
    </row>
    <row r="205" spans="1:4">
      <c r="A205" s="18"/>
      <c r="B205" s="18"/>
      <c r="C205" s="19"/>
      <c r="D205" s="19"/>
    </row>
    <row r="206" spans="1:4">
      <c r="A206" s="20" t="s">
        <v>128</v>
      </c>
    </row>
    <row r="207" spans="1:4">
      <c r="A207" s="21" t="s">
        <v>70</v>
      </c>
      <c r="B207" s="22"/>
      <c r="C207" s="22"/>
      <c r="D207" s="23">
        <f>D204</f>
        <v>0</v>
      </c>
    </row>
    <row r="208" spans="1:4">
      <c r="A208" s="21" t="s">
        <v>71</v>
      </c>
      <c r="B208" s="22"/>
      <c r="C208" s="22"/>
      <c r="D208" s="23">
        <f>C208%*D207</f>
        <v>0</v>
      </c>
    </row>
    <row r="209" spans="1:4">
      <c r="A209" s="21" t="s">
        <v>72</v>
      </c>
      <c r="B209" s="22"/>
      <c r="C209" s="22"/>
      <c r="D209" s="23">
        <f>C209%*D207</f>
        <v>0</v>
      </c>
    </row>
    <row r="210" spans="1:4">
      <c r="A210" s="24" t="s">
        <v>129</v>
      </c>
      <c r="B210" s="25"/>
      <c r="C210" s="25"/>
      <c r="D210" s="23">
        <f>C210%*D207</f>
        <v>0</v>
      </c>
    </row>
    <row r="211" spans="1:4">
      <c r="A211" s="27" t="s">
        <v>77</v>
      </c>
      <c r="B211" s="28"/>
      <c r="C211" s="27"/>
      <c r="D211" s="29">
        <f>SUM(D207:D210)</f>
        <v>0</v>
      </c>
    </row>
  </sheetData>
  <mergeCells count="7">
    <mergeCell ref="A200:D200"/>
    <mergeCell ref="A3:D3"/>
    <mergeCell ref="A87:D87"/>
    <mergeCell ref="A105:D105"/>
    <mergeCell ref="A126:D126"/>
    <mergeCell ref="A151:D151"/>
    <mergeCell ref="A175:D175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MP 16.7.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Linhart</dc:creator>
  <cp:lastModifiedBy>Aleš Linhart</cp:lastModifiedBy>
  <dcterms:created xsi:type="dcterms:W3CDTF">2017-07-24T15:30:17Z</dcterms:created>
  <dcterms:modified xsi:type="dcterms:W3CDTF">2017-07-24T15:35:43Z</dcterms:modified>
</cp:coreProperties>
</file>