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l1\Desktop\hřbotov VZ\"/>
    </mc:Choice>
  </mc:AlternateContent>
  <bookViews>
    <workbookView xWindow="0" yWindow="0" windowWidth="23040" windowHeight="9192" activeTab="1"/>
  </bookViews>
  <sheets>
    <sheet name="rozpiska" sheetId="9" r:id="rId1"/>
    <sheet name="Kácení_výsadba_založení_tráv" sheetId="1" r:id="rId2"/>
  </sheets>
  <definedNames>
    <definedName name="_">#REF!</definedName>
    <definedName name="__">#REF!</definedName>
    <definedName name="____">#REF!</definedName>
    <definedName name="_____">#REF!</definedName>
    <definedName name="_______________">#REF!</definedName>
    <definedName name="______1">#REF!</definedName>
    <definedName name="___9">#REF!</definedName>
    <definedName name="__1">#REF!</definedName>
    <definedName name="__158">#REF!</definedName>
    <definedName name="_1">#REF!</definedName>
    <definedName name="_10">#REF!</definedName>
    <definedName name="_100">#REF!</definedName>
    <definedName name="_10Excel_BuiltIn_Print_Area_3_1_1_1_1_1" localSheetId="0">#REF!</definedName>
    <definedName name="_10Excel_BuiltIn_Print_Area_3_1_1_1_1_1">#REF!</definedName>
    <definedName name="_11">#REF!</definedName>
    <definedName name="_11111">#REF!</definedName>
    <definedName name="_11Excel_BuiltIn_Print_Area_4_1">#REF!</definedName>
    <definedName name="_12Excel_BuiltIn_Print_Area_4_1_1">#REF!</definedName>
    <definedName name="_13">#REF!</definedName>
    <definedName name="_13Excel_BuiltIn_Print_Area_5_1_1">#REF!</definedName>
    <definedName name="_14Excel_BuiltIn_Print_Area_6_1">#REF!</definedName>
    <definedName name="_158">#REF!</definedName>
    <definedName name="_15Excel_BuiltIn_Print_Area_6_1_1_1">#REF!</definedName>
    <definedName name="_16Excel_BuiltIn_Print_Area_7_1">#REF!</definedName>
    <definedName name="_17Excel_BuiltIn_Print_Area_7_1_1">#REF!</definedName>
    <definedName name="_18Excel_BuiltIn_Print_Area_8_1_1_1_1">#REF!</definedName>
    <definedName name="_19Excel_BuiltIn_Print_Area_9_1_1">#REF!</definedName>
    <definedName name="_1Excel_BuiltIn_Print_Area_1_1">#REF!</definedName>
    <definedName name="_2_3_5">#REF!</definedName>
    <definedName name="_2Excel_BuiltIn_Print_Area_1_1_1_1_1_1">#REF!</definedName>
    <definedName name="_3">#REF!</definedName>
    <definedName name="_3Excel_BuiltIn_Print_Area_1_1_1_1_1_1_1_1">#REF!</definedName>
    <definedName name="_4Excel_BuiltIn_Print_Area_13_1">#REF!</definedName>
    <definedName name="_5Excel_BuiltIn_Print_Area_2_1">#REF!</definedName>
    <definedName name="_6_1_2">#REF!</definedName>
    <definedName name="_6Excel_BuiltIn_Print_Area_2_1_1">#REF!</definedName>
    <definedName name="_7">#REF!</definedName>
    <definedName name="_7Excel_BuiltIn_Print_Area_3_1">#REF!</definedName>
    <definedName name="_8Excel_BuiltIn_Print_Area_3_1_1">#REF!</definedName>
    <definedName name="_9">#REF!</definedName>
    <definedName name="_9Excel_BuiltIn_Print_Area_3_1_1_1_1">#REF!</definedName>
    <definedName name="_AUTO">#REF!</definedName>
    <definedName name="_W">#REF!</definedName>
    <definedName name="ASD">#REF!</definedName>
    <definedName name="ASDFG">#REF!</definedName>
    <definedName name="Excel_BuiltIn_Print_Area_1_1" localSheetId="0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"$#REF!.$A$1:$E$142"</definedName>
    <definedName name="Excel_BuiltIn_Print_Area_1_1_1_1_1_1_1_1">#REF!</definedName>
    <definedName name="Excel_BuiltIn_Print_Area_1_1_1_1_1_1_1_1_1">#REF!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3">#REF!</definedName>
    <definedName name="Excel_BuiltIn_Print_Area_16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">#REF!</definedName>
    <definedName name="Excel_BuiltIn_Print_Titles_3">#REF!</definedName>
    <definedName name="Excel_BuiltIn_Print_Titles_4">#REF!</definedName>
    <definedName name="Excel_BuiltIn_Print_Titles_4_1">"$#REF!.$#REF!$#REF!:$#REF!$#REF!"</definedName>
    <definedName name="Excel_BuiltIn_Print_Titles_5">#REF!</definedName>
    <definedName name="Excel_BuiltIn_Print_Titles_7">#REF!</definedName>
    <definedName name="h">#REF!</definedName>
    <definedName name="CH">#REF!</definedName>
    <definedName name="I">#REF!</definedName>
    <definedName name="II">#REF!</definedName>
    <definedName name="_xlnm.Print_Titles" localSheetId="1">Kácení_výsadba_založení_tráv!$1:$1</definedName>
    <definedName name="_xlnm.Print_Area" localSheetId="1">Kácení_výsadba_založení_tráv!$A$1:$G$144</definedName>
    <definedName name="_xlnm.Print_Area" localSheetId="0">rozpiska!$A$1:$J$59</definedName>
    <definedName name="PITOMEC">#REF!</definedName>
    <definedName name="PRDEL">#REF!</definedName>
    <definedName name="Q">#REF!</definedName>
    <definedName name="QQ">#REF!</definedName>
    <definedName name="TRDLO">#REF!</definedName>
    <definedName name="TRUBKA">#REF!</definedName>
    <definedName name="XXXXXX">#REF!</definedName>
    <definedName name="XY">#REF!</definedName>
    <definedName name="ZUI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1" l="1"/>
  <c r="E61" i="1"/>
  <c r="F14" i="1"/>
  <c r="F50" i="1" l="1"/>
  <c r="F49" i="1"/>
  <c r="F48" i="1" l="1"/>
  <c r="F46" i="1"/>
  <c r="F45" i="1"/>
  <c r="F47" i="1" l="1"/>
  <c r="G52" i="1" s="1"/>
  <c r="F38" i="1" l="1"/>
  <c r="F39" i="1"/>
  <c r="F13" i="1"/>
  <c r="C61" i="1" l="1"/>
  <c r="B134" i="1"/>
  <c r="B133" i="1"/>
  <c r="B132" i="1"/>
  <c r="B131" i="1"/>
  <c r="F61" i="1"/>
  <c r="F74" i="1" s="1"/>
  <c r="F87" i="1" s="1"/>
  <c r="F99" i="1" s="1"/>
  <c r="F111" i="1" s="1"/>
  <c r="B125" i="1"/>
  <c r="F64" i="1" l="1"/>
  <c r="E74" i="1"/>
  <c r="F77" i="1" s="1"/>
  <c r="F78" i="1" l="1"/>
  <c r="E87" i="1"/>
  <c r="F90" i="1" s="1"/>
  <c r="F29" i="1"/>
  <c r="F26" i="1"/>
  <c r="F12" i="1"/>
  <c r="F9" i="1"/>
  <c r="F25" i="1"/>
  <c r="F24" i="1"/>
  <c r="F11" i="1"/>
  <c r="B126" i="1"/>
  <c r="G15" i="1" l="1"/>
  <c r="G17" i="1" s="1"/>
  <c r="G125" i="1" s="1"/>
  <c r="F91" i="1"/>
  <c r="E99" i="1"/>
  <c r="F27" i="1"/>
  <c r="E111" i="1" l="1"/>
  <c r="F103" i="1"/>
  <c r="F28" i="1"/>
  <c r="F115" i="1" l="1"/>
  <c r="F114" i="1"/>
  <c r="C74" i="1"/>
  <c r="F79" i="1" s="1"/>
  <c r="B130" i="1"/>
  <c r="F37" i="1"/>
  <c r="G41" i="1" s="1"/>
  <c r="F76" i="1" l="1"/>
  <c r="G80" i="1" s="1"/>
  <c r="C87" i="1"/>
  <c r="F92" i="1" s="1"/>
  <c r="C99" i="1" l="1"/>
  <c r="C111" i="1" s="1"/>
  <c r="F113" i="1" s="1"/>
  <c r="G82" i="1"/>
  <c r="G131" i="1" s="1"/>
  <c r="F89" i="1"/>
  <c r="G93" i="1" s="1"/>
  <c r="F102" i="1"/>
  <c r="F104" i="1" l="1"/>
  <c r="F101" i="1"/>
  <c r="G95" i="1"/>
  <c r="G132" i="1" s="1"/>
  <c r="G105" i="1" l="1"/>
  <c r="G107" i="1"/>
  <c r="G133" i="1" s="1"/>
  <c r="G117" i="1"/>
  <c r="G119" i="1"/>
  <c r="G134" i="1" s="1"/>
  <c r="F30" i="1"/>
  <c r="F65" i="1"/>
  <c r="F32" i="1" l="1"/>
  <c r="F66" i="1"/>
  <c r="F63" i="1"/>
  <c r="G67" i="1" l="1"/>
  <c r="G69" i="1"/>
  <c r="G130" i="1" s="1"/>
  <c r="G136" i="1" s="1"/>
  <c r="F31" i="1" l="1"/>
  <c r="F33" i="1" l="1"/>
  <c r="G34" i="1" s="1"/>
  <c r="G56" i="1" s="1"/>
  <c r="G126" i="1" l="1"/>
  <c r="G128" i="1" l="1"/>
  <c r="G139" i="1" s="1"/>
  <c r="G140" i="1" s="1"/>
  <c r="G141" i="1" s="1"/>
</calcChain>
</file>

<file path=xl/sharedStrings.xml><?xml version="1.0" encoding="utf-8"?>
<sst xmlns="http://schemas.openxmlformats.org/spreadsheetml/2006/main" count="205" uniqueCount="98">
  <si>
    <t>ks</t>
  </si>
  <si>
    <t>m3</t>
  </si>
  <si>
    <t>mezisoučet</t>
  </si>
  <si>
    <t>Následná péče v 1. roce po realizaci</t>
  </si>
  <si>
    <t>m2</t>
  </si>
  <si>
    <t>Následná péče v 2. roce po realizaci</t>
  </si>
  <si>
    <t>Následná péče v 3. roce po realizaci</t>
  </si>
  <si>
    <t>kg</t>
  </si>
  <si>
    <t>Výchovný a zdravotní řez 1x</t>
  </si>
  <si>
    <t>Následná péče v 1. roce po realizaci celkem bez DPH</t>
  </si>
  <si>
    <t>Následná péče v 2. roce po realizaci celkem bez DPH</t>
  </si>
  <si>
    <t>Následná péče v 3. roce po realizaci celkem bez DPH</t>
  </si>
  <si>
    <t>Rekapitulace rozpočtu</t>
  </si>
  <si>
    <t>Realizace celkem</t>
  </si>
  <si>
    <t>Následná péče celkem</t>
  </si>
  <si>
    <t>celkem bez DPH</t>
  </si>
  <si>
    <t>DPH 21 %</t>
  </si>
  <si>
    <t>celkem vč. DPH</t>
  </si>
  <si>
    <t>Výsadbový materiál - dřeviny</t>
  </si>
  <si>
    <t xml:space="preserve">Ing. Jarmila Hrůzová </t>
  </si>
  <si>
    <t xml:space="preserve"> Akce:</t>
  </si>
  <si>
    <t>Vilémov 292, 582 83 VILÉMOV</t>
  </si>
  <si>
    <t>autorizovaný architekt pro obor</t>
  </si>
  <si>
    <t>krajinářská architektura</t>
  </si>
  <si>
    <t xml:space="preserve"> Katastrální území:</t>
  </si>
  <si>
    <t xml:space="preserve"> Datum:</t>
  </si>
  <si>
    <t>č. autorizace 685</t>
  </si>
  <si>
    <t>IČO: 14783240</t>
  </si>
  <si>
    <t xml:space="preserve"> Zpracoval:</t>
  </si>
  <si>
    <t xml:space="preserve"> Ing. Jarmila Hrůzová</t>
  </si>
  <si>
    <t>Číslo paré:</t>
  </si>
  <si>
    <t>mob.: +420 776 198 133</t>
  </si>
  <si>
    <t xml:space="preserve"> Obsah:</t>
  </si>
  <si>
    <t>odběr vody v místě - vodné-stočné</t>
  </si>
  <si>
    <t>Následná péče v 4. roce po realizaci celkem bez DPH</t>
  </si>
  <si>
    <t>Následná péče v 4. roce po realizaci</t>
  </si>
  <si>
    <t>Následná péče v 5. roce po realizaci</t>
  </si>
  <si>
    <t>Následná péče v 5. roce po realizaci celkem bez DPH</t>
  </si>
  <si>
    <t>jedn.</t>
  </si>
  <si>
    <t>mn.</t>
  </si>
  <si>
    <t>cena/jedn (Kč)</t>
  </si>
  <si>
    <t>cena celkem (Kč)</t>
  </si>
  <si>
    <t>Kácení dřevin</t>
  </si>
  <si>
    <t>R-položka</t>
  </si>
  <si>
    <t>Rýhy pro výsadbu s výměnou 50 % půdy zeminy tř 1 až 4 hl do 0,4 m š přes 0,2 do 0,4 m v rovině a svahu do 1:5</t>
  </si>
  <si>
    <t>Výsadba dřevin s balem</t>
  </si>
  <si>
    <t>půdní kondicioner (např. Terracottem, Agrisorb) do rýhy v dávce dle konkrétního přípravku a pokynů výrobce</t>
  </si>
  <si>
    <t>stromy jehličnaté kont. min. 7,5 l, 80-100 cm</t>
  </si>
  <si>
    <t>Mulčování rostlin kůrou tl do 0,1 m v rovině a svahu do 1:5</t>
  </si>
  <si>
    <t>mulčovací kůra  nebo jemná štěpka</t>
  </si>
  <si>
    <t>Kácení dřevin celkem bez DPH</t>
  </si>
  <si>
    <t>Rostliny živých plotů</t>
  </si>
  <si>
    <t>Vypletí a úprava mulčovaných ploch 3x</t>
  </si>
  <si>
    <t>Doplnění mulče vč. materiálu (0,05 m3/m2) 1x</t>
  </si>
  <si>
    <t>m</t>
  </si>
  <si>
    <t xml:space="preserve"> Město Kolín</t>
  </si>
  <si>
    <t xml:space="preserve"> Kolín</t>
  </si>
  <si>
    <t xml:space="preserve"> Investor:</t>
  </si>
  <si>
    <t xml:space="preserve"> Karlovo náměstí 78, 280 12 Kolín</t>
  </si>
  <si>
    <t xml:space="preserve"> Obecní úřad:</t>
  </si>
  <si>
    <t xml:space="preserve"> Stupeň:</t>
  </si>
  <si>
    <t xml:space="preserve"> Prováděcí projekt</t>
  </si>
  <si>
    <t xml:space="preserve"> Centrální hřbitov Kolín - živé ploty                                 </t>
  </si>
  <si>
    <t>II. etapa obnovy</t>
  </si>
  <si>
    <t>X. 2025</t>
  </si>
  <si>
    <t>Výsadba živého plotu s balem v rovině a svahu do 1:5 (zeravy a tisy)</t>
  </si>
  <si>
    <t>KRÁTKÉ ŽIVÉ PLOTY V ČELE HROBOVÝCH MÍST - KÁCENÍ VČETNĚ LIKVIDACE DŘEVNÍ HMOTY</t>
  </si>
  <si>
    <t xml:space="preserve">Odstranění pařezů D přes do 0,3 m v rovině a svahu do 1:5 s odklizením do 20 m, včetně naložení na dopr. prostředek, odvozu a likvidace, vč. případného poplatku za skládkovné (20 km) </t>
  </si>
  <si>
    <t>ŽIVÉ PLOTY MEZI HROBOVÝMI MÍSTY - KÁCENÍ VČETNĚ LIKVIDACE DŘEVNÍ HMOTY</t>
  </si>
  <si>
    <t>Kácení jehličnatých stromů o prům. na pařezu do 300 mm (zprůrměrovaná hodnota), včetně odklizení, naložení na dopr. prostředek, odvozu a složení u psího útulku (4 km)</t>
  </si>
  <si>
    <t>Thuja occidentalis ´Smargd´ - zerav západní min. 7,5 l, 80-100 cm</t>
  </si>
  <si>
    <t>Zalití rostlin vodou plocha do 20 m2 (15l/rostlina)</t>
  </si>
  <si>
    <t>Taxus media ´Hicksii´ - 60-80, bal. nebo kont. min. 3 l</t>
  </si>
  <si>
    <t>Taxus baccata - 60-80, bal. nebo kont. min. 3 l</t>
  </si>
  <si>
    <t>kompostová zemina vč. dopravy (40 l/ m)</t>
  </si>
  <si>
    <t>Řez dřeviny při výsadbě (pouze odstranění poškozených výhonů)</t>
  </si>
  <si>
    <t>Ceny prací vycházejí z katalogu ÚRS 2025/II, ceny materiálů jsou včetně nákladů na pořízení, dopravu, meziskládkování, a jsou dle ceníků významných tuzemských dodavatelů. V cenách jsou zahrnuty i náklady na úklid ploch, naložení, odvoz, složení a skládkovné případného odpadu.</t>
  </si>
  <si>
    <t>Výsadba dřevin a založení trávníku</t>
  </si>
  <si>
    <t>Výsadba dřevin a založení trávníku celkem bez DPH</t>
  </si>
  <si>
    <t>Založení trávníku po kácených krátkých plotech</t>
  </si>
  <si>
    <t>substrát pro trávníky vč. dopravy, vrstva 10 cm</t>
  </si>
  <si>
    <t>Založení trávníku na půdě předem připravené plochy do 1000 m2 výsevem včetně utažení parkového v rovině nebo na svahu do 1:5</t>
  </si>
  <si>
    <t>univerzální okrasná travní směs, např. VV-1 OKRASNÁ UNIVERZÁLNÍ SMĚS 25 g/m2</t>
  </si>
  <si>
    <t>Hnojení půdy nebo trávníku v rovině a svahu do 1:5 umělým hnojivem na široko</t>
  </si>
  <si>
    <t>t</t>
  </si>
  <si>
    <t>trávníkové hnojivo např. Basic Start 30 g/m2</t>
  </si>
  <si>
    <t>Dřeviny živých plotů</t>
  </si>
  <si>
    <r>
      <t xml:space="preserve">Zalití dřevin v dávce 15l/rostlina, předpoklad </t>
    </r>
    <r>
      <rPr>
        <b/>
        <sz val="9"/>
        <rFont val="Arial Narrow"/>
        <family val="2"/>
        <charset val="238"/>
      </rPr>
      <t>8x</t>
    </r>
    <r>
      <rPr>
        <sz val="9"/>
        <rFont val="Arial Narrow"/>
        <family val="2"/>
      </rPr>
      <t>, včetně specifikace vody, předpokládá se odběr v místě hřbitova</t>
    </r>
  </si>
  <si>
    <r>
      <t>Zalití dřevin v dávce 15l/rostlina, předpoklad 6</t>
    </r>
    <r>
      <rPr>
        <b/>
        <sz val="9"/>
        <rFont val="Arial Narrow"/>
        <family val="2"/>
        <charset val="238"/>
      </rPr>
      <t>x</t>
    </r>
    <r>
      <rPr>
        <sz val="9"/>
        <rFont val="Arial Narrow"/>
        <family val="2"/>
      </rPr>
      <t>, včetně specifikace vody, předpokládá se odběr v místě hřbitova</t>
    </r>
  </si>
  <si>
    <r>
      <t>Zalití dřevin v dávce 15l/rostlina, předpoklad 4</t>
    </r>
    <r>
      <rPr>
        <b/>
        <sz val="9"/>
        <rFont val="Arial Narrow"/>
        <family val="2"/>
        <charset val="238"/>
      </rPr>
      <t>x</t>
    </r>
    <r>
      <rPr>
        <sz val="9"/>
        <rFont val="Arial Narrow"/>
        <family val="2"/>
      </rPr>
      <t>, včetně specifikace vody, předpokládá se odběr v místě hřbitova</t>
    </r>
  </si>
  <si>
    <t>Úprava podchozí výšky na 2,6 m, vč. odstupu od náhrobků lípy č. 553, včetně odklizení, naložení na dopr. prostředek, odvozu a složení u psího útulku (4 km)</t>
  </si>
  <si>
    <t>Odstranění břečťanu, bylinného patra a nesourodého odpadu v prostoru mezi náhrobky, včetně naložení, odvozu a složení na skládku odpadu vč. případného skládkovného (20 km)</t>
  </si>
  <si>
    <t>Odstranění nevhodných dřevin do 100 m2 v nad 1 m s odstraněním pařezů v rovině nebo svahu do 1:5 včetně odklizení, naložení na dopr. prostředek, odvozu a likvidace, vč. případného poplatku za skládkovné (20 km)</t>
  </si>
  <si>
    <t>Příprava půdy pro založení trávníku, tj.odplevelení, doplnění zeminy pro trávníky, urovnání a mírné utužení</t>
  </si>
  <si>
    <t>promísení půdního kondicionéru  s kompostovou zeminou a zeminou v rýze</t>
  </si>
  <si>
    <t>Kácení dřevin, řez lípy</t>
  </si>
  <si>
    <t>4   VÝKAZ VÝMĚR</t>
  </si>
  <si>
    <t xml:space="preserve">Výkaz výměr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</si>
</sst>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\ &quot;Kč&quot;"/>
    <numFmt numFmtId="166" formatCode="0.0000"/>
  </numFmts>
  <fonts count="46" x14ac:knownFonts="1"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Narrow"/>
      <family val="2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 Narrow"/>
      <family val="2"/>
    </font>
    <font>
      <i/>
      <sz val="8"/>
      <name val="Arial Narrow"/>
      <family val="2"/>
    </font>
    <font>
      <b/>
      <sz val="14"/>
      <name val="Arial Narrow"/>
      <family val="2"/>
    </font>
    <font>
      <b/>
      <sz val="15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color rgb="FFFF0000"/>
      <name val="Arial Narrow"/>
      <family val="2"/>
      <charset val="238"/>
    </font>
    <font>
      <b/>
      <sz val="12"/>
      <color rgb="FF00B050"/>
      <name val="Arial Narrow"/>
      <family val="2"/>
    </font>
    <font>
      <sz val="10"/>
      <color rgb="FF00B050"/>
      <name val="Arial Narrow"/>
      <family val="2"/>
    </font>
    <font>
      <b/>
      <sz val="10"/>
      <color rgb="FF00B050"/>
      <name val="Arial Narrow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sz val="9"/>
      <color rgb="FF00B050"/>
      <name val="Arial Narrow"/>
      <family val="2"/>
      <charset val="238"/>
    </font>
    <font>
      <b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  <charset val="238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48"/>
      <name val="Arial Narrow"/>
      <family val="2"/>
      <charset val="238"/>
    </font>
    <font>
      <i/>
      <sz val="9"/>
      <color rgb="FFC00000"/>
      <name val="Arial Narrow"/>
      <family val="2"/>
    </font>
    <font>
      <sz val="9"/>
      <color rgb="FFC00000"/>
      <name val="Arial Narrow"/>
      <family val="2"/>
    </font>
    <font>
      <b/>
      <sz val="9"/>
      <color rgb="FFC00000"/>
      <name val="Arial Narrow"/>
      <family val="2"/>
    </font>
    <font>
      <i/>
      <sz val="10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3" fillId="0" borderId="0"/>
    <xf numFmtId="0" fontId="14" fillId="0" borderId="0"/>
    <xf numFmtId="0" fontId="17" fillId="0" borderId="0"/>
    <xf numFmtId="0" fontId="37" fillId="0" borderId="0"/>
    <xf numFmtId="0" fontId="45" fillId="0" borderId="0"/>
  </cellStyleXfs>
  <cellXfs count="215">
    <xf numFmtId="0" fontId="0" fillId="0" borderId="0" xfId="0"/>
    <xf numFmtId="0" fontId="7" fillId="0" borderId="0" xfId="0" applyFont="1" applyAlignment="1">
      <alignment vertical="center"/>
    </xf>
    <xf numFmtId="0" fontId="14" fillId="0" borderId="0" xfId="3"/>
    <xf numFmtId="49" fontId="21" fillId="2" borderId="7" xfId="4" applyNumberFormat="1" applyFont="1" applyFill="1" applyBorder="1" applyAlignment="1">
      <alignment horizontal="left" vertical="top" wrapText="1" indent="3"/>
    </xf>
    <xf numFmtId="49" fontId="19" fillId="2" borderId="13" xfId="4" applyNumberFormat="1" applyFont="1" applyFill="1" applyBorder="1" applyAlignment="1">
      <alignment vertical="center"/>
    </xf>
    <xf numFmtId="49" fontId="19" fillId="2" borderId="16" xfId="4" applyNumberFormat="1" applyFont="1" applyFill="1" applyBorder="1" applyAlignment="1">
      <alignment vertical="center"/>
    </xf>
    <xf numFmtId="49" fontId="23" fillId="2" borderId="5" xfId="4" applyNumberFormat="1" applyFont="1" applyFill="1" applyBorder="1" applyAlignment="1">
      <alignment vertical="center"/>
    </xf>
    <xf numFmtId="49" fontId="23" fillId="2" borderId="6" xfId="4" applyNumberFormat="1" applyFont="1" applyFill="1" applyBorder="1" applyAlignment="1">
      <alignment vertical="center"/>
    </xf>
    <xf numFmtId="49" fontId="19" fillId="2" borderId="18" xfId="4" applyNumberFormat="1" applyFont="1" applyFill="1" applyBorder="1" applyAlignment="1">
      <alignment horizontal="left" vertical="center"/>
    </xf>
    <xf numFmtId="49" fontId="19" fillId="2" borderId="19" xfId="4" applyNumberFormat="1" applyFont="1" applyFill="1" applyBorder="1" applyAlignment="1">
      <alignment vertical="center"/>
    </xf>
    <xf numFmtId="0" fontId="23" fillId="2" borderId="0" xfId="4" applyFont="1" applyFill="1"/>
    <xf numFmtId="0" fontId="23" fillId="2" borderId="0" xfId="4" applyFont="1" applyFill="1" applyAlignment="1">
      <alignment vertical="center"/>
    </xf>
    <xf numFmtId="0" fontId="23" fillId="2" borderId="0" xfId="4" applyFont="1" applyFill="1" applyAlignment="1">
      <alignment horizontal="center"/>
    </xf>
    <xf numFmtId="0" fontId="23" fillId="2" borderId="0" xfId="4" applyFont="1" applyFill="1" applyAlignment="1">
      <alignment horizontal="left"/>
    </xf>
    <xf numFmtId="49" fontId="21" fillId="2" borderId="0" xfId="4" applyNumberFormat="1" applyFont="1" applyFill="1" applyAlignment="1">
      <alignment horizontal="left" vertical="top" wrapText="1" indent="3"/>
    </xf>
    <xf numFmtId="49" fontId="19" fillId="2" borderId="17" xfId="4" applyNumberFormat="1" applyFont="1" applyFill="1" applyBorder="1" applyAlignment="1">
      <alignment horizontal="left" vertical="center"/>
    </xf>
    <xf numFmtId="0" fontId="23" fillId="2" borderId="0" xfId="4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3" borderId="26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3" fontId="4" fillId="3" borderId="26" xfId="0" applyNumberFormat="1" applyFont="1" applyFill="1" applyBorder="1" applyAlignment="1">
      <alignment horizontal="center" vertical="center" wrapText="1"/>
    </xf>
    <xf numFmtId="4" fontId="4" fillId="3" borderId="26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8" fillId="0" borderId="21" xfId="0" applyFont="1" applyBorder="1" applyAlignment="1">
      <alignment horizontal="justify" vertical="center"/>
    </xf>
    <xf numFmtId="0" fontId="15" fillId="0" borderId="21" xfId="0" applyFont="1" applyBorder="1" applyAlignment="1">
      <alignment horizontal="center" vertical="center"/>
    </xf>
    <xf numFmtId="3" fontId="23" fillId="0" borderId="21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4" fontId="33" fillId="0" borderId="24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6" fillId="0" borderId="10" xfId="0" applyFont="1" applyBorder="1" applyAlignment="1">
      <alignment vertical="center"/>
    </xf>
    <xf numFmtId="4" fontId="26" fillId="0" borderId="10" xfId="0" applyNumberFormat="1" applyFont="1" applyBorder="1" applyAlignment="1">
      <alignment vertical="center"/>
    </xf>
    <xf numFmtId="4" fontId="27" fillId="0" borderId="1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5" fontId="23" fillId="0" borderId="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165" fontId="33" fillId="0" borderId="2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165" fontId="33" fillId="0" borderId="4" xfId="0" applyNumberFormat="1" applyFont="1" applyBorder="1" applyAlignment="1">
      <alignment vertical="center"/>
    </xf>
    <xf numFmtId="4" fontId="33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5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4" fontId="18" fillId="0" borderId="29" xfId="0" applyNumberFormat="1" applyFont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29" fillId="3" borderId="26" xfId="0" applyFont="1" applyFill="1" applyBorder="1" applyAlignment="1">
      <alignment vertical="center"/>
    </xf>
    <xf numFmtId="3" fontId="29" fillId="3" borderId="26" xfId="0" applyNumberFormat="1" applyFont="1" applyFill="1" applyBorder="1" applyAlignment="1">
      <alignment vertical="center"/>
    </xf>
    <xf numFmtId="4" fontId="29" fillId="3" borderId="26" xfId="0" applyNumberFormat="1" applyFont="1" applyFill="1" applyBorder="1" applyAlignment="1">
      <alignment vertical="center"/>
    </xf>
    <xf numFmtId="4" fontId="29" fillId="3" borderId="27" xfId="0" applyNumberFormat="1" applyFont="1" applyFill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vertical="center"/>
    </xf>
    <xf numFmtId="4" fontId="33" fillId="3" borderId="27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4" fontId="19" fillId="0" borderId="21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4" fontId="23" fillId="0" borderId="10" xfId="0" applyNumberFormat="1" applyFont="1" applyBorder="1" applyAlignment="1">
      <alignment vertical="center"/>
    </xf>
    <xf numFmtId="165" fontId="33" fillId="0" borderId="12" xfId="0" applyNumberFormat="1" applyFont="1" applyBorder="1" applyAlignment="1">
      <alignment vertical="center"/>
    </xf>
    <xf numFmtId="49" fontId="23" fillId="2" borderId="5" xfId="4" applyNumberFormat="1" applyFont="1" applyFill="1" applyBorder="1" applyAlignment="1">
      <alignment horizontal="left" vertical="center"/>
    </xf>
    <xf numFmtId="49" fontId="23" fillId="2" borderId="6" xfId="4" applyNumberFormat="1" applyFont="1" applyFill="1" applyBorder="1" applyAlignment="1">
      <alignment horizontal="left" vertical="center"/>
    </xf>
    <xf numFmtId="49" fontId="21" fillId="2" borderId="8" xfId="4" applyNumberFormat="1" applyFont="1" applyFill="1" applyBorder="1" applyAlignment="1">
      <alignment horizontal="left" vertical="top" wrapText="1" indent="3"/>
    </xf>
    <xf numFmtId="49" fontId="22" fillId="2" borderId="34" xfId="4" applyNumberFormat="1" applyFont="1" applyFill="1" applyBorder="1" applyAlignment="1">
      <alignment horizontal="center"/>
    </xf>
    <xf numFmtId="49" fontId="22" fillId="2" borderId="34" xfId="4" applyNumberFormat="1" applyFont="1" applyFill="1" applyBorder="1" applyAlignment="1">
      <alignment horizontal="center" vertical="center"/>
    </xf>
    <xf numFmtId="49" fontId="23" fillId="2" borderId="37" xfId="4" applyNumberFormat="1" applyFont="1" applyFill="1" applyBorder="1" applyAlignment="1">
      <alignment horizontal="center" vertical="center"/>
    </xf>
    <xf numFmtId="49" fontId="19" fillId="2" borderId="6" xfId="4" applyNumberFormat="1" applyFont="1" applyFill="1" applyBorder="1" applyAlignment="1">
      <alignment horizontal="left" vertical="center"/>
    </xf>
    <xf numFmtId="49" fontId="19" fillId="2" borderId="31" xfId="4" applyNumberFormat="1" applyFont="1" applyFill="1" applyBorder="1" applyAlignment="1">
      <alignment horizontal="center" vertical="center"/>
    </xf>
    <xf numFmtId="0" fontId="2" fillId="0" borderId="0" xfId="3" applyFont="1"/>
    <xf numFmtId="0" fontId="39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0" fillId="0" borderId="0" xfId="0" applyNumberFormat="1" applyFont="1" applyAlignment="1">
      <alignment vertical="center"/>
    </xf>
    <xf numFmtId="4" fontId="41" fillId="0" borderId="22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7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22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9" fillId="0" borderId="24" xfId="0" applyNumberFormat="1" applyFont="1" applyBorder="1" applyAlignment="1">
      <alignment vertical="center"/>
    </xf>
    <xf numFmtId="0" fontId="22" fillId="3" borderId="26" xfId="0" applyFont="1" applyFill="1" applyBorder="1" applyAlignment="1">
      <alignment horizontal="center" vertical="center"/>
    </xf>
    <xf numFmtId="3" fontId="22" fillId="3" borderId="26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vertical="center" wrapText="1"/>
    </xf>
    <xf numFmtId="0" fontId="43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44" fillId="0" borderId="0" xfId="0" applyNumberFormat="1" applyFont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3" fontId="22" fillId="3" borderId="26" xfId="0" applyNumberFormat="1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40" fillId="0" borderId="0" xfId="0" applyNumberFormat="1" applyFont="1" applyAlignment="1">
      <alignment vertical="center"/>
    </xf>
    <xf numFmtId="0" fontId="29" fillId="3" borderId="26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2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9" fontId="38" fillId="2" borderId="34" xfId="4" applyNumberFormat="1" applyFont="1" applyFill="1" applyBorder="1" applyAlignment="1">
      <alignment horizontal="center" vertical="center"/>
    </xf>
    <xf numFmtId="49" fontId="38" fillId="2" borderId="35" xfId="4" applyNumberFormat="1" applyFont="1" applyFill="1" applyBorder="1" applyAlignment="1">
      <alignment horizontal="center" vertical="center"/>
    </xf>
    <xf numFmtId="49" fontId="23" fillId="2" borderId="5" xfId="4" applyNumberFormat="1" applyFont="1" applyFill="1" applyBorder="1" applyAlignment="1">
      <alignment horizontal="left" vertical="center"/>
    </xf>
    <xf numFmtId="49" fontId="23" fillId="2" borderId="6" xfId="4" applyNumberFormat="1" applyFont="1" applyFill="1" applyBorder="1" applyAlignment="1">
      <alignment horizontal="left" vertical="center"/>
    </xf>
    <xf numFmtId="49" fontId="19" fillId="2" borderId="38" xfId="4" applyNumberFormat="1" applyFont="1" applyFill="1" applyBorder="1" applyAlignment="1">
      <alignment horizontal="left" vertical="center"/>
    </xf>
    <xf numFmtId="49" fontId="19" fillId="2" borderId="20" xfId="4" applyNumberFormat="1" applyFont="1" applyFill="1" applyBorder="1" applyAlignment="1">
      <alignment horizontal="left" vertical="center"/>
    </xf>
    <xf numFmtId="49" fontId="19" fillId="2" borderId="39" xfId="4" applyNumberFormat="1" applyFont="1" applyFill="1" applyBorder="1" applyAlignment="1">
      <alignment horizontal="left" vertical="center"/>
    </xf>
    <xf numFmtId="49" fontId="20" fillId="2" borderId="7" xfId="4" applyNumberFormat="1" applyFont="1" applyFill="1" applyBorder="1" applyAlignment="1">
      <alignment horizontal="left" vertical="top" indent="2"/>
    </xf>
    <xf numFmtId="49" fontId="20" fillId="2" borderId="0" xfId="4" applyNumberFormat="1" applyFont="1" applyFill="1" applyAlignment="1">
      <alignment horizontal="left" vertical="top" indent="2"/>
    </xf>
    <xf numFmtId="49" fontId="20" fillId="2" borderId="40" xfId="4" applyNumberFormat="1" applyFont="1" applyFill="1" applyBorder="1" applyAlignment="1">
      <alignment horizontal="left" vertical="top" indent="2"/>
    </xf>
    <xf numFmtId="49" fontId="20" fillId="2" borderId="41" xfId="4" applyNumberFormat="1" applyFont="1" applyFill="1" applyBorder="1" applyAlignment="1">
      <alignment horizontal="left" vertical="top" indent="2"/>
    </xf>
    <xf numFmtId="49" fontId="18" fillId="2" borderId="31" xfId="4" applyNumberFormat="1" applyFont="1" applyFill="1" applyBorder="1" applyAlignment="1">
      <alignment horizontal="center" vertical="center"/>
    </xf>
    <xf numFmtId="49" fontId="18" fillId="2" borderId="34" xfId="4" applyNumberFormat="1" applyFont="1" applyFill="1" applyBorder="1" applyAlignment="1">
      <alignment horizontal="center" vertical="center"/>
    </xf>
    <xf numFmtId="49" fontId="18" fillId="2" borderId="35" xfId="4" applyNumberFormat="1" applyFont="1" applyFill="1" applyBorder="1" applyAlignment="1">
      <alignment horizontal="center" vertical="center"/>
    </xf>
    <xf numFmtId="49" fontId="19" fillId="2" borderId="32" xfId="4" applyNumberFormat="1" applyFont="1" applyFill="1" applyBorder="1" applyAlignment="1">
      <alignment horizontal="left" vertical="center"/>
    </xf>
    <xf numFmtId="49" fontId="19" fillId="2" borderId="30" xfId="4" applyNumberFormat="1" applyFont="1" applyFill="1" applyBorder="1" applyAlignment="1">
      <alignment horizontal="left" vertical="center"/>
    </xf>
    <xf numFmtId="49" fontId="19" fillId="2" borderId="33" xfId="4" applyNumberFormat="1" applyFont="1" applyFill="1" applyBorder="1" applyAlignment="1">
      <alignment horizontal="left" vertical="center"/>
    </xf>
    <xf numFmtId="0" fontId="24" fillId="2" borderId="0" xfId="4" applyFont="1" applyFill="1" applyAlignment="1">
      <alignment horizontal="center"/>
    </xf>
    <xf numFmtId="49" fontId="20" fillId="2" borderId="7" xfId="4" applyNumberFormat="1" applyFont="1" applyFill="1" applyBorder="1" applyAlignment="1">
      <alignment horizontal="center" vertical="center" wrapText="1"/>
    </xf>
    <xf numFmtId="49" fontId="20" fillId="2" borderId="0" xfId="4" applyNumberFormat="1" applyFont="1" applyFill="1" applyAlignment="1">
      <alignment horizontal="center" vertical="center" wrapText="1"/>
    </xf>
    <xf numFmtId="49" fontId="20" fillId="2" borderId="8" xfId="4" applyNumberFormat="1" applyFont="1" applyFill="1" applyBorder="1" applyAlignment="1">
      <alignment horizontal="center" vertical="center" wrapText="1"/>
    </xf>
    <xf numFmtId="49" fontId="23" fillId="2" borderId="14" xfId="4" applyNumberFormat="1" applyFont="1" applyFill="1" applyBorder="1" applyAlignment="1">
      <alignment horizontal="left" vertical="center"/>
    </xf>
    <xf numFmtId="49" fontId="23" fillId="2" borderId="15" xfId="4" applyNumberFormat="1" applyFont="1" applyFill="1" applyBorder="1" applyAlignment="1">
      <alignment horizontal="left" vertical="center"/>
    </xf>
    <xf numFmtId="49" fontId="23" fillId="2" borderId="36" xfId="4" applyNumberFormat="1" applyFont="1" applyFill="1" applyBorder="1" applyAlignment="1">
      <alignment horizontal="left" vertical="center"/>
    </xf>
    <xf numFmtId="49" fontId="23" fillId="2" borderId="17" xfId="4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</cellXfs>
  <cellStyles count="7">
    <cellStyle name="Normální" xfId="0" builtinId="0"/>
    <cellStyle name="Normální 2" xfId="5"/>
    <cellStyle name="normální 2 4" xfId="6"/>
    <cellStyle name="Normální 3" xfId="2"/>
    <cellStyle name="normální 6" xfId="1"/>
    <cellStyle name="Normální 7" xfId="3"/>
    <cellStyle name="normální_Obnova vegetace z Operačního programu Životní prostředí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5:S59"/>
  <sheetViews>
    <sheetView showGridLines="0" view="pageBreakPreview" topLeftCell="A23" zoomScaleNormal="100" zoomScaleSheetLayoutView="100" workbookViewId="0">
      <selection activeCell="L56" sqref="L56"/>
    </sheetView>
  </sheetViews>
  <sheetFormatPr defaultRowHeight="13.2" x14ac:dyDescent="0.25"/>
  <cols>
    <col min="1" max="1" width="1.88671875" style="2" customWidth="1"/>
    <col min="2" max="2" width="17.5546875" style="2" customWidth="1"/>
    <col min="3" max="3" width="21.33203125" style="2" customWidth="1"/>
    <col min="4" max="4" width="12.33203125" style="2" customWidth="1"/>
    <col min="5" max="5" width="9.109375" style="2" customWidth="1"/>
    <col min="6" max="6" width="10.6640625" style="2" customWidth="1"/>
    <col min="7" max="7" width="6.33203125" style="2" customWidth="1"/>
    <col min="8" max="8" width="10.6640625" style="2" customWidth="1"/>
    <col min="9" max="9" width="2.33203125" style="2" customWidth="1"/>
    <col min="10" max="10" width="2.44140625" style="2" customWidth="1"/>
    <col min="11" max="11" width="9.109375" style="2"/>
    <col min="12" max="12" width="31.88671875" style="2" customWidth="1"/>
    <col min="13" max="13" width="61.6640625" style="2" customWidth="1"/>
    <col min="14" max="257" width="9.109375" style="2"/>
    <col min="258" max="258" width="2.88671875" style="2" customWidth="1"/>
    <col min="259" max="259" width="21.33203125" style="2" customWidth="1"/>
    <col min="260" max="260" width="12.33203125" style="2" customWidth="1"/>
    <col min="261" max="261" width="9.109375" style="2"/>
    <col min="262" max="262" width="10.6640625" style="2" customWidth="1"/>
    <col min="263" max="263" width="6.33203125" style="2" customWidth="1"/>
    <col min="264" max="264" width="10.6640625" style="2" customWidth="1"/>
    <col min="265" max="265" width="2.33203125" style="2" customWidth="1"/>
    <col min="266" max="266" width="0" style="2" hidden="1" customWidth="1"/>
    <col min="267" max="267" width="9.109375" style="2"/>
    <col min="268" max="268" width="31.88671875" style="2" customWidth="1"/>
    <col min="269" max="269" width="61.6640625" style="2" customWidth="1"/>
    <col min="270" max="513" width="9.109375" style="2"/>
    <col min="514" max="514" width="2.88671875" style="2" customWidth="1"/>
    <col min="515" max="515" width="21.33203125" style="2" customWidth="1"/>
    <col min="516" max="516" width="12.33203125" style="2" customWidth="1"/>
    <col min="517" max="517" width="9.109375" style="2"/>
    <col min="518" max="518" width="10.6640625" style="2" customWidth="1"/>
    <col min="519" max="519" width="6.33203125" style="2" customWidth="1"/>
    <col min="520" max="520" width="10.6640625" style="2" customWidth="1"/>
    <col min="521" max="521" width="2.33203125" style="2" customWidth="1"/>
    <col min="522" max="522" width="0" style="2" hidden="1" customWidth="1"/>
    <col min="523" max="523" width="9.109375" style="2"/>
    <col min="524" max="524" width="31.88671875" style="2" customWidth="1"/>
    <col min="525" max="525" width="61.6640625" style="2" customWidth="1"/>
    <col min="526" max="769" width="9.109375" style="2"/>
    <col min="770" max="770" width="2.88671875" style="2" customWidth="1"/>
    <col min="771" max="771" width="21.33203125" style="2" customWidth="1"/>
    <col min="772" max="772" width="12.33203125" style="2" customWidth="1"/>
    <col min="773" max="773" width="9.109375" style="2"/>
    <col min="774" max="774" width="10.6640625" style="2" customWidth="1"/>
    <col min="775" max="775" width="6.33203125" style="2" customWidth="1"/>
    <col min="776" max="776" width="10.6640625" style="2" customWidth="1"/>
    <col min="777" max="777" width="2.33203125" style="2" customWidth="1"/>
    <col min="778" max="778" width="0" style="2" hidden="1" customWidth="1"/>
    <col min="779" max="779" width="9.109375" style="2"/>
    <col min="780" max="780" width="31.88671875" style="2" customWidth="1"/>
    <col min="781" max="781" width="61.6640625" style="2" customWidth="1"/>
    <col min="782" max="1025" width="9.109375" style="2"/>
    <col min="1026" max="1026" width="2.88671875" style="2" customWidth="1"/>
    <col min="1027" max="1027" width="21.33203125" style="2" customWidth="1"/>
    <col min="1028" max="1028" width="12.33203125" style="2" customWidth="1"/>
    <col min="1029" max="1029" width="9.109375" style="2"/>
    <col min="1030" max="1030" width="10.6640625" style="2" customWidth="1"/>
    <col min="1031" max="1031" width="6.33203125" style="2" customWidth="1"/>
    <col min="1032" max="1032" width="10.6640625" style="2" customWidth="1"/>
    <col min="1033" max="1033" width="2.33203125" style="2" customWidth="1"/>
    <col min="1034" max="1034" width="0" style="2" hidden="1" customWidth="1"/>
    <col min="1035" max="1035" width="9.109375" style="2"/>
    <col min="1036" max="1036" width="31.88671875" style="2" customWidth="1"/>
    <col min="1037" max="1037" width="61.6640625" style="2" customWidth="1"/>
    <col min="1038" max="1281" width="9.109375" style="2"/>
    <col min="1282" max="1282" width="2.88671875" style="2" customWidth="1"/>
    <col min="1283" max="1283" width="21.33203125" style="2" customWidth="1"/>
    <col min="1284" max="1284" width="12.33203125" style="2" customWidth="1"/>
    <col min="1285" max="1285" width="9.109375" style="2"/>
    <col min="1286" max="1286" width="10.6640625" style="2" customWidth="1"/>
    <col min="1287" max="1287" width="6.33203125" style="2" customWidth="1"/>
    <col min="1288" max="1288" width="10.6640625" style="2" customWidth="1"/>
    <col min="1289" max="1289" width="2.33203125" style="2" customWidth="1"/>
    <col min="1290" max="1290" width="0" style="2" hidden="1" customWidth="1"/>
    <col min="1291" max="1291" width="9.109375" style="2"/>
    <col min="1292" max="1292" width="31.88671875" style="2" customWidth="1"/>
    <col min="1293" max="1293" width="61.6640625" style="2" customWidth="1"/>
    <col min="1294" max="1537" width="9.109375" style="2"/>
    <col min="1538" max="1538" width="2.88671875" style="2" customWidth="1"/>
    <col min="1539" max="1539" width="21.33203125" style="2" customWidth="1"/>
    <col min="1540" max="1540" width="12.33203125" style="2" customWidth="1"/>
    <col min="1541" max="1541" width="9.109375" style="2"/>
    <col min="1542" max="1542" width="10.6640625" style="2" customWidth="1"/>
    <col min="1543" max="1543" width="6.33203125" style="2" customWidth="1"/>
    <col min="1544" max="1544" width="10.6640625" style="2" customWidth="1"/>
    <col min="1545" max="1545" width="2.33203125" style="2" customWidth="1"/>
    <col min="1546" max="1546" width="0" style="2" hidden="1" customWidth="1"/>
    <col min="1547" max="1547" width="9.109375" style="2"/>
    <col min="1548" max="1548" width="31.88671875" style="2" customWidth="1"/>
    <col min="1549" max="1549" width="61.6640625" style="2" customWidth="1"/>
    <col min="1550" max="1793" width="9.109375" style="2"/>
    <col min="1794" max="1794" width="2.88671875" style="2" customWidth="1"/>
    <col min="1795" max="1795" width="21.33203125" style="2" customWidth="1"/>
    <col min="1796" max="1796" width="12.33203125" style="2" customWidth="1"/>
    <col min="1797" max="1797" width="9.109375" style="2"/>
    <col min="1798" max="1798" width="10.6640625" style="2" customWidth="1"/>
    <col min="1799" max="1799" width="6.33203125" style="2" customWidth="1"/>
    <col min="1800" max="1800" width="10.6640625" style="2" customWidth="1"/>
    <col min="1801" max="1801" width="2.33203125" style="2" customWidth="1"/>
    <col min="1802" max="1802" width="0" style="2" hidden="1" customWidth="1"/>
    <col min="1803" max="1803" width="9.109375" style="2"/>
    <col min="1804" max="1804" width="31.88671875" style="2" customWidth="1"/>
    <col min="1805" max="1805" width="61.6640625" style="2" customWidth="1"/>
    <col min="1806" max="2049" width="9.109375" style="2"/>
    <col min="2050" max="2050" width="2.88671875" style="2" customWidth="1"/>
    <col min="2051" max="2051" width="21.33203125" style="2" customWidth="1"/>
    <col min="2052" max="2052" width="12.33203125" style="2" customWidth="1"/>
    <col min="2053" max="2053" width="9.109375" style="2"/>
    <col min="2054" max="2054" width="10.6640625" style="2" customWidth="1"/>
    <col min="2055" max="2055" width="6.33203125" style="2" customWidth="1"/>
    <col min="2056" max="2056" width="10.6640625" style="2" customWidth="1"/>
    <col min="2057" max="2057" width="2.33203125" style="2" customWidth="1"/>
    <col min="2058" max="2058" width="0" style="2" hidden="1" customWidth="1"/>
    <col min="2059" max="2059" width="9.109375" style="2"/>
    <col min="2060" max="2060" width="31.88671875" style="2" customWidth="1"/>
    <col min="2061" max="2061" width="61.6640625" style="2" customWidth="1"/>
    <col min="2062" max="2305" width="9.109375" style="2"/>
    <col min="2306" max="2306" width="2.88671875" style="2" customWidth="1"/>
    <col min="2307" max="2307" width="21.33203125" style="2" customWidth="1"/>
    <col min="2308" max="2308" width="12.33203125" style="2" customWidth="1"/>
    <col min="2309" max="2309" width="9.109375" style="2"/>
    <col min="2310" max="2310" width="10.6640625" style="2" customWidth="1"/>
    <col min="2311" max="2311" width="6.33203125" style="2" customWidth="1"/>
    <col min="2312" max="2312" width="10.6640625" style="2" customWidth="1"/>
    <col min="2313" max="2313" width="2.33203125" style="2" customWidth="1"/>
    <col min="2314" max="2314" width="0" style="2" hidden="1" customWidth="1"/>
    <col min="2315" max="2315" width="9.109375" style="2"/>
    <col min="2316" max="2316" width="31.88671875" style="2" customWidth="1"/>
    <col min="2317" max="2317" width="61.6640625" style="2" customWidth="1"/>
    <col min="2318" max="2561" width="9.109375" style="2"/>
    <col min="2562" max="2562" width="2.88671875" style="2" customWidth="1"/>
    <col min="2563" max="2563" width="21.33203125" style="2" customWidth="1"/>
    <col min="2564" max="2564" width="12.33203125" style="2" customWidth="1"/>
    <col min="2565" max="2565" width="9.109375" style="2"/>
    <col min="2566" max="2566" width="10.6640625" style="2" customWidth="1"/>
    <col min="2567" max="2567" width="6.33203125" style="2" customWidth="1"/>
    <col min="2568" max="2568" width="10.6640625" style="2" customWidth="1"/>
    <col min="2569" max="2569" width="2.33203125" style="2" customWidth="1"/>
    <col min="2570" max="2570" width="0" style="2" hidden="1" customWidth="1"/>
    <col min="2571" max="2571" width="9.109375" style="2"/>
    <col min="2572" max="2572" width="31.88671875" style="2" customWidth="1"/>
    <col min="2573" max="2573" width="61.6640625" style="2" customWidth="1"/>
    <col min="2574" max="2817" width="9.109375" style="2"/>
    <col min="2818" max="2818" width="2.88671875" style="2" customWidth="1"/>
    <col min="2819" max="2819" width="21.33203125" style="2" customWidth="1"/>
    <col min="2820" max="2820" width="12.33203125" style="2" customWidth="1"/>
    <col min="2821" max="2821" width="9.109375" style="2"/>
    <col min="2822" max="2822" width="10.6640625" style="2" customWidth="1"/>
    <col min="2823" max="2823" width="6.33203125" style="2" customWidth="1"/>
    <col min="2824" max="2824" width="10.6640625" style="2" customWidth="1"/>
    <col min="2825" max="2825" width="2.33203125" style="2" customWidth="1"/>
    <col min="2826" max="2826" width="0" style="2" hidden="1" customWidth="1"/>
    <col min="2827" max="2827" width="9.109375" style="2"/>
    <col min="2828" max="2828" width="31.88671875" style="2" customWidth="1"/>
    <col min="2829" max="2829" width="61.6640625" style="2" customWidth="1"/>
    <col min="2830" max="3073" width="9.109375" style="2"/>
    <col min="3074" max="3074" width="2.88671875" style="2" customWidth="1"/>
    <col min="3075" max="3075" width="21.33203125" style="2" customWidth="1"/>
    <col min="3076" max="3076" width="12.33203125" style="2" customWidth="1"/>
    <col min="3077" max="3077" width="9.109375" style="2"/>
    <col min="3078" max="3078" width="10.6640625" style="2" customWidth="1"/>
    <col min="3079" max="3079" width="6.33203125" style="2" customWidth="1"/>
    <col min="3080" max="3080" width="10.6640625" style="2" customWidth="1"/>
    <col min="3081" max="3081" width="2.33203125" style="2" customWidth="1"/>
    <col min="3082" max="3082" width="0" style="2" hidden="1" customWidth="1"/>
    <col min="3083" max="3083" width="9.109375" style="2"/>
    <col min="3084" max="3084" width="31.88671875" style="2" customWidth="1"/>
    <col min="3085" max="3085" width="61.6640625" style="2" customWidth="1"/>
    <col min="3086" max="3329" width="9.109375" style="2"/>
    <col min="3330" max="3330" width="2.88671875" style="2" customWidth="1"/>
    <col min="3331" max="3331" width="21.33203125" style="2" customWidth="1"/>
    <col min="3332" max="3332" width="12.33203125" style="2" customWidth="1"/>
    <col min="3333" max="3333" width="9.109375" style="2"/>
    <col min="3334" max="3334" width="10.6640625" style="2" customWidth="1"/>
    <col min="3335" max="3335" width="6.33203125" style="2" customWidth="1"/>
    <col min="3336" max="3336" width="10.6640625" style="2" customWidth="1"/>
    <col min="3337" max="3337" width="2.33203125" style="2" customWidth="1"/>
    <col min="3338" max="3338" width="0" style="2" hidden="1" customWidth="1"/>
    <col min="3339" max="3339" width="9.109375" style="2"/>
    <col min="3340" max="3340" width="31.88671875" style="2" customWidth="1"/>
    <col min="3341" max="3341" width="61.6640625" style="2" customWidth="1"/>
    <col min="3342" max="3585" width="9.109375" style="2"/>
    <col min="3586" max="3586" width="2.88671875" style="2" customWidth="1"/>
    <col min="3587" max="3587" width="21.33203125" style="2" customWidth="1"/>
    <col min="3588" max="3588" width="12.33203125" style="2" customWidth="1"/>
    <col min="3589" max="3589" width="9.109375" style="2"/>
    <col min="3590" max="3590" width="10.6640625" style="2" customWidth="1"/>
    <col min="3591" max="3591" width="6.33203125" style="2" customWidth="1"/>
    <col min="3592" max="3592" width="10.6640625" style="2" customWidth="1"/>
    <col min="3593" max="3593" width="2.33203125" style="2" customWidth="1"/>
    <col min="3594" max="3594" width="0" style="2" hidden="1" customWidth="1"/>
    <col min="3595" max="3595" width="9.109375" style="2"/>
    <col min="3596" max="3596" width="31.88671875" style="2" customWidth="1"/>
    <col min="3597" max="3597" width="61.6640625" style="2" customWidth="1"/>
    <col min="3598" max="3841" width="9.109375" style="2"/>
    <col min="3842" max="3842" width="2.88671875" style="2" customWidth="1"/>
    <col min="3843" max="3843" width="21.33203125" style="2" customWidth="1"/>
    <col min="3844" max="3844" width="12.33203125" style="2" customWidth="1"/>
    <col min="3845" max="3845" width="9.109375" style="2"/>
    <col min="3846" max="3846" width="10.6640625" style="2" customWidth="1"/>
    <col min="3847" max="3847" width="6.33203125" style="2" customWidth="1"/>
    <col min="3848" max="3848" width="10.6640625" style="2" customWidth="1"/>
    <col min="3849" max="3849" width="2.33203125" style="2" customWidth="1"/>
    <col min="3850" max="3850" width="0" style="2" hidden="1" customWidth="1"/>
    <col min="3851" max="3851" width="9.109375" style="2"/>
    <col min="3852" max="3852" width="31.88671875" style="2" customWidth="1"/>
    <col min="3853" max="3853" width="61.6640625" style="2" customWidth="1"/>
    <col min="3854" max="4097" width="9.109375" style="2"/>
    <col min="4098" max="4098" width="2.88671875" style="2" customWidth="1"/>
    <col min="4099" max="4099" width="21.33203125" style="2" customWidth="1"/>
    <col min="4100" max="4100" width="12.33203125" style="2" customWidth="1"/>
    <col min="4101" max="4101" width="9.109375" style="2"/>
    <col min="4102" max="4102" width="10.6640625" style="2" customWidth="1"/>
    <col min="4103" max="4103" width="6.33203125" style="2" customWidth="1"/>
    <col min="4104" max="4104" width="10.6640625" style="2" customWidth="1"/>
    <col min="4105" max="4105" width="2.33203125" style="2" customWidth="1"/>
    <col min="4106" max="4106" width="0" style="2" hidden="1" customWidth="1"/>
    <col min="4107" max="4107" width="9.109375" style="2"/>
    <col min="4108" max="4108" width="31.88671875" style="2" customWidth="1"/>
    <col min="4109" max="4109" width="61.6640625" style="2" customWidth="1"/>
    <col min="4110" max="4353" width="9.109375" style="2"/>
    <col min="4354" max="4354" width="2.88671875" style="2" customWidth="1"/>
    <col min="4355" max="4355" width="21.33203125" style="2" customWidth="1"/>
    <col min="4356" max="4356" width="12.33203125" style="2" customWidth="1"/>
    <col min="4357" max="4357" width="9.109375" style="2"/>
    <col min="4358" max="4358" width="10.6640625" style="2" customWidth="1"/>
    <col min="4359" max="4359" width="6.33203125" style="2" customWidth="1"/>
    <col min="4360" max="4360" width="10.6640625" style="2" customWidth="1"/>
    <col min="4361" max="4361" width="2.33203125" style="2" customWidth="1"/>
    <col min="4362" max="4362" width="0" style="2" hidden="1" customWidth="1"/>
    <col min="4363" max="4363" width="9.109375" style="2"/>
    <col min="4364" max="4364" width="31.88671875" style="2" customWidth="1"/>
    <col min="4365" max="4365" width="61.6640625" style="2" customWidth="1"/>
    <col min="4366" max="4609" width="9.109375" style="2"/>
    <col min="4610" max="4610" width="2.88671875" style="2" customWidth="1"/>
    <col min="4611" max="4611" width="21.33203125" style="2" customWidth="1"/>
    <col min="4612" max="4612" width="12.33203125" style="2" customWidth="1"/>
    <col min="4613" max="4613" width="9.109375" style="2"/>
    <col min="4614" max="4614" width="10.6640625" style="2" customWidth="1"/>
    <col min="4615" max="4615" width="6.33203125" style="2" customWidth="1"/>
    <col min="4616" max="4616" width="10.6640625" style="2" customWidth="1"/>
    <col min="4617" max="4617" width="2.33203125" style="2" customWidth="1"/>
    <col min="4618" max="4618" width="0" style="2" hidden="1" customWidth="1"/>
    <col min="4619" max="4619" width="9.109375" style="2"/>
    <col min="4620" max="4620" width="31.88671875" style="2" customWidth="1"/>
    <col min="4621" max="4621" width="61.6640625" style="2" customWidth="1"/>
    <col min="4622" max="4865" width="9.109375" style="2"/>
    <col min="4866" max="4866" width="2.88671875" style="2" customWidth="1"/>
    <col min="4867" max="4867" width="21.33203125" style="2" customWidth="1"/>
    <col min="4868" max="4868" width="12.33203125" style="2" customWidth="1"/>
    <col min="4869" max="4869" width="9.109375" style="2"/>
    <col min="4870" max="4870" width="10.6640625" style="2" customWidth="1"/>
    <col min="4871" max="4871" width="6.33203125" style="2" customWidth="1"/>
    <col min="4872" max="4872" width="10.6640625" style="2" customWidth="1"/>
    <col min="4873" max="4873" width="2.33203125" style="2" customWidth="1"/>
    <col min="4874" max="4874" width="0" style="2" hidden="1" customWidth="1"/>
    <col min="4875" max="4875" width="9.109375" style="2"/>
    <col min="4876" max="4876" width="31.88671875" style="2" customWidth="1"/>
    <col min="4877" max="4877" width="61.6640625" style="2" customWidth="1"/>
    <col min="4878" max="5121" width="9.109375" style="2"/>
    <col min="5122" max="5122" width="2.88671875" style="2" customWidth="1"/>
    <col min="5123" max="5123" width="21.33203125" style="2" customWidth="1"/>
    <col min="5124" max="5124" width="12.33203125" style="2" customWidth="1"/>
    <col min="5125" max="5125" width="9.109375" style="2"/>
    <col min="5126" max="5126" width="10.6640625" style="2" customWidth="1"/>
    <col min="5127" max="5127" width="6.33203125" style="2" customWidth="1"/>
    <col min="5128" max="5128" width="10.6640625" style="2" customWidth="1"/>
    <col min="5129" max="5129" width="2.33203125" style="2" customWidth="1"/>
    <col min="5130" max="5130" width="0" style="2" hidden="1" customWidth="1"/>
    <col min="5131" max="5131" width="9.109375" style="2"/>
    <col min="5132" max="5132" width="31.88671875" style="2" customWidth="1"/>
    <col min="5133" max="5133" width="61.6640625" style="2" customWidth="1"/>
    <col min="5134" max="5377" width="9.109375" style="2"/>
    <col min="5378" max="5378" width="2.88671875" style="2" customWidth="1"/>
    <col min="5379" max="5379" width="21.33203125" style="2" customWidth="1"/>
    <col min="5380" max="5380" width="12.33203125" style="2" customWidth="1"/>
    <col min="5381" max="5381" width="9.109375" style="2"/>
    <col min="5382" max="5382" width="10.6640625" style="2" customWidth="1"/>
    <col min="5383" max="5383" width="6.33203125" style="2" customWidth="1"/>
    <col min="5384" max="5384" width="10.6640625" style="2" customWidth="1"/>
    <col min="5385" max="5385" width="2.33203125" style="2" customWidth="1"/>
    <col min="5386" max="5386" width="0" style="2" hidden="1" customWidth="1"/>
    <col min="5387" max="5387" width="9.109375" style="2"/>
    <col min="5388" max="5388" width="31.88671875" style="2" customWidth="1"/>
    <col min="5389" max="5389" width="61.6640625" style="2" customWidth="1"/>
    <col min="5390" max="5633" width="9.109375" style="2"/>
    <col min="5634" max="5634" width="2.88671875" style="2" customWidth="1"/>
    <col min="5635" max="5635" width="21.33203125" style="2" customWidth="1"/>
    <col min="5636" max="5636" width="12.33203125" style="2" customWidth="1"/>
    <col min="5637" max="5637" width="9.109375" style="2"/>
    <col min="5638" max="5638" width="10.6640625" style="2" customWidth="1"/>
    <col min="5639" max="5639" width="6.33203125" style="2" customWidth="1"/>
    <col min="5640" max="5640" width="10.6640625" style="2" customWidth="1"/>
    <col min="5641" max="5641" width="2.33203125" style="2" customWidth="1"/>
    <col min="5642" max="5642" width="0" style="2" hidden="1" customWidth="1"/>
    <col min="5643" max="5643" width="9.109375" style="2"/>
    <col min="5644" max="5644" width="31.88671875" style="2" customWidth="1"/>
    <col min="5645" max="5645" width="61.6640625" style="2" customWidth="1"/>
    <col min="5646" max="5889" width="9.109375" style="2"/>
    <col min="5890" max="5890" width="2.88671875" style="2" customWidth="1"/>
    <col min="5891" max="5891" width="21.33203125" style="2" customWidth="1"/>
    <col min="5892" max="5892" width="12.33203125" style="2" customWidth="1"/>
    <col min="5893" max="5893" width="9.109375" style="2"/>
    <col min="5894" max="5894" width="10.6640625" style="2" customWidth="1"/>
    <col min="5895" max="5895" width="6.33203125" style="2" customWidth="1"/>
    <col min="5896" max="5896" width="10.6640625" style="2" customWidth="1"/>
    <col min="5897" max="5897" width="2.33203125" style="2" customWidth="1"/>
    <col min="5898" max="5898" width="0" style="2" hidden="1" customWidth="1"/>
    <col min="5899" max="5899" width="9.109375" style="2"/>
    <col min="5900" max="5900" width="31.88671875" style="2" customWidth="1"/>
    <col min="5901" max="5901" width="61.6640625" style="2" customWidth="1"/>
    <col min="5902" max="6145" width="9.109375" style="2"/>
    <col min="6146" max="6146" width="2.88671875" style="2" customWidth="1"/>
    <col min="6147" max="6147" width="21.33203125" style="2" customWidth="1"/>
    <col min="6148" max="6148" width="12.33203125" style="2" customWidth="1"/>
    <col min="6149" max="6149" width="9.109375" style="2"/>
    <col min="6150" max="6150" width="10.6640625" style="2" customWidth="1"/>
    <col min="6151" max="6151" width="6.33203125" style="2" customWidth="1"/>
    <col min="6152" max="6152" width="10.6640625" style="2" customWidth="1"/>
    <col min="6153" max="6153" width="2.33203125" style="2" customWidth="1"/>
    <col min="6154" max="6154" width="0" style="2" hidden="1" customWidth="1"/>
    <col min="6155" max="6155" width="9.109375" style="2"/>
    <col min="6156" max="6156" width="31.88671875" style="2" customWidth="1"/>
    <col min="6157" max="6157" width="61.6640625" style="2" customWidth="1"/>
    <col min="6158" max="6401" width="9.109375" style="2"/>
    <col min="6402" max="6402" width="2.88671875" style="2" customWidth="1"/>
    <col min="6403" max="6403" width="21.33203125" style="2" customWidth="1"/>
    <col min="6404" max="6404" width="12.33203125" style="2" customWidth="1"/>
    <col min="6405" max="6405" width="9.109375" style="2"/>
    <col min="6406" max="6406" width="10.6640625" style="2" customWidth="1"/>
    <col min="6407" max="6407" width="6.33203125" style="2" customWidth="1"/>
    <col min="6408" max="6408" width="10.6640625" style="2" customWidth="1"/>
    <col min="6409" max="6409" width="2.33203125" style="2" customWidth="1"/>
    <col min="6410" max="6410" width="0" style="2" hidden="1" customWidth="1"/>
    <col min="6411" max="6411" width="9.109375" style="2"/>
    <col min="6412" max="6412" width="31.88671875" style="2" customWidth="1"/>
    <col min="6413" max="6413" width="61.6640625" style="2" customWidth="1"/>
    <col min="6414" max="6657" width="9.109375" style="2"/>
    <col min="6658" max="6658" width="2.88671875" style="2" customWidth="1"/>
    <col min="6659" max="6659" width="21.33203125" style="2" customWidth="1"/>
    <col min="6660" max="6660" width="12.33203125" style="2" customWidth="1"/>
    <col min="6661" max="6661" width="9.109375" style="2"/>
    <col min="6662" max="6662" width="10.6640625" style="2" customWidth="1"/>
    <col min="6663" max="6663" width="6.33203125" style="2" customWidth="1"/>
    <col min="6664" max="6664" width="10.6640625" style="2" customWidth="1"/>
    <col min="6665" max="6665" width="2.33203125" style="2" customWidth="1"/>
    <col min="6666" max="6666" width="0" style="2" hidden="1" customWidth="1"/>
    <col min="6667" max="6667" width="9.109375" style="2"/>
    <col min="6668" max="6668" width="31.88671875" style="2" customWidth="1"/>
    <col min="6669" max="6669" width="61.6640625" style="2" customWidth="1"/>
    <col min="6670" max="6913" width="9.109375" style="2"/>
    <col min="6914" max="6914" width="2.88671875" style="2" customWidth="1"/>
    <col min="6915" max="6915" width="21.33203125" style="2" customWidth="1"/>
    <col min="6916" max="6916" width="12.33203125" style="2" customWidth="1"/>
    <col min="6917" max="6917" width="9.109375" style="2"/>
    <col min="6918" max="6918" width="10.6640625" style="2" customWidth="1"/>
    <col min="6919" max="6919" width="6.33203125" style="2" customWidth="1"/>
    <col min="6920" max="6920" width="10.6640625" style="2" customWidth="1"/>
    <col min="6921" max="6921" width="2.33203125" style="2" customWidth="1"/>
    <col min="6922" max="6922" width="0" style="2" hidden="1" customWidth="1"/>
    <col min="6923" max="6923" width="9.109375" style="2"/>
    <col min="6924" max="6924" width="31.88671875" style="2" customWidth="1"/>
    <col min="6925" max="6925" width="61.6640625" style="2" customWidth="1"/>
    <col min="6926" max="7169" width="9.109375" style="2"/>
    <col min="7170" max="7170" width="2.88671875" style="2" customWidth="1"/>
    <col min="7171" max="7171" width="21.33203125" style="2" customWidth="1"/>
    <col min="7172" max="7172" width="12.33203125" style="2" customWidth="1"/>
    <col min="7173" max="7173" width="9.109375" style="2"/>
    <col min="7174" max="7174" width="10.6640625" style="2" customWidth="1"/>
    <col min="7175" max="7175" width="6.33203125" style="2" customWidth="1"/>
    <col min="7176" max="7176" width="10.6640625" style="2" customWidth="1"/>
    <col min="7177" max="7177" width="2.33203125" style="2" customWidth="1"/>
    <col min="7178" max="7178" width="0" style="2" hidden="1" customWidth="1"/>
    <col min="7179" max="7179" width="9.109375" style="2"/>
    <col min="7180" max="7180" width="31.88671875" style="2" customWidth="1"/>
    <col min="7181" max="7181" width="61.6640625" style="2" customWidth="1"/>
    <col min="7182" max="7425" width="9.109375" style="2"/>
    <col min="7426" max="7426" width="2.88671875" style="2" customWidth="1"/>
    <col min="7427" max="7427" width="21.33203125" style="2" customWidth="1"/>
    <col min="7428" max="7428" width="12.33203125" style="2" customWidth="1"/>
    <col min="7429" max="7429" width="9.109375" style="2"/>
    <col min="7430" max="7430" width="10.6640625" style="2" customWidth="1"/>
    <col min="7431" max="7431" width="6.33203125" style="2" customWidth="1"/>
    <col min="7432" max="7432" width="10.6640625" style="2" customWidth="1"/>
    <col min="7433" max="7433" width="2.33203125" style="2" customWidth="1"/>
    <col min="7434" max="7434" width="0" style="2" hidden="1" customWidth="1"/>
    <col min="7435" max="7435" width="9.109375" style="2"/>
    <col min="7436" max="7436" width="31.88671875" style="2" customWidth="1"/>
    <col min="7437" max="7437" width="61.6640625" style="2" customWidth="1"/>
    <col min="7438" max="7681" width="9.109375" style="2"/>
    <col min="7682" max="7682" width="2.88671875" style="2" customWidth="1"/>
    <col min="7683" max="7683" width="21.33203125" style="2" customWidth="1"/>
    <col min="7684" max="7684" width="12.33203125" style="2" customWidth="1"/>
    <col min="7685" max="7685" width="9.109375" style="2"/>
    <col min="7686" max="7686" width="10.6640625" style="2" customWidth="1"/>
    <col min="7687" max="7687" width="6.33203125" style="2" customWidth="1"/>
    <col min="7688" max="7688" width="10.6640625" style="2" customWidth="1"/>
    <col min="7689" max="7689" width="2.33203125" style="2" customWidth="1"/>
    <col min="7690" max="7690" width="0" style="2" hidden="1" customWidth="1"/>
    <col min="7691" max="7691" width="9.109375" style="2"/>
    <col min="7692" max="7692" width="31.88671875" style="2" customWidth="1"/>
    <col min="7693" max="7693" width="61.6640625" style="2" customWidth="1"/>
    <col min="7694" max="7937" width="9.109375" style="2"/>
    <col min="7938" max="7938" width="2.88671875" style="2" customWidth="1"/>
    <col min="7939" max="7939" width="21.33203125" style="2" customWidth="1"/>
    <col min="7940" max="7940" width="12.33203125" style="2" customWidth="1"/>
    <col min="7941" max="7941" width="9.109375" style="2"/>
    <col min="7942" max="7942" width="10.6640625" style="2" customWidth="1"/>
    <col min="7943" max="7943" width="6.33203125" style="2" customWidth="1"/>
    <col min="7944" max="7944" width="10.6640625" style="2" customWidth="1"/>
    <col min="7945" max="7945" width="2.33203125" style="2" customWidth="1"/>
    <col min="7946" max="7946" width="0" style="2" hidden="1" customWidth="1"/>
    <col min="7947" max="7947" width="9.109375" style="2"/>
    <col min="7948" max="7948" width="31.88671875" style="2" customWidth="1"/>
    <col min="7949" max="7949" width="61.6640625" style="2" customWidth="1"/>
    <col min="7950" max="8193" width="9.109375" style="2"/>
    <col min="8194" max="8194" width="2.88671875" style="2" customWidth="1"/>
    <col min="8195" max="8195" width="21.33203125" style="2" customWidth="1"/>
    <col min="8196" max="8196" width="12.33203125" style="2" customWidth="1"/>
    <col min="8197" max="8197" width="9.109375" style="2"/>
    <col min="8198" max="8198" width="10.6640625" style="2" customWidth="1"/>
    <col min="8199" max="8199" width="6.33203125" style="2" customWidth="1"/>
    <col min="8200" max="8200" width="10.6640625" style="2" customWidth="1"/>
    <col min="8201" max="8201" width="2.33203125" style="2" customWidth="1"/>
    <col min="8202" max="8202" width="0" style="2" hidden="1" customWidth="1"/>
    <col min="8203" max="8203" width="9.109375" style="2"/>
    <col min="8204" max="8204" width="31.88671875" style="2" customWidth="1"/>
    <col min="8205" max="8205" width="61.6640625" style="2" customWidth="1"/>
    <col min="8206" max="8449" width="9.109375" style="2"/>
    <col min="8450" max="8450" width="2.88671875" style="2" customWidth="1"/>
    <col min="8451" max="8451" width="21.33203125" style="2" customWidth="1"/>
    <col min="8452" max="8452" width="12.33203125" style="2" customWidth="1"/>
    <col min="8453" max="8453" width="9.109375" style="2"/>
    <col min="8454" max="8454" width="10.6640625" style="2" customWidth="1"/>
    <col min="8455" max="8455" width="6.33203125" style="2" customWidth="1"/>
    <col min="8456" max="8456" width="10.6640625" style="2" customWidth="1"/>
    <col min="8457" max="8457" width="2.33203125" style="2" customWidth="1"/>
    <col min="8458" max="8458" width="0" style="2" hidden="1" customWidth="1"/>
    <col min="8459" max="8459" width="9.109375" style="2"/>
    <col min="8460" max="8460" width="31.88671875" style="2" customWidth="1"/>
    <col min="8461" max="8461" width="61.6640625" style="2" customWidth="1"/>
    <col min="8462" max="8705" width="9.109375" style="2"/>
    <col min="8706" max="8706" width="2.88671875" style="2" customWidth="1"/>
    <col min="8707" max="8707" width="21.33203125" style="2" customWidth="1"/>
    <col min="8708" max="8708" width="12.33203125" style="2" customWidth="1"/>
    <col min="8709" max="8709" width="9.109375" style="2"/>
    <col min="8710" max="8710" width="10.6640625" style="2" customWidth="1"/>
    <col min="8711" max="8711" width="6.33203125" style="2" customWidth="1"/>
    <col min="8712" max="8712" width="10.6640625" style="2" customWidth="1"/>
    <col min="8713" max="8713" width="2.33203125" style="2" customWidth="1"/>
    <col min="8714" max="8714" width="0" style="2" hidden="1" customWidth="1"/>
    <col min="8715" max="8715" width="9.109375" style="2"/>
    <col min="8716" max="8716" width="31.88671875" style="2" customWidth="1"/>
    <col min="8717" max="8717" width="61.6640625" style="2" customWidth="1"/>
    <col min="8718" max="8961" width="9.109375" style="2"/>
    <col min="8962" max="8962" width="2.88671875" style="2" customWidth="1"/>
    <col min="8963" max="8963" width="21.33203125" style="2" customWidth="1"/>
    <col min="8964" max="8964" width="12.33203125" style="2" customWidth="1"/>
    <col min="8965" max="8965" width="9.109375" style="2"/>
    <col min="8966" max="8966" width="10.6640625" style="2" customWidth="1"/>
    <col min="8967" max="8967" width="6.33203125" style="2" customWidth="1"/>
    <col min="8968" max="8968" width="10.6640625" style="2" customWidth="1"/>
    <col min="8969" max="8969" width="2.33203125" style="2" customWidth="1"/>
    <col min="8970" max="8970" width="0" style="2" hidden="1" customWidth="1"/>
    <col min="8971" max="8971" width="9.109375" style="2"/>
    <col min="8972" max="8972" width="31.88671875" style="2" customWidth="1"/>
    <col min="8973" max="8973" width="61.6640625" style="2" customWidth="1"/>
    <col min="8974" max="9217" width="9.109375" style="2"/>
    <col min="9218" max="9218" width="2.88671875" style="2" customWidth="1"/>
    <col min="9219" max="9219" width="21.33203125" style="2" customWidth="1"/>
    <col min="9220" max="9220" width="12.33203125" style="2" customWidth="1"/>
    <col min="9221" max="9221" width="9.109375" style="2"/>
    <col min="9222" max="9222" width="10.6640625" style="2" customWidth="1"/>
    <col min="9223" max="9223" width="6.33203125" style="2" customWidth="1"/>
    <col min="9224" max="9224" width="10.6640625" style="2" customWidth="1"/>
    <col min="9225" max="9225" width="2.33203125" style="2" customWidth="1"/>
    <col min="9226" max="9226" width="0" style="2" hidden="1" customWidth="1"/>
    <col min="9227" max="9227" width="9.109375" style="2"/>
    <col min="9228" max="9228" width="31.88671875" style="2" customWidth="1"/>
    <col min="9229" max="9229" width="61.6640625" style="2" customWidth="1"/>
    <col min="9230" max="9473" width="9.109375" style="2"/>
    <col min="9474" max="9474" width="2.88671875" style="2" customWidth="1"/>
    <col min="9475" max="9475" width="21.33203125" style="2" customWidth="1"/>
    <col min="9476" max="9476" width="12.33203125" style="2" customWidth="1"/>
    <col min="9477" max="9477" width="9.109375" style="2"/>
    <col min="9478" max="9478" width="10.6640625" style="2" customWidth="1"/>
    <col min="9479" max="9479" width="6.33203125" style="2" customWidth="1"/>
    <col min="9480" max="9480" width="10.6640625" style="2" customWidth="1"/>
    <col min="9481" max="9481" width="2.33203125" style="2" customWidth="1"/>
    <col min="9482" max="9482" width="0" style="2" hidden="1" customWidth="1"/>
    <col min="9483" max="9483" width="9.109375" style="2"/>
    <col min="9484" max="9484" width="31.88671875" style="2" customWidth="1"/>
    <col min="9485" max="9485" width="61.6640625" style="2" customWidth="1"/>
    <col min="9486" max="9729" width="9.109375" style="2"/>
    <col min="9730" max="9730" width="2.88671875" style="2" customWidth="1"/>
    <col min="9731" max="9731" width="21.33203125" style="2" customWidth="1"/>
    <col min="9732" max="9732" width="12.33203125" style="2" customWidth="1"/>
    <col min="9733" max="9733" width="9.109375" style="2"/>
    <col min="9734" max="9734" width="10.6640625" style="2" customWidth="1"/>
    <col min="9735" max="9735" width="6.33203125" style="2" customWidth="1"/>
    <col min="9736" max="9736" width="10.6640625" style="2" customWidth="1"/>
    <col min="9737" max="9737" width="2.33203125" style="2" customWidth="1"/>
    <col min="9738" max="9738" width="0" style="2" hidden="1" customWidth="1"/>
    <col min="9739" max="9739" width="9.109375" style="2"/>
    <col min="9740" max="9740" width="31.88671875" style="2" customWidth="1"/>
    <col min="9741" max="9741" width="61.6640625" style="2" customWidth="1"/>
    <col min="9742" max="9985" width="9.109375" style="2"/>
    <col min="9986" max="9986" width="2.88671875" style="2" customWidth="1"/>
    <col min="9987" max="9987" width="21.33203125" style="2" customWidth="1"/>
    <col min="9988" max="9988" width="12.33203125" style="2" customWidth="1"/>
    <col min="9989" max="9989" width="9.109375" style="2"/>
    <col min="9990" max="9990" width="10.6640625" style="2" customWidth="1"/>
    <col min="9991" max="9991" width="6.33203125" style="2" customWidth="1"/>
    <col min="9992" max="9992" width="10.6640625" style="2" customWidth="1"/>
    <col min="9993" max="9993" width="2.33203125" style="2" customWidth="1"/>
    <col min="9994" max="9994" width="0" style="2" hidden="1" customWidth="1"/>
    <col min="9995" max="9995" width="9.109375" style="2"/>
    <col min="9996" max="9996" width="31.88671875" style="2" customWidth="1"/>
    <col min="9997" max="9997" width="61.6640625" style="2" customWidth="1"/>
    <col min="9998" max="10241" width="9.109375" style="2"/>
    <col min="10242" max="10242" width="2.88671875" style="2" customWidth="1"/>
    <col min="10243" max="10243" width="21.33203125" style="2" customWidth="1"/>
    <col min="10244" max="10244" width="12.33203125" style="2" customWidth="1"/>
    <col min="10245" max="10245" width="9.109375" style="2"/>
    <col min="10246" max="10246" width="10.6640625" style="2" customWidth="1"/>
    <col min="10247" max="10247" width="6.33203125" style="2" customWidth="1"/>
    <col min="10248" max="10248" width="10.6640625" style="2" customWidth="1"/>
    <col min="10249" max="10249" width="2.33203125" style="2" customWidth="1"/>
    <col min="10250" max="10250" width="0" style="2" hidden="1" customWidth="1"/>
    <col min="10251" max="10251" width="9.109375" style="2"/>
    <col min="10252" max="10252" width="31.88671875" style="2" customWidth="1"/>
    <col min="10253" max="10253" width="61.6640625" style="2" customWidth="1"/>
    <col min="10254" max="10497" width="9.109375" style="2"/>
    <col min="10498" max="10498" width="2.88671875" style="2" customWidth="1"/>
    <col min="10499" max="10499" width="21.33203125" style="2" customWidth="1"/>
    <col min="10500" max="10500" width="12.33203125" style="2" customWidth="1"/>
    <col min="10501" max="10501" width="9.109375" style="2"/>
    <col min="10502" max="10502" width="10.6640625" style="2" customWidth="1"/>
    <col min="10503" max="10503" width="6.33203125" style="2" customWidth="1"/>
    <col min="10504" max="10504" width="10.6640625" style="2" customWidth="1"/>
    <col min="10505" max="10505" width="2.33203125" style="2" customWidth="1"/>
    <col min="10506" max="10506" width="0" style="2" hidden="1" customWidth="1"/>
    <col min="10507" max="10507" width="9.109375" style="2"/>
    <col min="10508" max="10508" width="31.88671875" style="2" customWidth="1"/>
    <col min="10509" max="10509" width="61.6640625" style="2" customWidth="1"/>
    <col min="10510" max="10753" width="9.109375" style="2"/>
    <col min="10754" max="10754" width="2.88671875" style="2" customWidth="1"/>
    <col min="10755" max="10755" width="21.33203125" style="2" customWidth="1"/>
    <col min="10756" max="10756" width="12.33203125" style="2" customWidth="1"/>
    <col min="10757" max="10757" width="9.109375" style="2"/>
    <col min="10758" max="10758" width="10.6640625" style="2" customWidth="1"/>
    <col min="10759" max="10759" width="6.33203125" style="2" customWidth="1"/>
    <col min="10760" max="10760" width="10.6640625" style="2" customWidth="1"/>
    <col min="10761" max="10761" width="2.33203125" style="2" customWidth="1"/>
    <col min="10762" max="10762" width="0" style="2" hidden="1" customWidth="1"/>
    <col min="10763" max="10763" width="9.109375" style="2"/>
    <col min="10764" max="10764" width="31.88671875" style="2" customWidth="1"/>
    <col min="10765" max="10765" width="61.6640625" style="2" customWidth="1"/>
    <col min="10766" max="11009" width="9.109375" style="2"/>
    <col min="11010" max="11010" width="2.88671875" style="2" customWidth="1"/>
    <col min="11011" max="11011" width="21.33203125" style="2" customWidth="1"/>
    <col min="11012" max="11012" width="12.33203125" style="2" customWidth="1"/>
    <col min="11013" max="11013" width="9.109375" style="2"/>
    <col min="11014" max="11014" width="10.6640625" style="2" customWidth="1"/>
    <col min="11015" max="11015" width="6.33203125" style="2" customWidth="1"/>
    <col min="11016" max="11016" width="10.6640625" style="2" customWidth="1"/>
    <col min="11017" max="11017" width="2.33203125" style="2" customWidth="1"/>
    <col min="11018" max="11018" width="0" style="2" hidden="1" customWidth="1"/>
    <col min="11019" max="11019" width="9.109375" style="2"/>
    <col min="11020" max="11020" width="31.88671875" style="2" customWidth="1"/>
    <col min="11021" max="11021" width="61.6640625" style="2" customWidth="1"/>
    <col min="11022" max="11265" width="9.109375" style="2"/>
    <col min="11266" max="11266" width="2.88671875" style="2" customWidth="1"/>
    <col min="11267" max="11267" width="21.33203125" style="2" customWidth="1"/>
    <col min="11268" max="11268" width="12.33203125" style="2" customWidth="1"/>
    <col min="11269" max="11269" width="9.109375" style="2"/>
    <col min="11270" max="11270" width="10.6640625" style="2" customWidth="1"/>
    <col min="11271" max="11271" width="6.33203125" style="2" customWidth="1"/>
    <col min="11272" max="11272" width="10.6640625" style="2" customWidth="1"/>
    <col min="11273" max="11273" width="2.33203125" style="2" customWidth="1"/>
    <col min="11274" max="11274" width="0" style="2" hidden="1" customWidth="1"/>
    <col min="11275" max="11275" width="9.109375" style="2"/>
    <col min="11276" max="11276" width="31.88671875" style="2" customWidth="1"/>
    <col min="11277" max="11277" width="61.6640625" style="2" customWidth="1"/>
    <col min="11278" max="11521" width="9.109375" style="2"/>
    <col min="11522" max="11522" width="2.88671875" style="2" customWidth="1"/>
    <col min="11523" max="11523" width="21.33203125" style="2" customWidth="1"/>
    <col min="11524" max="11524" width="12.33203125" style="2" customWidth="1"/>
    <col min="11525" max="11525" width="9.109375" style="2"/>
    <col min="11526" max="11526" width="10.6640625" style="2" customWidth="1"/>
    <col min="11527" max="11527" width="6.33203125" style="2" customWidth="1"/>
    <col min="11528" max="11528" width="10.6640625" style="2" customWidth="1"/>
    <col min="11529" max="11529" width="2.33203125" style="2" customWidth="1"/>
    <col min="11530" max="11530" width="0" style="2" hidden="1" customWidth="1"/>
    <col min="11531" max="11531" width="9.109375" style="2"/>
    <col min="11532" max="11532" width="31.88671875" style="2" customWidth="1"/>
    <col min="11533" max="11533" width="61.6640625" style="2" customWidth="1"/>
    <col min="11534" max="11777" width="9.109375" style="2"/>
    <col min="11778" max="11778" width="2.88671875" style="2" customWidth="1"/>
    <col min="11779" max="11779" width="21.33203125" style="2" customWidth="1"/>
    <col min="11780" max="11780" width="12.33203125" style="2" customWidth="1"/>
    <col min="11781" max="11781" width="9.109375" style="2"/>
    <col min="11782" max="11782" width="10.6640625" style="2" customWidth="1"/>
    <col min="11783" max="11783" width="6.33203125" style="2" customWidth="1"/>
    <col min="11784" max="11784" width="10.6640625" style="2" customWidth="1"/>
    <col min="11785" max="11785" width="2.33203125" style="2" customWidth="1"/>
    <col min="11786" max="11786" width="0" style="2" hidden="1" customWidth="1"/>
    <col min="11787" max="11787" width="9.109375" style="2"/>
    <col min="11788" max="11788" width="31.88671875" style="2" customWidth="1"/>
    <col min="11789" max="11789" width="61.6640625" style="2" customWidth="1"/>
    <col min="11790" max="12033" width="9.109375" style="2"/>
    <col min="12034" max="12034" width="2.88671875" style="2" customWidth="1"/>
    <col min="12035" max="12035" width="21.33203125" style="2" customWidth="1"/>
    <col min="12036" max="12036" width="12.33203125" style="2" customWidth="1"/>
    <col min="12037" max="12037" width="9.109375" style="2"/>
    <col min="12038" max="12038" width="10.6640625" style="2" customWidth="1"/>
    <col min="12039" max="12039" width="6.33203125" style="2" customWidth="1"/>
    <col min="12040" max="12040" width="10.6640625" style="2" customWidth="1"/>
    <col min="12041" max="12041" width="2.33203125" style="2" customWidth="1"/>
    <col min="12042" max="12042" width="0" style="2" hidden="1" customWidth="1"/>
    <col min="12043" max="12043" width="9.109375" style="2"/>
    <col min="12044" max="12044" width="31.88671875" style="2" customWidth="1"/>
    <col min="12045" max="12045" width="61.6640625" style="2" customWidth="1"/>
    <col min="12046" max="12289" width="9.109375" style="2"/>
    <col min="12290" max="12290" width="2.88671875" style="2" customWidth="1"/>
    <col min="12291" max="12291" width="21.33203125" style="2" customWidth="1"/>
    <col min="12292" max="12292" width="12.33203125" style="2" customWidth="1"/>
    <col min="12293" max="12293" width="9.109375" style="2"/>
    <col min="12294" max="12294" width="10.6640625" style="2" customWidth="1"/>
    <col min="12295" max="12295" width="6.33203125" style="2" customWidth="1"/>
    <col min="12296" max="12296" width="10.6640625" style="2" customWidth="1"/>
    <col min="12297" max="12297" width="2.33203125" style="2" customWidth="1"/>
    <col min="12298" max="12298" width="0" style="2" hidden="1" customWidth="1"/>
    <col min="12299" max="12299" width="9.109375" style="2"/>
    <col min="12300" max="12300" width="31.88671875" style="2" customWidth="1"/>
    <col min="12301" max="12301" width="61.6640625" style="2" customWidth="1"/>
    <col min="12302" max="12545" width="9.109375" style="2"/>
    <col min="12546" max="12546" width="2.88671875" style="2" customWidth="1"/>
    <col min="12547" max="12547" width="21.33203125" style="2" customWidth="1"/>
    <col min="12548" max="12548" width="12.33203125" style="2" customWidth="1"/>
    <col min="12549" max="12549" width="9.109375" style="2"/>
    <col min="12550" max="12550" width="10.6640625" style="2" customWidth="1"/>
    <col min="12551" max="12551" width="6.33203125" style="2" customWidth="1"/>
    <col min="12552" max="12552" width="10.6640625" style="2" customWidth="1"/>
    <col min="12553" max="12553" width="2.33203125" style="2" customWidth="1"/>
    <col min="12554" max="12554" width="0" style="2" hidden="1" customWidth="1"/>
    <col min="12555" max="12555" width="9.109375" style="2"/>
    <col min="12556" max="12556" width="31.88671875" style="2" customWidth="1"/>
    <col min="12557" max="12557" width="61.6640625" style="2" customWidth="1"/>
    <col min="12558" max="12801" width="9.109375" style="2"/>
    <col min="12802" max="12802" width="2.88671875" style="2" customWidth="1"/>
    <col min="12803" max="12803" width="21.33203125" style="2" customWidth="1"/>
    <col min="12804" max="12804" width="12.33203125" style="2" customWidth="1"/>
    <col min="12805" max="12805" width="9.109375" style="2"/>
    <col min="12806" max="12806" width="10.6640625" style="2" customWidth="1"/>
    <col min="12807" max="12807" width="6.33203125" style="2" customWidth="1"/>
    <col min="12808" max="12808" width="10.6640625" style="2" customWidth="1"/>
    <col min="12809" max="12809" width="2.33203125" style="2" customWidth="1"/>
    <col min="12810" max="12810" width="0" style="2" hidden="1" customWidth="1"/>
    <col min="12811" max="12811" width="9.109375" style="2"/>
    <col min="12812" max="12812" width="31.88671875" style="2" customWidth="1"/>
    <col min="12813" max="12813" width="61.6640625" style="2" customWidth="1"/>
    <col min="12814" max="13057" width="9.109375" style="2"/>
    <col min="13058" max="13058" width="2.88671875" style="2" customWidth="1"/>
    <col min="13059" max="13059" width="21.33203125" style="2" customWidth="1"/>
    <col min="13060" max="13060" width="12.33203125" style="2" customWidth="1"/>
    <col min="13061" max="13061" width="9.109375" style="2"/>
    <col min="13062" max="13062" width="10.6640625" style="2" customWidth="1"/>
    <col min="13063" max="13063" width="6.33203125" style="2" customWidth="1"/>
    <col min="13064" max="13064" width="10.6640625" style="2" customWidth="1"/>
    <col min="13065" max="13065" width="2.33203125" style="2" customWidth="1"/>
    <col min="13066" max="13066" width="0" style="2" hidden="1" customWidth="1"/>
    <col min="13067" max="13067" width="9.109375" style="2"/>
    <col min="13068" max="13068" width="31.88671875" style="2" customWidth="1"/>
    <col min="13069" max="13069" width="61.6640625" style="2" customWidth="1"/>
    <col min="13070" max="13313" width="9.109375" style="2"/>
    <col min="13314" max="13314" width="2.88671875" style="2" customWidth="1"/>
    <col min="13315" max="13315" width="21.33203125" style="2" customWidth="1"/>
    <col min="13316" max="13316" width="12.33203125" style="2" customWidth="1"/>
    <col min="13317" max="13317" width="9.109375" style="2"/>
    <col min="13318" max="13318" width="10.6640625" style="2" customWidth="1"/>
    <col min="13319" max="13319" width="6.33203125" style="2" customWidth="1"/>
    <col min="13320" max="13320" width="10.6640625" style="2" customWidth="1"/>
    <col min="13321" max="13321" width="2.33203125" style="2" customWidth="1"/>
    <col min="13322" max="13322" width="0" style="2" hidden="1" customWidth="1"/>
    <col min="13323" max="13323" width="9.109375" style="2"/>
    <col min="13324" max="13324" width="31.88671875" style="2" customWidth="1"/>
    <col min="13325" max="13325" width="61.6640625" style="2" customWidth="1"/>
    <col min="13326" max="13569" width="9.109375" style="2"/>
    <col min="13570" max="13570" width="2.88671875" style="2" customWidth="1"/>
    <col min="13571" max="13571" width="21.33203125" style="2" customWidth="1"/>
    <col min="13572" max="13572" width="12.33203125" style="2" customWidth="1"/>
    <col min="13573" max="13573" width="9.109375" style="2"/>
    <col min="13574" max="13574" width="10.6640625" style="2" customWidth="1"/>
    <col min="13575" max="13575" width="6.33203125" style="2" customWidth="1"/>
    <col min="13576" max="13576" width="10.6640625" style="2" customWidth="1"/>
    <col min="13577" max="13577" width="2.33203125" style="2" customWidth="1"/>
    <col min="13578" max="13578" width="0" style="2" hidden="1" customWidth="1"/>
    <col min="13579" max="13579" width="9.109375" style="2"/>
    <col min="13580" max="13580" width="31.88671875" style="2" customWidth="1"/>
    <col min="13581" max="13581" width="61.6640625" style="2" customWidth="1"/>
    <col min="13582" max="13825" width="9.109375" style="2"/>
    <col min="13826" max="13826" width="2.88671875" style="2" customWidth="1"/>
    <col min="13827" max="13827" width="21.33203125" style="2" customWidth="1"/>
    <col min="13828" max="13828" width="12.33203125" style="2" customWidth="1"/>
    <col min="13829" max="13829" width="9.109375" style="2"/>
    <col min="13830" max="13830" width="10.6640625" style="2" customWidth="1"/>
    <col min="13831" max="13831" width="6.33203125" style="2" customWidth="1"/>
    <col min="13832" max="13832" width="10.6640625" style="2" customWidth="1"/>
    <col min="13833" max="13833" width="2.33203125" style="2" customWidth="1"/>
    <col min="13834" max="13834" width="0" style="2" hidden="1" customWidth="1"/>
    <col min="13835" max="13835" width="9.109375" style="2"/>
    <col min="13836" max="13836" width="31.88671875" style="2" customWidth="1"/>
    <col min="13837" max="13837" width="61.6640625" style="2" customWidth="1"/>
    <col min="13838" max="14081" width="9.109375" style="2"/>
    <col min="14082" max="14082" width="2.88671875" style="2" customWidth="1"/>
    <col min="14083" max="14083" width="21.33203125" style="2" customWidth="1"/>
    <col min="14084" max="14084" width="12.33203125" style="2" customWidth="1"/>
    <col min="14085" max="14085" width="9.109375" style="2"/>
    <col min="14086" max="14086" width="10.6640625" style="2" customWidth="1"/>
    <col min="14087" max="14087" width="6.33203125" style="2" customWidth="1"/>
    <col min="14088" max="14088" width="10.6640625" style="2" customWidth="1"/>
    <col min="14089" max="14089" width="2.33203125" style="2" customWidth="1"/>
    <col min="14090" max="14090" width="0" style="2" hidden="1" customWidth="1"/>
    <col min="14091" max="14091" width="9.109375" style="2"/>
    <col min="14092" max="14092" width="31.88671875" style="2" customWidth="1"/>
    <col min="14093" max="14093" width="61.6640625" style="2" customWidth="1"/>
    <col min="14094" max="14337" width="9.109375" style="2"/>
    <col min="14338" max="14338" width="2.88671875" style="2" customWidth="1"/>
    <col min="14339" max="14339" width="21.33203125" style="2" customWidth="1"/>
    <col min="14340" max="14340" width="12.33203125" style="2" customWidth="1"/>
    <col min="14341" max="14341" width="9.109375" style="2"/>
    <col min="14342" max="14342" width="10.6640625" style="2" customWidth="1"/>
    <col min="14343" max="14343" width="6.33203125" style="2" customWidth="1"/>
    <col min="14344" max="14344" width="10.6640625" style="2" customWidth="1"/>
    <col min="14345" max="14345" width="2.33203125" style="2" customWidth="1"/>
    <col min="14346" max="14346" width="0" style="2" hidden="1" customWidth="1"/>
    <col min="14347" max="14347" width="9.109375" style="2"/>
    <col min="14348" max="14348" width="31.88671875" style="2" customWidth="1"/>
    <col min="14349" max="14349" width="61.6640625" style="2" customWidth="1"/>
    <col min="14350" max="14593" width="9.109375" style="2"/>
    <col min="14594" max="14594" width="2.88671875" style="2" customWidth="1"/>
    <col min="14595" max="14595" width="21.33203125" style="2" customWidth="1"/>
    <col min="14596" max="14596" width="12.33203125" style="2" customWidth="1"/>
    <col min="14597" max="14597" width="9.109375" style="2"/>
    <col min="14598" max="14598" width="10.6640625" style="2" customWidth="1"/>
    <col min="14599" max="14599" width="6.33203125" style="2" customWidth="1"/>
    <col min="14600" max="14600" width="10.6640625" style="2" customWidth="1"/>
    <col min="14601" max="14601" width="2.33203125" style="2" customWidth="1"/>
    <col min="14602" max="14602" width="0" style="2" hidden="1" customWidth="1"/>
    <col min="14603" max="14603" width="9.109375" style="2"/>
    <col min="14604" max="14604" width="31.88671875" style="2" customWidth="1"/>
    <col min="14605" max="14605" width="61.6640625" style="2" customWidth="1"/>
    <col min="14606" max="14849" width="9.109375" style="2"/>
    <col min="14850" max="14850" width="2.88671875" style="2" customWidth="1"/>
    <col min="14851" max="14851" width="21.33203125" style="2" customWidth="1"/>
    <col min="14852" max="14852" width="12.33203125" style="2" customWidth="1"/>
    <col min="14853" max="14853" width="9.109375" style="2"/>
    <col min="14854" max="14854" width="10.6640625" style="2" customWidth="1"/>
    <col min="14855" max="14855" width="6.33203125" style="2" customWidth="1"/>
    <col min="14856" max="14856" width="10.6640625" style="2" customWidth="1"/>
    <col min="14857" max="14857" width="2.33203125" style="2" customWidth="1"/>
    <col min="14858" max="14858" width="0" style="2" hidden="1" customWidth="1"/>
    <col min="14859" max="14859" width="9.109375" style="2"/>
    <col min="14860" max="14860" width="31.88671875" style="2" customWidth="1"/>
    <col min="14861" max="14861" width="61.6640625" style="2" customWidth="1"/>
    <col min="14862" max="15105" width="9.109375" style="2"/>
    <col min="15106" max="15106" width="2.88671875" style="2" customWidth="1"/>
    <col min="15107" max="15107" width="21.33203125" style="2" customWidth="1"/>
    <col min="15108" max="15108" width="12.33203125" style="2" customWidth="1"/>
    <col min="15109" max="15109" width="9.109375" style="2"/>
    <col min="15110" max="15110" width="10.6640625" style="2" customWidth="1"/>
    <col min="15111" max="15111" width="6.33203125" style="2" customWidth="1"/>
    <col min="15112" max="15112" width="10.6640625" style="2" customWidth="1"/>
    <col min="15113" max="15113" width="2.33203125" style="2" customWidth="1"/>
    <col min="15114" max="15114" width="0" style="2" hidden="1" customWidth="1"/>
    <col min="15115" max="15115" width="9.109375" style="2"/>
    <col min="15116" max="15116" width="31.88671875" style="2" customWidth="1"/>
    <col min="15117" max="15117" width="61.6640625" style="2" customWidth="1"/>
    <col min="15118" max="15361" width="9.109375" style="2"/>
    <col min="15362" max="15362" width="2.88671875" style="2" customWidth="1"/>
    <col min="15363" max="15363" width="21.33203125" style="2" customWidth="1"/>
    <col min="15364" max="15364" width="12.33203125" style="2" customWidth="1"/>
    <col min="15365" max="15365" width="9.109375" style="2"/>
    <col min="15366" max="15366" width="10.6640625" style="2" customWidth="1"/>
    <col min="15367" max="15367" width="6.33203125" style="2" customWidth="1"/>
    <col min="15368" max="15368" width="10.6640625" style="2" customWidth="1"/>
    <col min="15369" max="15369" width="2.33203125" style="2" customWidth="1"/>
    <col min="15370" max="15370" width="0" style="2" hidden="1" customWidth="1"/>
    <col min="15371" max="15371" width="9.109375" style="2"/>
    <col min="15372" max="15372" width="31.88671875" style="2" customWidth="1"/>
    <col min="15373" max="15373" width="61.6640625" style="2" customWidth="1"/>
    <col min="15374" max="15617" width="9.109375" style="2"/>
    <col min="15618" max="15618" width="2.88671875" style="2" customWidth="1"/>
    <col min="15619" max="15619" width="21.33203125" style="2" customWidth="1"/>
    <col min="15620" max="15620" width="12.33203125" style="2" customWidth="1"/>
    <col min="15621" max="15621" width="9.109375" style="2"/>
    <col min="15622" max="15622" width="10.6640625" style="2" customWidth="1"/>
    <col min="15623" max="15623" width="6.33203125" style="2" customWidth="1"/>
    <col min="15624" max="15624" width="10.6640625" style="2" customWidth="1"/>
    <col min="15625" max="15625" width="2.33203125" style="2" customWidth="1"/>
    <col min="15626" max="15626" width="0" style="2" hidden="1" customWidth="1"/>
    <col min="15627" max="15627" width="9.109375" style="2"/>
    <col min="15628" max="15628" width="31.88671875" style="2" customWidth="1"/>
    <col min="15629" max="15629" width="61.6640625" style="2" customWidth="1"/>
    <col min="15630" max="15873" width="9.109375" style="2"/>
    <col min="15874" max="15874" width="2.88671875" style="2" customWidth="1"/>
    <col min="15875" max="15875" width="21.33203125" style="2" customWidth="1"/>
    <col min="15876" max="15876" width="12.33203125" style="2" customWidth="1"/>
    <col min="15877" max="15877" width="9.109375" style="2"/>
    <col min="15878" max="15878" width="10.6640625" style="2" customWidth="1"/>
    <col min="15879" max="15879" width="6.33203125" style="2" customWidth="1"/>
    <col min="15880" max="15880" width="10.6640625" style="2" customWidth="1"/>
    <col min="15881" max="15881" width="2.33203125" style="2" customWidth="1"/>
    <col min="15882" max="15882" width="0" style="2" hidden="1" customWidth="1"/>
    <col min="15883" max="15883" width="9.109375" style="2"/>
    <col min="15884" max="15884" width="31.88671875" style="2" customWidth="1"/>
    <col min="15885" max="15885" width="61.6640625" style="2" customWidth="1"/>
    <col min="15886" max="16129" width="9.109375" style="2"/>
    <col min="16130" max="16130" width="2.88671875" style="2" customWidth="1"/>
    <col min="16131" max="16131" width="21.33203125" style="2" customWidth="1"/>
    <col min="16132" max="16132" width="12.33203125" style="2" customWidth="1"/>
    <col min="16133" max="16133" width="9.109375" style="2"/>
    <col min="16134" max="16134" width="10.6640625" style="2" customWidth="1"/>
    <col min="16135" max="16135" width="6.33203125" style="2" customWidth="1"/>
    <col min="16136" max="16136" width="10.6640625" style="2" customWidth="1"/>
    <col min="16137" max="16137" width="2.33203125" style="2" customWidth="1"/>
    <col min="16138" max="16138" width="0" style="2" hidden="1" customWidth="1"/>
    <col min="16139" max="16139" width="9.109375" style="2"/>
    <col min="16140" max="16140" width="31.88671875" style="2" customWidth="1"/>
    <col min="16141" max="16141" width="61.6640625" style="2" customWidth="1"/>
    <col min="16142" max="16384" width="9.109375" style="2"/>
  </cols>
  <sheetData>
    <row r="45" spans="2:19" ht="13.8" thickBot="1" x14ac:dyDescent="0.3"/>
    <row r="46" spans="2:19" s="10" customFormat="1" ht="13.8" x14ac:dyDescent="0.3">
      <c r="B46" s="11"/>
      <c r="C46" s="200" t="s">
        <v>19</v>
      </c>
      <c r="D46" s="203" t="s">
        <v>20</v>
      </c>
      <c r="E46" s="204"/>
      <c r="F46" s="204"/>
      <c r="G46" s="204"/>
      <c r="H46" s="205"/>
      <c r="I46" s="11"/>
      <c r="L46" s="206"/>
      <c r="M46" s="11"/>
      <c r="O46" s="12"/>
      <c r="S46" s="13"/>
    </row>
    <row r="47" spans="2:19" s="10" customFormat="1" ht="18" customHeight="1" x14ac:dyDescent="0.3">
      <c r="B47" s="11"/>
      <c r="C47" s="201"/>
      <c r="D47" s="207" t="s">
        <v>62</v>
      </c>
      <c r="E47" s="208"/>
      <c r="F47" s="208"/>
      <c r="G47" s="208"/>
      <c r="H47" s="209"/>
      <c r="I47" s="11"/>
      <c r="L47" s="206"/>
      <c r="M47" s="11"/>
      <c r="O47" s="12"/>
      <c r="S47" s="13"/>
    </row>
    <row r="48" spans="2:19" s="10" customFormat="1" ht="18" customHeight="1" x14ac:dyDescent="0.3">
      <c r="B48" s="11"/>
      <c r="C48" s="201"/>
      <c r="D48" s="207" t="s">
        <v>63</v>
      </c>
      <c r="E48" s="208"/>
      <c r="F48" s="208"/>
      <c r="G48" s="208"/>
      <c r="H48" s="209"/>
      <c r="I48" s="11"/>
      <c r="M48" s="11"/>
      <c r="O48" s="12"/>
      <c r="S48" s="13"/>
    </row>
    <row r="49" spans="2:19" s="10" customFormat="1" ht="6" customHeight="1" thickBot="1" x14ac:dyDescent="0.35">
      <c r="B49" s="11"/>
      <c r="C49" s="202"/>
      <c r="D49" s="3"/>
      <c r="E49" s="14"/>
      <c r="F49" s="14"/>
      <c r="G49" s="14"/>
      <c r="H49" s="118"/>
      <c r="I49" s="11"/>
      <c r="M49" s="11"/>
      <c r="O49" s="12"/>
      <c r="S49" s="13"/>
    </row>
    <row r="50" spans="2:19" s="10" customFormat="1" ht="13.8" x14ac:dyDescent="0.3">
      <c r="B50" s="11"/>
      <c r="C50" s="119" t="s">
        <v>21</v>
      </c>
      <c r="D50" s="4" t="s">
        <v>57</v>
      </c>
      <c r="E50" s="210" t="s">
        <v>55</v>
      </c>
      <c r="F50" s="211"/>
      <c r="G50" s="211"/>
      <c r="H50" s="212"/>
      <c r="I50" s="11"/>
      <c r="M50" s="11"/>
      <c r="O50" s="12"/>
      <c r="S50" s="13"/>
    </row>
    <row r="51" spans="2:19" s="10" customFormat="1" ht="13.8" x14ac:dyDescent="0.3">
      <c r="B51" s="11"/>
      <c r="C51" s="120" t="s">
        <v>22</v>
      </c>
      <c r="D51" s="5"/>
      <c r="E51" s="191" t="s">
        <v>58</v>
      </c>
      <c r="F51" s="192"/>
      <c r="G51" s="192"/>
      <c r="H51" s="213"/>
      <c r="I51" s="11"/>
      <c r="M51" s="11"/>
      <c r="O51" s="12"/>
      <c r="S51" s="13"/>
    </row>
    <row r="52" spans="2:19" s="10" customFormat="1" ht="14.4" thickBot="1" x14ac:dyDescent="0.35">
      <c r="B52" s="11"/>
      <c r="C52" s="120" t="s">
        <v>23</v>
      </c>
      <c r="D52" s="5" t="s">
        <v>24</v>
      </c>
      <c r="E52" s="116" t="s">
        <v>56</v>
      </c>
      <c r="F52" s="117"/>
      <c r="G52" s="8" t="s">
        <v>25</v>
      </c>
      <c r="H52" s="121" t="s">
        <v>64</v>
      </c>
      <c r="I52" s="11"/>
      <c r="M52" s="11"/>
      <c r="O52" s="12"/>
      <c r="S52" s="13"/>
    </row>
    <row r="53" spans="2:19" s="10" customFormat="1" ht="13.8" x14ac:dyDescent="0.3">
      <c r="B53" s="11"/>
      <c r="C53" s="120" t="s">
        <v>26</v>
      </c>
      <c r="D53" s="5" t="s">
        <v>59</v>
      </c>
      <c r="E53" s="116" t="s">
        <v>56</v>
      </c>
      <c r="F53" s="7"/>
      <c r="G53" s="122"/>
      <c r="H53" s="123" t="s">
        <v>30</v>
      </c>
      <c r="I53" s="11"/>
      <c r="M53" s="11"/>
      <c r="O53" s="12"/>
      <c r="S53" s="13"/>
    </row>
    <row r="54" spans="2:19" s="10" customFormat="1" ht="13.8" x14ac:dyDescent="0.3">
      <c r="B54" s="11"/>
      <c r="C54" s="120" t="s">
        <v>27</v>
      </c>
      <c r="D54" s="5" t="s">
        <v>60</v>
      </c>
      <c r="E54" s="6" t="s">
        <v>61</v>
      </c>
      <c r="F54" s="7"/>
      <c r="G54" s="15"/>
      <c r="H54" s="189"/>
      <c r="I54" s="11"/>
      <c r="M54" s="11"/>
      <c r="O54" s="12"/>
      <c r="S54" s="13"/>
    </row>
    <row r="55" spans="2:19" s="10" customFormat="1" ht="15.75" customHeight="1" thickBot="1" x14ac:dyDescent="0.35">
      <c r="B55" s="11"/>
      <c r="C55" s="120" t="s">
        <v>31</v>
      </c>
      <c r="D55" s="9" t="s">
        <v>28</v>
      </c>
      <c r="E55" s="191" t="s">
        <v>29</v>
      </c>
      <c r="F55" s="192"/>
      <c r="G55" s="122"/>
      <c r="H55" s="189"/>
      <c r="I55" s="11"/>
      <c r="M55" s="11"/>
      <c r="O55" s="12"/>
      <c r="S55" s="13"/>
    </row>
    <row r="56" spans="2:19" s="10" customFormat="1" ht="12.75" customHeight="1" x14ac:dyDescent="0.3">
      <c r="B56" s="16"/>
      <c r="C56" s="193" t="s">
        <v>32</v>
      </c>
      <c r="D56" s="194"/>
      <c r="E56" s="194"/>
      <c r="F56" s="194"/>
      <c r="G56" s="195"/>
      <c r="H56" s="189"/>
      <c r="I56" s="16"/>
      <c r="M56" s="11"/>
      <c r="O56" s="12"/>
      <c r="S56" s="13"/>
    </row>
    <row r="57" spans="2:19" s="10" customFormat="1" ht="18" customHeight="1" x14ac:dyDescent="0.3">
      <c r="B57" s="16"/>
      <c r="C57" s="196" t="s">
        <v>96</v>
      </c>
      <c r="D57" s="197"/>
      <c r="E57" s="197"/>
      <c r="F57" s="197"/>
      <c r="G57" s="197"/>
      <c r="H57" s="189"/>
      <c r="I57" s="16"/>
      <c r="S57" s="13"/>
    </row>
    <row r="58" spans="2:19" s="10" customFormat="1" ht="13.5" customHeight="1" thickBot="1" x14ac:dyDescent="0.35">
      <c r="B58" s="16"/>
      <c r="C58" s="198"/>
      <c r="D58" s="199"/>
      <c r="E58" s="199"/>
      <c r="F58" s="199"/>
      <c r="G58" s="199"/>
      <c r="H58" s="190"/>
      <c r="I58" s="16"/>
      <c r="S58" s="13"/>
    </row>
    <row r="59" spans="2:19" ht="13.5" customHeight="1" x14ac:dyDescent="0.3">
      <c r="C59" s="124"/>
      <c r="D59" s="124"/>
    </row>
  </sheetData>
  <mergeCells count="11">
    <mergeCell ref="L46:L47"/>
    <mergeCell ref="D47:H47"/>
    <mergeCell ref="D48:H48"/>
    <mergeCell ref="E50:H50"/>
    <mergeCell ref="E51:H51"/>
    <mergeCell ref="H54:H58"/>
    <mergeCell ref="E55:F55"/>
    <mergeCell ref="C56:G56"/>
    <mergeCell ref="C57:G58"/>
    <mergeCell ref="C46:C49"/>
    <mergeCell ref="D46:H46"/>
  </mergeCells>
  <pageMargins left="0.39370078740157483" right="0.39370078740157483" top="0.39370078740157483" bottom="0.39370078740157483" header="0.31496062992125984" footer="0.31496062992125984"/>
  <pageSetup paperSize="9" orientation="portrait" r:id="rId1"/>
  <headerFooter>
    <oddHeader>&amp;R&amp;"Arial Narrow,Kurzíva"&amp;9Centrální hřbitov obnova živých plotů  II. etapa</oddHeader>
    <oddFooter>&amp;R&amp;"Arial Narrow,Kurzíva"&amp;9&amp;P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view="pageBreakPreview" topLeftCell="A2" zoomScaleNormal="100" zoomScaleSheetLayoutView="100" workbookViewId="0">
      <selection activeCell="B7" sqref="B7"/>
    </sheetView>
  </sheetViews>
  <sheetFormatPr defaultRowHeight="13.8" x14ac:dyDescent="0.3"/>
  <cols>
    <col min="1" max="1" width="8.33203125" style="81" customWidth="1"/>
    <col min="2" max="2" width="41.88671875" style="26" customWidth="1"/>
    <col min="3" max="4" width="5" style="26" customWidth="1"/>
    <col min="5" max="5" width="7.6640625" style="59" customWidth="1"/>
    <col min="6" max="6" width="8.88671875" style="59" customWidth="1"/>
    <col min="7" max="7" width="12.6640625" style="74" customWidth="1"/>
    <col min="8" max="246" width="9.109375" style="26"/>
    <col min="247" max="247" width="42.33203125" style="26" customWidth="1"/>
    <col min="248" max="248" width="5.5546875" style="26" bestFit="1" customWidth="1"/>
    <col min="249" max="249" width="5" style="26" customWidth="1"/>
    <col min="250" max="250" width="8.5546875" style="26" customWidth="1"/>
    <col min="251" max="251" width="10.44140625" style="26" customWidth="1"/>
    <col min="252" max="252" width="13.44140625" style="26" customWidth="1"/>
    <col min="253" max="253" width="0" style="26" hidden="1" customWidth="1"/>
    <col min="254" max="502" width="9.109375" style="26"/>
    <col min="503" max="503" width="42.33203125" style="26" customWidth="1"/>
    <col min="504" max="504" width="5.5546875" style="26" bestFit="1" customWidth="1"/>
    <col min="505" max="505" width="5" style="26" customWidth="1"/>
    <col min="506" max="506" width="8.5546875" style="26" customWidth="1"/>
    <col min="507" max="507" width="10.44140625" style="26" customWidth="1"/>
    <col min="508" max="508" width="13.44140625" style="26" customWidth="1"/>
    <col min="509" max="509" width="0" style="26" hidden="1" customWidth="1"/>
    <col min="510" max="758" width="9.109375" style="26"/>
    <col min="759" max="759" width="42.33203125" style="26" customWidth="1"/>
    <col min="760" max="760" width="5.5546875" style="26" bestFit="1" customWidth="1"/>
    <col min="761" max="761" width="5" style="26" customWidth="1"/>
    <col min="762" max="762" width="8.5546875" style="26" customWidth="1"/>
    <col min="763" max="763" width="10.44140625" style="26" customWidth="1"/>
    <col min="764" max="764" width="13.44140625" style="26" customWidth="1"/>
    <col min="765" max="765" width="0" style="26" hidden="1" customWidth="1"/>
    <col min="766" max="1014" width="9.109375" style="26"/>
    <col min="1015" max="1015" width="42.33203125" style="26" customWidth="1"/>
    <col min="1016" max="1016" width="5.5546875" style="26" bestFit="1" customWidth="1"/>
    <col min="1017" max="1017" width="5" style="26" customWidth="1"/>
    <col min="1018" max="1018" width="8.5546875" style="26" customWidth="1"/>
    <col min="1019" max="1019" width="10.44140625" style="26" customWidth="1"/>
    <col min="1020" max="1020" width="13.44140625" style="26" customWidth="1"/>
    <col min="1021" max="1021" width="0" style="26" hidden="1" customWidth="1"/>
    <col min="1022" max="1270" width="9.109375" style="26"/>
    <col min="1271" max="1271" width="42.33203125" style="26" customWidth="1"/>
    <col min="1272" max="1272" width="5.5546875" style="26" bestFit="1" customWidth="1"/>
    <col min="1273" max="1273" width="5" style="26" customWidth="1"/>
    <col min="1274" max="1274" width="8.5546875" style="26" customWidth="1"/>
    <col min="1275" max="1275" width="10.44140625" style="26" customWidth="1"/>
    <col min="1276" max="1276" width="13.44140625" style="26" customWidth="1"/>
    <col min="1277" max="1277" width="0" style="26" hidden="1" customWidth="1"/>
    <col min="1278" max="1526" width="9.109375" style="26"/>
    <col min="1527" max="1527" width="42.33203125" style="26" customWidth="1"/>
    <col min="1528" max="1528" width="5.5546875" style="26" bestFit="1" customWidth="1"/>
    <col min="1529" max="1529" width="5" style="26" customWidth="1"/>
    <col min="1530" max="1530" width="8.5546875" style="26" customWidth="1"/>
    <col min="1531" max="1531" width="10.44140625" style="26" customWidth="1"/>
    <col min="1532" max="1532" width="13.44140625" style="26" customWidth="1"/>
    <col min="1533" max="1533" width="0" style="26" hidden="1" customWidth="1"/>
    <col min="1534" max="1782" width="9.109375" style="26"/>
    <col min="1783" max="1783" width="42.33203125" style="26" customWidth="1"/>
    <col min="1784" max="1784" width="5.5546875" style="26" bestFit="1" customWidth="1"/>
    <col min="1785" max="1785" width="5" style="26" customWidth="1"/>
    <col min="1786" max="1786" width="8.5546875" style="26" customWidth="1"/>
    <col min="1787" max="1787" width="10.44140625" style="26" customWidth="1"/>
    <col min="1788" max="1788" width="13.44140625" style="26" customWidth="1"/>
    <col min="1789" max="1789" width="0" style="26" hidden="1" customWidth="1"/>
    <col min="1790" max="2038" width="9.109375" style="26"/>
    <col min="2039" max="2039" width="42.33203125" style="26" customWidth="1"/>
    <col min="2040" max="2040" width="5.5546875" style="26" bestFit="1" customWidth="1"/>
    <col min="2041" max="2041" width="5" style="26" customWidth="1"/>
    <col min="2042" max="2042" width="8.5546875" style="26" customWidth="1"/>
    <col min="2043" max="2043" width="10.44140625" style="26" customWidth="1"/>
    <col min="2044" max="2044" width="13.44140625" style="26" customWidth="1"/>
    <col min="2045" max="2045" width="0" style="26" hidden="1" customWidth="1"/>
    <col min="2046" max="2294" width="9.109375" style="26"/>
    <col min="2295" max="2295" width="42.33203125" style="26" customWidth="1"/>
    <col min="2296" max="2296" width="5.5546875" style="26" bestFit="1" customWidth="1"/>
    <col min="2297" max="2297" width="5" style="26" customWidth="1"/>
    <col min="2298" max="2298" width="8.5546875" style="26" customWidth="1"/>
    <col min="2299" max="2299" width="10.44140625" style="26" customWidth="1"/>
    <col min="2300" max="2300" width="13.44140625" style="26" customWidth="1"/>
    <col min="2301" max="2301" width="0" style="26" hidden="1" customWidth="1"/>
    <col min="2302" max="2550" width="9.109375" style="26"/>
    <col min="2551" max="2551" width="42.33203125" style="26" customWidth="1"/>
    <col min="2552" max="2552" width="5.5546875" style="26" bestFit="1" customWidth="1"/>
    <col min="2553" max="2553" width="5" style="26" customWidth="1"/>
    <col min="2554" max="2554" width="8.5546875" style="26" customWidth="1"/>
    <col min="2555" max="2555" width="10.44140625" style="26" customWidth="1"/>
    <col min="2556" max="2556" width="13.44140625" style="26" customWidth="1"/>
    <col min="2557" max="2557" width="0" style="26" hidden="1" customWidth="1"/>
    <col min="2558" max="2806" width="9.109375" style="26"/>
    <col min="2807" max="2807" width="42.33203125" style="26" customWidth="1"/>
    <col min="2808" max="2808" width="5.5546875" style="26" bestFit="1" customWidth="1"/>
    <col min="2809" max="2809" width="5" style="26" customWidth="1"/>
    <col min="2810" max="2810" width="8.5546875" style="26" customWidth="1"/>
    <col min="2811" max="2811" width="10.44140625" style="26" customWidth="1"/>
    <col min="2812" max="2812" width="13.44140625" style="26" customWidth="1"/>
    <col min="2813" max="2813" width="0" style="26" hidden="1" customWidth="1"/>
    <col min="2814" max="3062" width="9.109375" style="26"/>
    <col min="3063" max="3063" width="42.33203125" style="26" customWidth="1"/>
    <col min="3064" max="3064" width="5.5546875" style="26" bestFit="1" customWidth="1"/>
    <col min="3065" max="3065" width="5" style="26" customWidth="1"/>
    <col min="3066" max="3066" width="8.5546875" style="26" customWidth="1"/>
    <col min="3067" max="3067" width="10.44140625" style="26" customWidth="1"/>
    <col min="3068" max="3068" width="13.44140625" style="26" customWidth="1"/>
    <col min="3069" max="3069" width="0" style="26" hidden="1" customWidth="1"/>
    <col min="3070" max="3318" width="9.109375" style="26"/>
    <col min="3319" max="3319" width="42.33203125" style="26" customWidth="1"/>
    <col min="3320" max="3320" width="5.5546875" style="26" bestFit="1" customWidth="1"/>
    <col min="3321" max="3321" width="5" style="26" customWidth="1"/>
    <col min="3322" max="3322" width="8.5546875" style="26" customWidth="1"/>
    <col min="3323" max="3323" width="10.44140625" style="26" customWidth="1"/>
    <col min="3324" max="3324" width="13.44140625" style="26" customWidth="1"/>
    <col min="3325" max="3325" width="0" style="26" hidden="1" customWidth="1"/>
    <col min="3326" max="3574" width="9.109375" style="26"/>
    <col min="3575" max="3575" width="42.33203125" style="26" customWidth="1"/>
    <col min="3576" max="3576" width="5.5546875" style="26" bestFit="1" customWidth="1"/>
    <col min="3577" max="3577" width="5" style="26" customWidth="1"/>
    <col min="3578" max="3578" width="8.5546875" style="26" customWidth="1"/>
    <col min="3579" max="3579" width="10.44140625" style="26" customWidth="1"/>
    <col min="3580" max="3580" width="13.44140625" style="26" customWidth="1"/>
    <col min="3581" max="3581" width="0" style="26" hidden="1" customWidth="1"/>
    <col min="3582" max="3830" width="9.109375" style="26"/>
    <col min="3831" max="3831" width="42.33203125" style="26" customWidth="1"/>
    <col min="3832" max="3832" width="5.5546875" style="26" bestFit="1" customWidth="1"/>
    <col min="3833" max="3833" width="5" style="26" customWidth="1"/>
    <col min="3834" max="3834" width="8.5546875" style="26" customWidth="1"/>
    <col min="3835" max="3835" width="10.44140625" style="26" customWidth="1"/>
    <col min="3836" max="3836" width="13.44140625" style="26" customWidth="1"/>
    <col min="3837" max="3837" width="0" style="26" hidden="1" customWidth="1"/>
    <col min="3838" max="4086" width="9.109375" style="26"/>
    <col min="4087" max="4087" width="42.33203125" style="26" customWidth="1"/>
    <col min="4088" max="4088" width="5.5546875" style="26" bestFit="1" customWidth="1"/>
    <col min="4089" max="4089" width="5" style="26" customWidth="1"/>
    <col min="4090" max="4090" width="8.5546875" style="26" customWidth="1"/>
    <col min="4091" max="4091" width="10.44140625" style="26" customWidth="1"/>
    <col min="4092" max="4092" width="13.44140625" style="26" customWidth="1"/>
    <col min="4093" max="4093" width="0" style="26" hidden="1" customWidth="1"/>
    <col min="4094" max="4342" width="9.109375" style="26"/>
    <col min="4343" max="4343" width="42.33203125" style="26" customWidth="1"/>
    <col min="4344" max="4344" width="5.5546875" style="26" bestFit="1" customWidth="1"/>
    <col min="4345" max="4345" width="5" style="26" customWidth="1"/>
    <col min="4346" max="4346" width="8.5546875" style="26" customWidth="1"/>
    <col min="4347" max="4347" width="10.44140625" style="26" customWidth="1"/>
    <col min="4348" max="4348" width="13.44140625" style="26" customWidth="1"/>
    <col min="4349" max="4349" width="0" style="26" hidden="1" customWidth="1"/>
    <col min="4350" max="4598" width="9.109375" style="26"/>
    <col min="4599" max="4599" width="42.33203125" style="26" customWidth="1"/>
    <col min="4600" max="4600" width="5.5546875" style="26" bestFit="1" customWidth="1"/>
    <col min="4601" max="4601" width="5" style="26" customWidth="1"/>
    <col min="4602" max="4602" width="8.5546875" style="26" customWidth="1"/>
    <col min="4603" max="4603" width="10.44140625" style="26" customWidth="1"/>
    <col min="4604" max="4604" width="13.44140625" style="26" customWidth="1"/>
    <col min="4605" max="4605" width="0" style="26" hidden="1" customWidth="1"/>
    <col min="4606" max="4854" width="9.109375" style="26"/>
    <col min="4855" max="4855" width="42.33203125" style="26" customWidth="1"/>
    <col min="4856" max="4856" width="5.5546875" style="26" bestFit="1" customWidth="1"/>
    <col min="4857" max="4857" width="5" style="26" customWidth="1"/>
    <col min="4858" max="4858" width="8.5546875" style="26" customWidth="1"/>
    <col min="4859" max="4859" width="10.44140625" style="26" customWidth="1"/>
    <col min="4860" max="4860" width="13.44140625" style="26" customWidth="1"/>
    <col min="4861" max="4861" width="0" style="26" hidden="1" customWidth="1"/>
    <col min="4862" max="5110" width="9.109375" style="26"/>
    <col min="5111" max="5111" width="42.33203125" style="26" customWidth="1"/>
    <col min="5112" max="5112" width="5.5546875" style="26" bestFit="1" customWidth="1"/>
    <col min="5113" max="5113" width="5" style="26" customWidth="1"/>
    <col min="5114" max="5114" width="8.5546875" style="26" customWidth="1"/>
    <col min="5115" max="5115" width="10.44140625" style="26" customWidth="1"/>
    <col min="5116" max="5116" width="13.44140625" style="26" customWidth="1"/>
    <col min="5117" max="5117" width="0" style="26" hidden="1" customWidth="1"/>
    <col min="5118" max="5366" width="9.109375" style="26"/>
    <col min="5367" max="5367" width="42.33203125" style="26" customWidth="1"/>
    <col min="5368" max="5368" width="5.5546875" style="26" bestFit="1" customWidth="1"/>
    <col min="5369" max="5369" width="5" style="26" customWidth="1"/>
    <col min="5370" max="5370" width="8.5546875" style="26" customWidth="1"/>
    <col min="5371" max="5371" width="10.44140625" style="26" customWidth="1"/>
    <col min="5372" max="5372" width="13.44140625" style="26" customWidth="1"/>
    <col min="5373" max="5373" width="0" style="26" hidden="1" customWidth="1"/>
    <col min="5374" max="5622" width="9.109375" style="26"/>
    <col min="5623" max="5623" width="42.33203125" style="26" customWidth="1"/>
    <col min="5624" max="5624" width="5.5546875" style="26" bestFit="1" customWidth="1"/>
    <col min="5625" max="5625" width="5" style="26" customWidth="1"/>
    <col min="5626" max="5626" width="8.5546875" style="26" customWidth="1"/>
    <col min="5627" max="5627" width="10.44140625" style="26" customWidth="1"/>
    <col min="5628" max="5628" width="13.44140625" style="26" customWidth="1"/>
    <col min="5629" max="5629" width="0" style="26" hidden="1" customWidth="1"/>
    <col min="5630" max="5878" width="9.109375" style="26"/>
    <col min="5879" max="5879" width="42.33203125" style="26" customWidth="1"/>
    <col min="5880" max="5880" width="5.5546875" style="26" bestFit="1" customWidth="1"/>
    <col min="5881" max="5881" width="5" style="26" customWidth="1"/>
    <col min="5882" max="5882" width="8.5546875" style="26" customWidth="1"/>
    <col min="5883" max="5883" width="10.44140625" style="26" customWidth="1"/>
    <col min="5884" max="5884" width="13.44140625" style="26" customWidth="1"/>
    <col min="5885" max="5885" width="0" style="26" hidden="1" customWidth="1"/>
    <col min="5886" max="6134" width="9.109375" style="26"/>
    <col min="6135" max="6135" width="42.33203125" style="26" customWidth="1"/>
    <col min="6136" max="6136" width="5.5546875" style="26" bestFit="1" customWidth="1"/>
    <col min="6137" max="6137" width="5" style="26" customWidth="1"/>
    <col min="6138" max="6138" width="8.5546875" style="26" customWidth="1"/>
    <col min="6139" max="6139" width="10.44140625" style="26" customWidth="1"/>
    <col min="6140" max="6140" width="13.44140625" style="26" customWidth="1"/>
    <col min="6141" max="6141" width="0" style="26" hidden="1" customWidth="1"/>
    <col min="6142" max="6390" width="9.109375" style="26"/>
    <col min="6391" max="6391" width="42.33203125" style="26" customWidth="1"/>
    <col min="6392" max="6392" width="5.5546875" style="26" bestFit="1" customWidth="1"/>
    <col min="6393" max="6393" width="5" style="26" customWidth="1"/>
    <col min="6394" max="6394" width="8.5546875" style="26" customWidth="1"/>
    <col min="6395" max="6395" width="10.44140625" style="26" customWidth="1"/>
    <col min="6396" max="6396" width="13.44140625" style="26" customWidth="1"/>
    <col min="6397" max="6397" width="0" style="26" hidden="1" customWidth="1"/>
    <col min="6398" max="6646" width="9.109375" style="26"/>
    <col min="6647" max="6647" width="42.33203125" style="26" customWidth="1"/>
    <col min="6648" max="6648" width="5.5546875" style="26" bestFit="1" customWidth="1"/>
    <col min="6649" max="6649" width="5" style="26" customWidth="1"/>
    <col min="6650" max="6650" width="8.5546875" style="26" customWidth="1"/>
    <col min="6651" max="6651" width="10.44140625" style="26" customWidth="1"/>
    <col min="6652" max="6652" width="13.44140625" style="26" customWidth="1"/>
    <col min="6653" max="6653" width="0" style="26" hidden="1" customWidth="1"/>
    <col min="6654" max="6902" width="9.109375" style="26"/>
    <col min="6903" max="6903" width="42.33203125" style="26" customWidth="1"/>
    <col min="6904" max="6904" width="5.5546875" style="26" bestFit="1" customWidth="1"/>
    <col min="6905" max="6905" width="5" style="26" customWidth="1"/>
    <col min="6906" max="6906" width="8.5546875" style="26" customWidth="1"/>
    <col min="6907" max="6907" width="10.44140625" style="26" customWidth="1"/>
    <col min="6908" max="6908" width="13.44140625" style="26" customWidth="1"/>
    <col min="6909" max="6909" width="0" style="26" hidden="1" customWidth="1"/>
    <col min="6910" max="7158" width="9.109375" style="26"/>
    <col min="7159" max="7159" width="42.33203125" style="26" customWidth="1"/>
    <col min="7160" max="7160" width="5.5546875" style="26" bestFit="1" customWidth="1"/>
    <col min="7161" max="7161" width="5" style="26" customWidth="1"/>
    <col min="7162" max="7162" width="8.5546875" style="26" customWidth="1"/>
    <col min="7163" max="7163" width="10.44140625" style="26" customWidth="1"/>
    <col min="7164" max="7164" width="13.44140625" style="26" customWidth="1"/>
    <col min="7165" max="7165" width="0" style="26" hidden="1" customWidth="1"/>
    <col min="7166" max="7414" width="9.109375" style="26"/>
    <col min="7415" max="7415" width="42.33203125" style="26" customWidth="1"/>
    <col min="7416" max="7416" width="5.5546875" style="26" bestFit="1" customWidth="1"/>
    <col min="7417" max="7417" width="5" style="26" customWidth="1"/>
    <col min="7418" max="7418" width="8.5546875" style="26" customWidth="1"/>
    <col min="7419" max="7419" width="10.44140625" style="26" customWidth="1"/>
    <col min="7420" max="7420" width="13.44140625" style="26" customWidth="1"/>
    <col min="7421" max="7421" width="0" style="26" hidden="1" customWidth="1"/>
    <col min="7422" max="7670" width="9.109375" style="26"/>
    <col min="7671" max="7671" width="42.33203125" style="26" customWidth="1"/>
    <col min="7672" max="7672" width="5.5546875" style="26" bestFit="1" customWidth="1"/>
    <col min="7673" max="7673" width="5" style="26" customWidth="1"/>
    <col min="7674" max="7674" width="8.5546875" style="26" customWidth="1"/>
    <col min="7675" max="7675" width="10.44140625" style="26" customWidth="1"/>
    <col min="7676" max="7676" width="13.44140625" style="26" customWidth="1"/>
    <col min="7677" max="7677" width="0" style="26" hidden="1" customWidth="1"/>
    <col min="7678" max="7926" width="9.109375" style="26"/>
    <col min="7927" max="7927" width="42.33203125" style="26" customWidth="1"/>
    <col min="7928" max="7928" width="5.5546875" style="26" bestFit="1" customWidth="1"/>
    <col min="7929" max="7929" width="5" style="26" customWidth="1"/>
    <col min="7930" max="7930" width="8.5546875" style="26" customWidth="1"/>
    <col min="7931" max="7931" width="10.44140625" style="26" customWidth="1"/>
    <col min="7932" max="7932" width="13.44140625" style="26" customWidth="1"/>
    <col min="7933" max="7933" width="0" style="26" hidden="1" customWidth="1"/>
    <col min="7934" max="8182" width="9.109375" style="26"/>
    <col min="8183" max="8183" width="42.33203125" style="26" customWidth="1"/>
    <col min="8184" max="8184" width="5.5546875" style="26" bestFit="1" customWidth="1"/>
    <col min="8185" max="8185" width="5" style="26" customWidth="1"/>
    <col min="8186" max="8186" width="8.5546875" style="26" customWidth="1"/>
    <col min="8187" max="8187" width="10.44140625" style="26" customWidth="1"/>
    <col min="8188" max="8188" width="13.44140625" style="26" customWidth="1"/>
    <col min="8189" max="8189" width="0" style="26" hidden="1" customWidth="1"/>
    <col min="8190" max="8438" width="9.109375" style="26"/>
    <col min="8439" max="8439" width="42.33203125" style="26" customWidth="1"/>
    <col min="8440" max="8440" width="5.5546875" style="26" bestFit="1" customWidth="1"/>
    <col min="8441" max="8441" width="5" style="26" customWidth="1"/>
    <col min="8442" max="8442" width="8.5546875" style="26" customWidth="1"/>
    <col min="8443" max="8443" width="10.44140625" style="26" customWidth="1"/>
    <col min="8444" max="8444" width="13.44140625" style="26" customWidth="1"/>
    <col min="8445" max="8445" width="0" style="26" hidden="1" customWidth="1"/>
    <col min="8446" max="8694" width="9.109375" style="26"/>
    <col min="8695" max="8695" width="42.33203125" style="26" customWidth="1"/>
    <col min="8696" max="8696" width="5.5546875" style="26" bestFit="1" customWidth="1"/>
    <col min="8697" max="8697" width="5" style="26" customWidth="1"/>
    <col min="8698" max="8698" width="8.5546875" style="26" customWidth="1"/>
    <col min="8699" max="8699" width="10.44140625" style="26" customWidth="1"/>
    <col min="8700" max="8700" width="13.44140625" style="26" customWidth="1"/>
    <col min="8701" max="8701" width="0" style="26" hidden="1" customWidth="1"/>
    <col min="8702" max="8950" width="9.109375" style="26"/>
    <col min="8951" max="8951" width="42.33203125" style="26" customWidth="1"/>
    <col min="8952" max="8952" width="5.5546875" style="26" bestFit="1" customWidth="1"/>
    <col min="8953" max="8953" width="5" style="26" customWidth="1"/>
    <col min="8954" max="8954" width="8.5546875" style="26" customWidth="1"/>
    <col min="8955" max="8955" width="10.44140625" style="26" customWidth="1"/>
    <col min="8956" max="8956" width="13.44140625" style="26" customWidth="1"/>
    <col min="8957" max="8957" width="0" style="26" hidden="1" customWidth="1"/>
    <col min="8958" max="9206" width="9.109375" style="26"/>
    <col min="9207" max="9207" width="42.33203125" style="26" customWidth="1"/>
    <col min="9208" max="9208" width="5.5546875" style="26" bestFit="1" customWidth="1"/>
    <col min="9209" max="9209" width="5" style="26" customWidth="1"/>
    <col min="9210" max="9210" width="8.5546875" style="26" customWidth="1"/>
    <col min="9211" max="9211" width="10.44140625" style="26" customWidth="1"/>
    <col min="9212" max="9212" width="13.44140625" style="26" customWidth="1"/>
    <col min="9213" max="9213" width="0" style="26" hidden="1" customWidth="1"/>
    <col min="9214" max="9462" width="9.109375" style="26"/>
    <col min="9463" max="9463" width="42.33203125" style="26" customWidth="1"/>
    <col min="9464" max="9464" width="5.5546875" style="26" bestFit="1" customWidth="1"/>
    <col min="9465" max="9465" width="5" style="26" customWidth="1"/>
    <col min="9466" max="9466" width="8.5546875" style="26" customWidth="1"/>
    <col min="9467" max="9467" width="10.44140625" style="26" customWidth="1"/>
    <col min="9468" max="9468" width="13.44140625" style="26" customWidth="1"/>
    <col min="9469" max="9469" width="0" style="26" hidden="1" customWidth="1"/>
    <col min="9470" max="9718" width="9.109375" style="26"/>
    <col min="9719" max="9719" width="42.33203125" style="26" customWidth="1"/>
    <col min="9720" max="9720" width="5.5546875" style="26" bestFit="1" customWidth="1"/>
    <col min="9721" max="9721" width="5" style="26" customWidth="1"/>
    <col min="9722" max="9722" width="8.5546875" style="26" customWidth="1"/>
    <col min="9723" max="9723" width="10.44140625" style="26" customWidth="1"/>
    <col min="9724" max="9724" width="13.44140625" style="26" customWidth="1"/>
    <col min="9725" max="9725" width="0" style="26" hidden="1" customWidth="1"/>
    <col min="9726" max="9974" width="9.109375" style="26"/>
    <col min="9975" max="9975" width="42.33203125" style="26" customWidth="1"/>
    <col min="9976" max="9976" width="5.5546875" style="26" bestFit="1" customWidth="1"/>
    <col min="9977" max="9977" width="5" style="26" customWidth="1"/>
    <col min="9978" max="9978" width="8.5546875" style="26" customWidth="1"/>
    <col min="9979" max="9979" width="10.44140625" style="26" customWidth="1"/>
    <col min="9980" max="9980" width="13.44140625" style="26" customWidth="1"/>
    <col min="9981" max="9981" width="0" style="26" hidden="1" customWidth="1"/>
    <col min="9982" max="10230" width="9.109375" style="26"/>
    <col min="10231" max="10231" width="42.33203125" style="26" customWidth="1"/>
    <col min="10232" max="10232" width="5.5546875" style="26" bestFit="1" customWidth="1"/>
    <col min="10233" max="10233" width="5" style="26" customWidth="1"/>
    <col min="10234" max="10234" width="8.5546875" style="26" customWidth="1"/>
    <col min="10235" max="10235" width="10.44140625" style="26" customWidth="1"/>
    <col min="10236" max="10236" width="13.44140625" style="26" customWidth="1"/>
    <col min="10237" max="10237" width="0" style="26" hidden="1" customWidth="1"/>
    <col min="10238" max="10486" width="9.109375" style="26"/>
    <col min="10487" max="10487" width="42.33203125" style="26" customWidth="1"/>
    <col min="10488" max="10488" width="5.5546875" style="26" bestFit="1" customWidth="1"/>
    <col min="10489" max="10489" width="5" style="26" customWidth="1"/>
    <col min="10490" max="10490" width="8.5546875" style="26" customWidth="1"/>
    <col min="10491" max="10491" width="10.44140625" style="26" customWidth="1"/>
    <col min="10492" max="10492" width="13.44140625" style="26" customWidth="1"/>
    <col min="10493" max="10493" width="0" style="26" hidden="1" customWidth="1"/>
    <col min="10494" max="10742" width="9.109375" style="26"/>
    <col min="10743" max="10743" width="42.33203125" style="26" customWidth="1"/>
    <col min="10744" max="10744" width="5.5546875" style="26" bestFit="1" customWidth="1"/>
    <col min="10745" max="10745" width="5" style="26" customWidth="1"/>
    <col min="10746" max="10746" width="8.5546875" style="26" customWidth="1"/>
    <col min="10747" max="10747" width="10.44140625" style="26" customWidth="1"/>
    <col min="10748" max="10748" width="13.44140625" style="26" customWidth="1"/>
    <col min="10749" max="10749" width="0" style="26" hidden="1" customWidth="1"/>
    <col min="10750" max="10998" width="9.109375" style="26"/>
    <col min="10999" max="10999" width="42.33203125" style="26" customWidth="1"/>
    <col min="11000" max="11000" width="5.5546875" style="26" bestFit="1" customWidth="1"/>
    <col min="11001" max="11001" width="5" style="26" customWidth="1"/>
    <col min="11002" max="11002" width="8.5546875" style="26" customWidth="1"/>
    <col min="11003" max="11003" width="10.44140625" style="26" customWidth="1"/>
    <col min="11004" max="11004" width="13.44140625" style="26" customWidth="1"/>
    <col min="11005" max="11005" width="0" style="26" hidden="1" customWidth="1"/>
    <col min="11006" max="11254" width="9.109375" style="26"/>
    <col min="11255" max="11255" width="42.33203125" style="26" customWidth="1"/>
    <col min="11256" max="11256" width="5.5546875" style="26" bestFit="1" customWidth="1"/>
    <col min="11257" max="11257" width="5" style="26" customWidth="1"/>
    <col min="11258" max="11258" width="8.5546875" style="26" customWidth="1"/>
    <col min="11259" max="11259" width="10.44140625" style="26" customWidth="1"/>
    <col min="11260" max="11260" width="13.44140625" style="26" customWidth="1"/>
    <col min="11261" max="11261" width="0" style="26" hidden="1" customWidth="1"/>
    <col min="11262" max="11510" width="9.109375" style="26"/>
    <col min="11511" max="11511" width="42.33203125" style="26" customWidth="1"/>
    <col min="11512" max="11512" width="5.5546875" style="26" bestFit="1" customWidth="1"/>
    <col min="11513" max="11513" width="5" style="26" customWidth="1"/>
    <col min="11514" max="11514" width="8.5546875" style="26" customWidth="1"/>
    <col min="11515" max="11515" width="10.44140625" style="26" customWidth="1"/>
    <col min="11516" max="11516" width="13.44140625" style="26" customWidth="1"/>
    <col min="11517" max="11517" width="0" style="26" hidden="1" customWidth="1"/>
    <col min="11518" max="11766" width="9.109375" style="26"/>
    <col min="11767" max="11767" width="42.33203125" style="26" customWidth="1"/>
    <col min="11768" max="11768" width="5.5546875" style="26" bestFit="1" customWidth="1"/>
    <col min="11769" max="11769" width="5" style="26" customWidth="1"/>
    <col min="11770" max="11770" width="8.5546875" style="26" customWidth="1"/>
    <col min="11771" max="11771" width="10.44140625" style="26" customWidth="1"/>
    <col min="11772" max="11772" width="13.44140625" style="26" customWidth="1"/>
    <col min="11773" max="11773" width="0" style="26" hidden="1" customWidth="1"/>
    <col min="11774" max="12022" width="9.109375" style="26"/>
    <col min="12023" max="12023" width="42.33203125" style="26" customWidth="1"/>
    <col min="12024" max="12024" width="5.5546875" style="26" bestFit="1" customWidth="1"/>
    <col min="12025" max="12025" width="5" style="26" customWidth="1"/>
    <col min="12026" max="12026" width="8.5546875" style="26" customWidth="1"/>
    <col min="12027" max="12027" width="10.44140625" style="26" customWidth="1"/>
    <col min="12028" max="12028" width="13.44140625" style="26" customWidth="1"/>
    <col min="12029" max="12029" width="0" style="26" hidden="1" customWidth="1"/>
    <col min="12030" max="12278" width="9.109375" style="26"/>
    <col min="12279" max="12279" width="42.33203125" style="26" customWidth="1"/>
    <col min="12280" max="12280" width="5.5546875" style="26" bestFit="1" customWidth="1"/>
    <col min="12281" max="12281" width="5" style="26" customWidth="1"/>
    <col min="12282" max="12282" width="8.5546875" style="26" customWidth="1"/>
    <col min="12283" max="12283" width="10.44140625" style="26" customWidth="1"/>
    <col min="12284" max="12284" width="13.44140625" style="26" customWidth="1"/>
    <col min="12285" max="12285" width="0" style="26" hidden="1" customWidth="1"/>
    <col min="12286" max="12534" width="9.109375" style="26"/>
    <col min="12535" max="12535" width="42.33203125" style="26" customWidth="1"/>
    <col min="12536" max="12536" width="5.5546875" style="26" bestFit="1" customWidth="1"/>
    <col min="12537" max="12537" width="5" style="26" customWidth="1"/>
    <col min="12538" max="12538" width="8.5546875" style="26" customWidth="1"/>
    <col min="12539" max="12539" width="10.44140625" style="26" customWidth="1"/>
    <col min="12540" max="12540" width="13.44140625" style="26" customWidth="1"/>
    <col min="12541" max="12541" width="0" style="26" hidden="1" customWidth="1"/>
    <col min="12542" max="12790" width="9.109375" style="26"/>
    <col min="12791" max="12791" width="42.33203125" style="26" customWidth="1"/>
    <col min="12792" max="12792" width="5.5546875" style="26" bestFit="1" customWidth="1"/>
    <col min="12793" max="12793" width="5" style="26" customWidth="1"/>
    <col min="12794" max="12794" width="8.5546875" style="26" customWidth="1"/>
    <col min="12795" max="12795" width="10.44140625" style="26" customWidth="1"/>
    <col min="12796" max="12796" width="13.44140625" style="26" customWidth="1"/>
    <col min="12797" max="12797" width="0" style="26" hidden="1" customWidth="1"/>
    <col min="12798" max="13046" width="9.109375" style="26"/>
    <col min="13047" max="13047" width="42.33203125" style="26" customWidth="1"/>
    <col min="13048" max="13048" width="5.5546875" style="26" bestFit="1" customWidth="1"/>
    <col min="13049" max="13049" width="5" style="26" customWidth="1"/>
    <col min="13050" max="13050" width="8.5546875" style="26" customWidth="1"/>
    <col min="13051" max="13051" width="10.44140625" style="26" customWidth="1"/>
    <col min="13052" max="13052" width="13.44140625" style="26" customWidth="1"/>
    <col min="13053" max="13053" width="0" style="26" hidden="1" customWidth="1"/>
    <col min="13054" max="13302" width="9.109375" style="26"/>
    <col min="13303" max="13303" width="42.33203125" style="26" customWidth="1"/>
    <col min="13304" max="13304" width="5.5546875" style="26" bestFit="1" customWidth="1"/>
    <col min="13305" max="13305" width="5" style="26" customWidth="1"/>
    <col min="13306" max="13306" width="8.5546875" style="26" customWidth="1"/>
    <col min="13307" max="13307" width="10.44140625" style="26" customWidth="1"/>
    <col min="13308" max="13308" width="13.44140625" style="26" customWidth="1"/>
    <col min="13309" max="13309" width="0" style="26" hidden="1" customWidth="1"/>
    <col min="13310" max="13558" width="9.109375" style="26"/>
    <col min="13559" max="13559" width="42.33203125" style="26" customWidth="1"/>
    <col min="13560" max="13560" width="5.5546875" style="26" bestFit="1" customWidth="1"/>
    <col min="13561" max="13561" width="5" style="26" customWidth="1"/>
    <col min="13562" max="13562" width="8.5546875" style="26" customWidth="1"/>
    <col min="13563" max="13563" width="10.44140625" style="26" customWidth="1"/>
    <col min="13564" max="13564" width="13.44140625" style="26" customWidth="1"/>
    <col min="13565" max="13565" width="0" style="26" hidden="1" customWidth="1"/>
    <col min="13566" max="13814" width="9.109375" style="26"/>
    <col min="13815" max="13815" width="42.33203125" style="26" customWidth="1"/>
    <col min="13816" max="13816" width="5.5546875" style="26" bestFit="1" customWidth="1"/>
    <col min="13817" max="13817" width="5" style="26" customWidth="1"/>
    <col min="13818" max="13818" width="8.5546875" style="26" customWidth="1"/>
    <col min="13819" max="13819" width="10.44140625" style="26" customWidth="1"/>
    <col min="13820" max="13820" width="13.44140625" style="26" customWidth="1"/>
    <col min="13821" max="13821" width="0" style="26" hidden="1" customWidth="1"/>
    <col min="13822" max="14070" width="9.109375" style="26"/>
    <col min="14071" max="14071" width="42.33203125" style="26" customWidth="1"/>
    <col min="14072" max="14072" width="5.5546875" style="26" bestFit="1" customWidth="1"/>
    <col min="14073" max="14073" width="5" style="26" customWidth="1"/>
    <col min="14074" max="14074" width="8.5546875" style="26" customWidth="1"/>
    <col min="14075" max="14075" width="10.44140625" style="26" customWidth="1"/>
    <col min="14076" max="14076" width="13.44140625" style="26" customWidth="1"/>
    <col min="14077" max="14077" width="0" style="26" hidden="1" customWidth="1"/>
    <col min="14078" max="14326" width="9.109375" style="26"/>
    <col min="14327" max="14327" width="42.33203125" style="26" customWidth="1"/>
    <col min="14328" max="14328" width="5.5546875" style="26" bestFit="1" customWidth="1"/>
    <col min="14329" max="14329" width="5" style="26" customWidth="1"/>
    <col min="14330" max="14330" width="8.5546875" style="26" customWidth="1"/>
    <col min="14331" max="14331" width="10.44140625" style="26" customWidth="1"/>
    <col min="14332" max="14332" width="13.44140625" style="26" customWidth="1"/>
    <col min="14333" max="14333" width="0" style="26" hidden="1" customWidth="1"/>
    <col min="14334" max="14582" width="9.109375" style="26"/>
    <col min="14583" max="14583" width="42.33203125" style="26" customWidth="1"/>
    <col min="14584" max="14584" width="5.5546875" style="26" bestFit="1" customWidth="1"/>
    <col min="14585" max="14585" width="5" style="26" customWidth="1"/>
    <col min="14586" max="14586" width="8.5546875" style="26" customWidth="1"/>
    <col min="14587" max="14587" width="10.44140625" style="26" customWidth="1"/>
    <col min="14588" max="14588" width="13.44140625" style="26" customWidth="1"/>
    <col min="14589" max="14589" width="0" style="26" hidden="1" customWidth="1"/>
    <col min="14590" max="14838" width="9.109375" style="26"/>
    <col min="14839" max="14839" width="42.33203125" style="26" customWidth="1"/>
    <col min="14840" max="14840" width="5.5546875" style="26" bestFit="1" customWidth="1"/>
    <col min="14841" max="14841" width="5" style="26" customWidth="1"/>
    <col min="14842" max="14842" width="8.5546875" style="26" customWidth="1"/>
    <col min="14843" max="14843" width="10.44140625" style="26" customWidth="1"/>
    <col min="14844" max="14844" width="13.44140625" style="26" customWidth="1"/>
    <col min="14845" max="14845" width="0" style="26" hidden="1" customWidth="1"/>
    <col min="14846" max="15094" width="9.109375" style="26"/>
    <col min="15095" max="15095" width="42.33203125" style="26" customWidth="1"/>
    <col min="15096" max="15096" width="5.5546875" style="26" bestFit="1" customWidth="1"/>
    <col min="15097" max="15097" width="5" style="26" customWidth="1"/>
    <col min="15098" max="15098" width="8.5546875" style="26" customWidth="1"/>
    <col min="15099" max="15099" width="10.44140625" style="26" customWidth="1"/>
    <col min="15100" max="15100" width="13.44140625" style="26" customWidth="1"/>
    <col min="15101" max="15101" width="0" style="26" hidden="1" customWidth="1"/>
    <col min="15102" max="15350" width="9.109375" style="26"/>
    <col min="15351" max="15351" width="42.33203125" style="26" customWidth="1"/>
    <col min="15352" max="15352" width="5.5546875" style="26" bestFit="1" customWidth="1"/>
    <col min="15353" max="15353" width="5" style="26" customWidth="1"/>
    <col min="15354" max="15354" width="8.5546875" style="26" customWidth="1"/>
    <col min="15355" max="15355" width="10.44140625" style="26" customWidth="1"/>
    <col min="15356" max="15356" width="13.44140625" style="26" customWidth="1"/>
    <col min="15357" max="15357" width="0" style="26" hidden="1" customWidth="1"/>
    <col min="15358" max="15606" width="9.109375" style="26"/>
    <col min="15607" max="15607" width="42.33203125" style="26" customWidth="1"/>
    <col min="15608" max="15608" width="5.5546875" style="26" bestFit="1" customWidth="1"/>
    <col min="15609" max="15609" width="5" style="26" customWidth="1"/>
    <col min="15610" max="15610" width="8.5546875" style="26" customWidth="1"/>
    <col min="15611" max="15611" width="10.44140625" style="26" customWidth="1"/>
    <col min="15612" max="15612" width="13.44140625" style="26" customWidth="1"/>
    <col min="15613" max="15613" width="0" style="26" hidden="1" customWidth="1"/>
    <col min="15614" max="15862" width="9.109375" style="26"/>
    <col min="15863" max="15863" width="42.33203125" style="26" customWidth="1"/>
    <col min="15864" max="15864" width="5.5546875" style="26" bestFit="1" customWidth="1"/>
    <col min="15865" max="15865" width="5" style="26" customWidth="1"/>
    <col min="15866" max="15866" width="8.5546875" style="26" customWidth="1"/>
    <col min="15867" max="15867" width="10.44140625" style="26" customWidth="1"/>
    <col min="15868" max="15868" width="13.44140625" style="26" customWidth="1"/>
    <col min="15869" max="15869" width="0" style="26" hidden="1" customWidth="1"/>
    <col min="15870" max="16118" width="9.109375" style="26"/>
    <col min="16119" max="16119" width="42.33203125" style="26" customWidth="1"/>
    <col min="16120" max="16120" width="5.5546875" style="26" bestFit="1" customWidth="1"/>
    <col min="16121" max="16121" width="5" style="26" customWidth="1"/>
    <col min="16122" max="16122" width="8.5546875" style="26" customWidth="1"/>
    <col min="16123" max="16123" width="10.44140625" style="26" customWidth="1"/>
    <col min="16124" max="16124" width="13.44140625" style="26" customWidth="1"/>
    <col min="16125" max="16125" width="0" style="26" hidden="1" customWidth="1"/>
    <col min="16126" max="16384" width="9.109375" style="26"/>
  </cols>
  <sheetData>
    <row r="1" spans="1:7" x14ac:dyDescent="0.3">
      <c r="F1" s="130"/>
      <c r="G1" s="130"/>
    </row>
    <row r="2" spans="1:7" s="27" customFormat="1" ht="9.75" customHeight="1" x14ac:dyDescent="0.3">
      <c r="A2" s="81"/>
      <c r="B2" s="28"/>
      <c r="C2" s="28"/>
      <c r="D2" s="28"/>
      <c r="E2" s="29"/>
      <c r="F2" s="29"/>
      <c r="G2" s="30"/>
    </row>
    <row r="3" spans="1:7" s="27" customFormat="1" ht="18" x14ac:dyDescent="0.3">
      <c r="A3" s="81"/>
      <c r="B3" s="28" t="s">
        <v>97</v>
      </c>
      <c r="C3" s="28"/>
      <c r="D3" s="28"/>
      <c r="E3" s="29"/>
      <c r="F3" s="29"/>
      <c r="G3" s="30"/>
    </row>
    <row r="4" spans="1:7" s="27" customFormat="1" ht="6" customHeight="1" x14ac:dyDescent="0.3">
      <c r="A4" s="81"/>
      <c r="B4" s="28"/>
      <c r="C4" s="28"/>
      <c r="D4" s="28"/>
      <c r="E4" s="29"/>
      <c r="F4" s="29"/>
      <c r="G4" s="30"/>
    </row>
    <row r="5" spans="1:7" x14ac:dyDescent="0.3">
      <c r="B5" s="75" t="s">
        <v>95</v>
      </c>
      <c r="C5" s="35"/>
      <c r="D5" s="36"/>
      <c r="E5" s="37"/>
      <c r="F5" s="37"/>
      <c r="G5" s="38"/>
    </row>
    <row r="6" spans="1:7" s="31" customFormat="1" ht="13.5" customHeight="1" x14ac:dyDescent="0.3">
      <c r="A6" s="82"/>
      <c r="B6" s="32"/>
      <c r="C6" s="32"/>
      <c r="D6" s="32"/>
      <c r="E6" s="33"/>
      <c r="F6" s="33"/>
      <c r="G6" s="34"/>
    </row>
    <row r="7" spans="1:7" s="1" customFormat="1" ht="20.399999999999999" x14ac:dyDescent="0.3">
      <c r="A7" s="139"/>
      <c r="B7" s="39" t="s">
        <v>42</v>
      </c>
      <c r="C7" s="40" t="s">
        <v>38</v>
      </c>
      <c r="D7" s="41" t="s">
        <v>39</v>
      </c>
      <c r="E7" s="42" t="s">
        <v>40</v>
      </c>
      <c r="F7" s="42" t="s">
        <v>41</v>
      </c>
      <c r="G7" s="140"/>
    </row>
    <row r="8" spans="1:7" s="27" customFormat="1" x14ac:dyDescent="0.3">
      <c r="A8" s="88"/>
      <c r="B8" s="138" t="s">
        <v>66</v>
      </c>
      <c r="C8" s="133"/>
      <c r="D8" s="134"/>
      <c r="E8" s="135"/>
      <c r="F8" s="136"/>
      <c r="G8" s="137"/>
    </row>
    <row r="9" spans="1:7" s="27" customFormat="1" ht="57.75" customHeight="1" x14ac:dyDescent="0.3">
      <c r="A9" s="88" t="s">
        <v>43</v>
      </c>
      <c r="B9" s="132" t="s">
        <v>92</v>
      </c>
      <c r="C9" s="133" t="s">
        <v>4</v>
      </c>
      <c r="D9" s="134">
        <v>26.5</v>
      </c>
      <c r="E9" s="135"/>
      <c r="F9" s="136">
        <f>+D9*E9</f>
        <v>0</v>
      </c>
      <c r="G9" s="137"/>
    </row>
    <row r="10" spans="1:7" s="27" customFormat="1" ht="15.75" customHeight="1" x14ac:dyDescent="0.3">
      <c r="A10" s="88"/>
      <c r="B10" s="138" t="s">
        <v>68</v>
      </c>
      <c r="C10" s="133"/>
      <c r="D10" s="134"/>
      <c r="E10" s="135"/>
      <c r="F10" s="136"/>
      <c r="G10" s="137"/>
    </row>
    <row r="11" spans="1:7" s="27" customFormat="1" ht="39.6" x14ac:dyDescent="0.3">
      <c r="A11" s="88" t="s">
        <v>43</v>
      </c>
      <c r="B11" s="132" t="s">
        <v>69</v>
      </c>
      <c r="C11" s="133" t="s">
        <v>0</v>
      </c>
      <c r="D11" s="134">
        <v>215</v>
      </c>
      <c r="E11" s="135"/>
      <c r="F11" s="136">
        <f t="shared" ref="F11:F12" si="0">+D11*E11</f>
        <v>0</v>
      </c>
      <c r="G11" s="137"/>
    </row>
    <row r="12" spans="1:7" s="27" customFormat="1" ht="39.6" x14ac:dyDescent="0.3">
      <c r="A12" s="88" t="s">
        <v>43</v>
      </c>
      <c r="B12" s="132" t="s">
        <v>67</v>
      </c>
      <c r="C12" s="133" t="s">
        <v>0</v>
      </c>
      <c r="D12" s="134">
        <v>215</v>
      </c>
      <c r="E12" s="135"/>
      <c r="F12" s="136">
        <f t="shared" si="0"/>
        <v>0</v>
      </c>
      <c r="G12" s="137"/>
    </row>
    <row r="13" spans="1:7" s="27" customFormat="1" ht="42" customHeight="1" x14ac:dyDescent="0.3">
      <c r="A13" s="88" t="s">
        <v>43</v>
      </c>
      <c r="B13" s="132" t="s">
        <v>91</v>
      </c>
      <c r="C13" s="133" t="s">
        <v>4</v>
      </c>
      <c r="D13" s="134">
        <v>260</v>
      </c>
      <c r="E13" s="135"/>
      <c r="F13" s="136">
        <f t="shared" ref="F13:F14" si="1">+D13*E13</f>
        <v>0</v>
      </c>
      <c r="G13" s="137"/>
    </row>
    <row r="14" spans="1:7" s="27" customFormat="1" ht="39.75" customHeight="1" x14ac:dyDescent="0.3">
      <c r="A14" s="88" t="s">
        <v>43</v>
      </c>
      <c r="B14" s="132" t="s">
        <v>90</v>
      </c>
      <c r="C14" s="133" t="s">
        <v>0</v>
      </c>
      <c r="D14" s="134">
        <v>1</v>
      </c>
      <c r="E14" s="135"/>
      <c r="F14" s="136">
        <f t="shared" si="1"/>
        <v>0</v>
      </c>
      <c r="G14" s="137"/>
    </row>
    <row r="15" spans="1:7" s="1" customFormat="1" ht="13.2" x14ac:dyDescent="0.3">
      <c r="A15" s="141"/>
      <c r="B15" s="142" t="s">
        <v>2</v>
      </c>
      <c r="C15" s="143"/>
      <c r="D15" s="144"/>
      <c r="E15" s="145"/>
      <c r="F15" s="145"/>
      <c r="G15" s="146">
        <f>SUM(F8:F14)</f>
        <v>0</v>
      </c>
    </row>
    <row r="16" spans="1:7" s="1" customFormat="1" ht="15.6" x14ac:dyDescent="0.3">
      <c r="A16" s="82"/>
      <c r="B16" s="61"/>
      <c r="C16" s="61"/>
      <c r="D16" s="61"/>
      <c r="E16" s="62"/>
      <c r="F16" s="61"/>
      <c r="G16" s="61"/>
    </row>
    <row r="17" spans="1:7" s="46" customFormat="1" x14ac:dyDescent="0.3">
      <c r="A17" s="90"/>
      <c r="B17" s="91" t="s">
        <v>50</v>
      </c>
      <c r="C17" s="91"/>
      <c r="D17" s="91"/>
      <c r="E17" s="92"/>
      <c r="F17" s="91"/>
      <c r="G17" s="93">
        <f>+G15</f>
        <v>0</v>
      </c>
    </row>
    <row r="18" spans="1:7" s="27" customFormat="1" ht="12.75" customHeight="1" x14ac:dyDescent="0.3">
      <c r="A18" s="81"/>
      <c r="B18" s="83"/>
      <c r="C18" s="84"/>
      <c r="D18" s="86"/>
      <c r="E18" s="85"/>
      <c r="F18" s="85"/>
      <c r="G18" s="87"/>
    </row>
    <row r="19" spans="1:7" s="27" customFormat="1" ht="12.75" customHeight="1" x14ac:dyDescent="0.3">
      <c r="A19" s="81"/>
      <c r="B19" s="83"/>
      <c r="C19" s="84"/>
      <c r="D19" s="86"/>
      <c r="E19" s="85"/>
      <c r="F19" s="85"/>
      <c r="G19" s="87"/>
    </row>
    <row r="20" spans="1:7" s="27" customFormat="1" ht="12.75" customHeight="1" x14ac:dyDescent="0.3">
      <c r="A20" s="81"/>
      <c r="B20" s="83"/>
      <c r="C20" s="84"/>
      <c r="D20" s="86"/>
      <c r="E20" s="85"/>
      <c r="F20" s="85"/>
      <c r="G20" s="87"/>
    </row>
    <row r="21" spans="1:7" x14ac:dyDescent="0.3">
      <c r="A21" s="153"/>
      <c r="B21" s="76" t="s">
        <v>77</v>
      </c>
      <c r="C21" s="170"/>
      <c r="D21" s="171"/>
      <c r="E21" s="172"/>
      <c r="F21" s="172"/>
      <c r="G21" s="173"/>
    </row>
    <row r="22" spans="1:7" s="48" customFormat="1" ht="6.75" customHeight="1" x14ac:dyDescent="0.3">
      <c r="A22" s="174"/>
      <c r="B22" s="106"/>
      <c r="C22" s="106"/>
      <c r="D22" s="106"/>
      <c r="E22" s="107"/>
      <c r="F22" s="107"/>
      <c r="G22" s="108"/>
    </row>
    <row r="23" spans="1:7" s="43" customFormat="1" ht="21" customHeight="1" x14ac:dyDescent="0.3">
      <c r="A23" s="175"/>
      <c r="B23" s="95" t="s">
        <v>45</v>
      </c>
      <c r="C23" s="176" t="s">
        <v>38</v>
      </c>
      <c r="D23" s="177" t="s">
        <v>39</v>
      </c>
      <c r="E23" s="160" t="s">
        <v>40</v>
      </c>
      <c r="F23" s="160" t="s">
        <v>41</v>
      </c>
      <c r="G23" s="98"/>
    </row>
    <row r="24" spans="1:7" s="27" customFormat="1" ht="26.4" x14ac:dyDescent="0.3">
      <c r="A24" s="147">
        <v>183111142</v>
      </c>
      <c r="B24" s="131" t="s">
        <v>44</v>
      </c>
      <c r="C24" s="17" t="s">
        <v>54</v>
      </c>
      <c r="D24" s="148">
        <v>306</v>
      </c>
      <c r="E24" s="149"/>
      <c r="F24" s="19">
        <f t="shared" ref="F24:F29" si="2">+D24*E24</f>
        <v>0</v>
      </c>
      <c r="G24" s="150"/>
    </row>
    <row r="25" spans="1:7" s="27" customFormat="1" x14ac:dyDescent="0.3">
      <c r="A25" s="147"/>
      <c r="B25" s="169" t="s">
        <v>74</v>
      </c>
      <c r="C25" s="17" t="s">
        <v>1</v>
      </c>
      <c r="D25" s="148">
        <v>12.24</v>
      </c>
      <c r="E25" s="149"/>
      <c r="F25" s="19">
        <f t="shared" si="2"/>
        <v>0</v>
      </c>
      <c r="G25" s="150"/>
    </row>
    <row r="26" spans="1:7" s="27" customFormat="1" ht="26.4" x14ac:dyDescent="0.3">
      <c r="A26" s="147"/>
      <c r="B26" s="169" t="s">
        <v>94</v>
      </c>
      <c r="C26" s="17" t="s">
        <v>1</v>
      </c>
      <c r="D26" s="148">
        <v>24.48</v>
      </c>
      <c r="E26" s="149"/>
      <c r="F26" s="19">
        <f t="shared" si="2"/>
        <v>0</v>
      </c>
      <c r="G26" s="150"/>
    </row>
    <row r="27" spans="1:7" s="27" customFormat="1" ht="26.4" x14ac:dyDescent="0.3">
      <c r="A27" s="147"/>
      <c r="B27" s="169" t="s">
        <v>46</v>
      </c>
      <c r="C27" s="17" t="s">
        <v>7</v>
      </c>
      <c r="D27" s="148">
        <v>48.96</v>
      </c>
      <c r="E27" s="149"/>
      <c r="F27" s="19">
        <f t="shared" si="2"/>
        <v>0</v>
      </c>
      <c r="G27" s="150"/>
    </row>
    <row r="28" spans="1:7" s="152" customFormat="1" x14ac:dyDescent="0.3">
      <c r="A28" s="147">
        <v>184701112</v>
      </c>
      <c r="B28" s="131" t="s">
        <v>65</v>
      </c>
      <c r="C28" s="17" t="s">
        <v>0</v>
      </c>
      <c r="D28" s="151">
        <v>899</v>
      </c>
      <c r="E28" s="149"/>
      <c r="F28" s="19">
        <f t="shared" si="2"/>
        <v>0</v>
      </c>
      <c r="G28" s="150"/>
    </row>
    <row r="29" spans="1:7" s="152" customFormat="1" x14ac:dyDescent="0.3">
      <c r="A29" s="147">
        <v>185804311</v>
      </c>
      <c r="B29" s="131" t="s">
        <v>71</v>
      </c>
      <c r="C29" s="17" t="s">
        <v>1</v>
      </c>
      <c r="D29" s="148">
        <v>13.484999999999999</v>
      </c>
      <c r="E29" s="149"/>
      <c r="F29" s="19">
        <f t="shared" si="2"/>
        <v>0</v>
      </c>
      <c r="G29" s="150"/>
    </row>
    <row r="30" spans="1:7" s="21" customFormat="1" ht="13.2" x14ac:dyDescent="0.3">
      <c r="A30" s="147"/>
      <c r="B30" s="131" t="s">
        <v>33</v>
      </c>
      <c r="C30" s="17" t="s">
        <v>1</v>
      </c>
      <c r="D30" s="154">
        <v>13.484999999999999</v>
      </c>
      <c r="E30" s="19"/>
      <c r="F30" s="19">
        <f t="shared" ref="F30:F31" si="3">+D30*E30</f>
        <v>0</v>
      </c>
      <c r="G30" s="20"/>
    </row>
    <row r="31" spans="1:7" s="21" customFormat="1" ht="13.2" x14ac:dyDescent="0.3">
      <c r="A31" s="147" t="s">
        <v>43</v>
      </c>
      <c r="B31" s="21" t="s">
        <v>75</v>
      </c>
      <c r="C31" s="17" t="s">
        <v>0</v>
      </c>
      <c r="D31" s="155">
        <v>899</v>
      </c>
      <c r="E31" s="19"/>
      <c r="F31" s="19">
        <f t="shared" si="3"/>
        <v>0</v>
      </c>
      <c r="G31" s="20"/>
    </row>
    <row r="32" spans="1:7" s="21" customFormat="1" ht="13.2" x14ac:dyDescent="0.3">
      <c r="A32" s="147">
        <v>184911421</v>
      </c>
      <c r="B32" s="21" t="s">
        <v>48</v>
      </c>
      <c r="C32" s="17" t="s">
        <v>4</v>
      </c>
      <c r="D32" s="155">
        <v>294</v>
      </c>
      <c r="E32" s="19"/>
      <c r="F32" s="19">
        <f t="shared" ref="F32:F33" si="4">+D32*E32</f>
        <v>0</v>
      </c>
      <c r="G32" s="20"/>
    </row>
    <row r="33" spans="1:7" s="21" customFormat="1" ht="13.2" x14ac:dyDescent="0.3">
      <c r="A33" s="147"/>
      <c r="B33" s="156" t="s">
        <v>49</v>
      </c>
      <c r="C33" s="17" t="s">
        <v>1</v>
      </c>
      <c r="D33" s="154">
        <v>29.400000000000002</v>
      </c>
      <c r="E33" s="19"/>
      <c r="F33" s="19">
        <f t="shared" si="4"/>
        <v>0</v>
      </c>
      <c r="G33" s="20"/>
    </row>
    <row r="34" spans="1:7" s="1" customFormat="1" ht="13.2" x14ac:dyDescent="0.3">
      <c r="A34" s="178"/>
      <c r="B34" s="165" t="s">
        <v>2</v>
      </c>
      <c r="C34" s="166"/>
      <c r="D34" s="166"/>
      <c r="E34" s="168"/>
      <c r="F34" s="168"/>
      <c r="G34" s="157">
        <f>SUM(F24:F34)</f>
        <v>0</v>
      </c>
    </row>
    <row r="35" spans="1:7" s="1" customFormat="1" ht="20.399999999999999" x14ac:dyDescent="0.3">
      <c r="A35" s="175"/>
      <c r="B35" s="95" t="s">
        <v>18</v>
      </c>
      <c r="C35" s="158" t="s">
        <v>38</v>
      </c>
      <c r="D35" s="159" t="s">
        <v>39</v>
      </c>
      <c r="E35" s="160" t="s">
        <v>40</v>
      </c>
      <c r="F35" s="160" t="s">
        <v>41</v>
      </c>
      <c r="G35" s="98"/>
    </row>
    <row r="36" spans="1:7" s="1" customFormat="1" ht="13.2" x14ac:dyDescent="0.3">
      <c r="A36" s="147"/>
      <c r="B36" s="161" t="s">
        <v>47</v>
      </c>
      <c r="C36" s="21"/>
      <c r="D36" s="18"/>
      <c r="E36" s="19"/>
      <c r="F36" s="19"/>
      <c r="G36" s="20"/>
    </row>
    <row r="37" spans="1:7" s="1" customFormat="1" ht="13.2" x14ac:dyDescent="0.3">
      <c r="A37" s="147"/>
      <c r="B37" s="185" t="s">
        <v>70</v>
      </c>
      <c r="C37" s="17" t="s">
        <v>0</v>
      </c>
      <c r="D37" s="18">
        <v>490</v>
      </c>
      <c r="E37" s="19"/>
      <c r="F37" s="19">
        <f t="shared" ref="F37:F39" si="5">+D37*E37</f>
        <v>0</v>
      </c>
      <c r="G37" s="20"/>
    </row>
    <row r="38" spans="1:7" s="1" customFormat="1" ht="13.2" x14ac:dyDescent="0.3">
      <c r="A38" s="147"/>
      <c r="B38" s="185" t="s">
        <v>73</v>
      </c>
      <c r="C38" s="17" t="s">
        <v>0</v>
      </c>
      <c r="D38" s="18">
        <v>38</v>
      </c>
      <c r="E38" s="19"/>
      <c r="F38" s="19">
        <f t="shared" si="5"/>
        <v>0</v>
      </c>
      <c r="G38" s="20"/>
    </row>
    <row r="39" spans="1:7" s="1" customFormat="1" ht="13.2" x14ac:dyDescent="0.3">
      <c r="A39" s="147"/>
      <c r="B39" s="185" t="s">
        <v>72</v>
      </c>
      <c r="C39" s="17" t="s">
        <v>0</v>
      </c>
      <c r="D39" s="18">
        <v>371</v>
      </c>
      <c r="E39" s="19"/>
      <c r="F39" s="19">
        <f t="shared" si="5"/>
        <v>0</v>
      </c>
      <c r="G39" s="20"/>
    </row>
    <row r="40" spans="1:7" s="1" customFormat="1" ht="13.2" x14ac:dyDescent="0.3">
      <c r="A40" s="147"/>
      <c r="B40" s="162"/>
      <c r="C40" s="163"/>
      <c r="D40" s="164">
        <v>899</v>
      </c>
      <c r="E40" s="19"/>
      <c r="F40" s="19"/>
      <c r="G40" s="20"/>
    </row>
    <row r="41" spans="1:7" s="21" customFormat="1" ht="13.2" x14ac:dyDescent="0.3">
      <c r="A41" s="178"/>
      <c r="B41" s="165" t="s">
        <v>2</v>
      </c>
      <c r="C41" s="166"/>
      <c r="D41" s="167"/>
      <c r="E41" s="168"/>
      <c r="F41" s="168"/>
      <c r="G41" s="157">
        <f>SUM(F36:F41)</f>
        <v>0</v>
      </c>
    </row>
    <row r="42" spans="1:7" s="21" customFormat="1" ht="13.2" x14ac:dyDescent="0.3">
      <c r="A42" s="179"/>
      <c r="B42" s="182"/>
      <c r="D42" s="18"/>
      <c r="E42" s="19"/>
      <c r="F42" s="19"/>
      <c r="G42" s="47"/>
    </row>
    <row r="43" spans="1:7" s="21" customFormat="1" ht="13.2" x14ac:dyDescent="0.3">
      <c r="A43" s="179"/>
      <c r="B43" s="182"/>
      <c r="D43" s="18"/>
      <c r="E43" s="19"/>
      <c r="F43" s="19"/>
      <c r="G43" s="47"/>
    </row>
    <row r="44" spans="1:7" s="43" customFormat="1" ht="21" customHeight="1" x14ac:dyDescent="0.3">
      <c r="A44" s="175"/>
      <c r="B44" s="184" t="s">
        <v>79</v>
      </c>
      <c r="C44" s="176" t="s">
        <v>38</v>
      </c>
      <c r="D44" s="177" t="s">
        <v>39</v>
      </c>
      <c r="E44" s="160" t="s">
        <v>40</v>
      </c>
      <c r="F44" s="160" t="s">
        <v>41</v>
      </c>
      <c r="G44" s="98"/>
    </row>
    <row r="45" spans="1:7" s="152" customFormat="1" ht="26.4" x14ac:dyDescent="0.3">
      <c r="A45" s="147" t="s">
        <v>43</v>
      </c>
      <c r="B45" s="131" t="s">
        <v>93</v>
      </c>
      <c r="C45" s="17" t="s">
        <v>4</v>
      </c>
      <c r="D45" s="148">
        <v>26.5</v>
      </c>
      <c r="E45" s="149"/>
      <c r="F45" s="19">
        <f t="shared" ref="F45:F46" si="6">+D45*E45</f>
        <v>0</v>
      </c>
      <c r="G45" s="150"/>
    </row>
    <row r="46" spans="1:7" s="152" customFormat="1" x14ac:dyDescent="0.3">
      <c r="A46" s="147"/>
      <c r="B46" s="169" t="s">
        <v>80</v>
      </c>
      <c r="C46" s="17" t="s">
        <v>1</v>
      </c>
      <c r="D46" s="148">
        <v>2.6500000000000004</v>
      </c>
      <c r="E46" s="149"/>
      <c r="F46" s="19">
        <f t="shared" si="6"/>
        <v>0</v>
      </c>
      <c r="G46" s="150"/>
    </row>
    <row r="47" spans="1:7" s="152" customFormat="1" ht="36.75" customHeight="1" x14ac:dyDescent="0.3">
      <c r="A47" s="147">
        <v>181411131</v>
      </c>
      <c r="B47" s="131" t="s">
        <v>81</v>
      </c>
      <c r="C47" s="17" t="s">
        <v>4</v>
      </c>
      <c r="D47" s="148">
        <v>26.5</v>
      </c>
      <c r="E47" s="149"/>
      <c r="F47" s="19">
        <f>+D47*E47</f>
        <v>0</v>
      </c>
      <c r="G47" s="150"/>
    </row>
    <row r="48" spans="1:7" s="152" customFormat="1" ht="26.4" x14ac:dyDescent="0.3">
      <c r="A48" s="147"/>
      <c r="B48" s="169" t="s">
        <v>82</v>
      </c>
      <c r="C48" s="17" t="s">
        <v>7</v>
      </c>
      <c r="D48" s="148">
        <v>0.53</v>
      </c>
      <c r="E48" s="149"/>
      <c r="F48" s="19">
        <f>+D48*E48</f>
        <v>0</v>
      </c>
      <c r="G48" s="150"/>
    </row>
    <row r="49" spans="1:7" s="21" customFormat="1" ht="26.4" x14ac:dyDescent="0.3">
      <c r="A49" s="147">
        <v>185802113</v>
      </c>
      <c r="B49" s="131" t="s">
        <v>83</v>
      </c>
      <c r="C49" s="17" t="s">
        <v>84</v>
      </c>
      <c r="D49" s="188">
        <v>7.9499999999999992E-4</v>
      </c>
      <c r="E49" s="19"/>
      <c r="F49" s="19">
        <f>+D49*E49</f>
        <v>0</v>
      </c>
      <c r="G49" s="20"/>
    </row>
    <row r="50" spans="1:7" s="21" customFormat="1" ht="13.2" x14ac:dyDescent="0.3">
      <c r="A50" s="147"/>
      <c r="B50" s="186" t="s">
        <v>85</v>
      </c>
      <c r="C50" s="17" t="s">
        <v>7</v>
      </c>
      <c r="D50" s="187">
        <v>0.79499999999999993</v>
      </c>
      <c r="E50" s="19"/>
      <c r="F50" s="19">
        <f>+D50*E50</f>
        <v>0</v>
      </c>
      <c r="G50" s="20"/>
    </row>
    <row r="51" spans="1:7" s="21" customFormat="1" ht="13.2" x14ac:dyDescent="0.3">
      <c r="A51" s="125"/>
      <c r="B51" s="129"/>
      <c r="C51" s="126"/>
      <c r="D51" s="183"/>
      <c r="E51" s="127"/>
      <c r="F51" s="127"/>
      <c r="G51" s="128"/>
    </row>
    <row r="52" spans="1:7" s="21" customFormat="1" ht="13.2" x14ac:dyDescent="0.3">
      <c r="A52" s="178"/>
      <c r="B52" s="165" t="s">
        <v>2</v>
      </c>
      <c r="C52" s="166"/>
      <c r="D52" s="166"/>
      <c r="E52" s="168"/>
      <c r="F52" s="168"/>
      <c r="G52" s="157">
        <f>SUM(F45:F52)</f>
        <v>0</v>
      </c>
    </row>
    <row r="53" spans="1:7" s="21" customFormat="1" ht="13.2" x14ac:dyDescent="0.3">
      <c r="A53" s="179"/>
      <c r="B53" s="182"/>
      <c r="D53" s="18"/>
      <c r="E53" s="19"/>
      <c r="F53" s="19"/>
      <c r="G53" s="47"/>
    </row>
    <row r="54" spans="1:7" s="21" customFormat="1" ht="13.2" x14ac:dyDescent="0.3">
      <c r="A54" s="179"/>
      <c r="B54" s="182"/>
      <c r="D54" s="18"/>
      <c r="E54" s="19"/>
      <c r="F54" s="19"/>
      <c r="G54" s="47"/>
    </row>
    <row r="55" spans="1:7" s="1" customFormat="1" ht="15.6" x14ac:dyDescent="0.3">
      <c r="A55" s="179"/>
      <c r="B55" s="44"/>
      <c r="C55" s="44"/>
      <c r="D55" s="44"/>
      <c r="E55" s="45"/>
      <c r="F55" s="44"/>
      <c r="G55" s="44"/>
    </row>
    <row r="56" spans="1:7" s="46" customFormat="1" x14ac:dyDescent="0.3">
      <c r="A56" s="180"/>
      <c r="B56" s="91" t="s">
        <v>78</v>
      </c>
      <c r="C56" s="91"/>
      <c r="D56" s="91"/>
      <c r="E56" s="92"/>
      <c r="F56" s="91"/>
      <c r="G56" s="93">
        <f>SUM(G23:G52)</f>
        <v>0</v>
      </c>
    </row>
    <row r="57" spans="1:7" s="46" customFormat="1" x14ac:dyDescent="0.3">
      <c r="A57" s="181"/>
      <c r="B57" s="76"/>
      <c r="C57" s="76"/>
      <c r="D57" s="76"/>
      <c r="E57" s="77"/>
      <c r="F57" s="76"/>
      <c r="G57" s="77"/>
    </row>
    <row r="58" spans="1:7" s="46" customFormat="1" ht="17.25" customHeight="1" x14ac:dyDescent="0.3">
      <c r="A58" s="181"/>
      <c r="B58" s="76"/>
      <c r="C58" s="76"/>
      <c r="D58" s="76"/>
      <c r="E58" s="77"/>
      <c r="F58" s="76"/>
      <c r="G58" s="77"/>
    </row>
    <row r="59" spans="1:7" s="21" customFormat="1" x14ac:dyDescent="0.3">
      <c r="A59" s="82"/>
      <c r="B59" s="76" t="s">
        <v>3</v>
      </c>
      <c r="E59" s="19"/>
      <c r="F59" s="19"/>
      <c r="G59" s="47"/>
    </row>
    <row r="60" spans="1:7" s="48" customFormat="1" ht="6.75" customHeight="1" x14ac:dyDescent="0.3">
      <c r="A60" s="105"/>
      <c r="B60" s="106"/>
      <c r="C60" s="106"/>
      <c r="D60" s="106"/>
      <c r="E60" s="107"/>
      <c r="F60" s="107"/>
      <c r="G60" s="108"/>
    </row>
    <row r="61" spans="1:7" s="46" customFormat="1" ht="13.2" x14ac:dyDescent="0.3">
      <c r="A61" s="102"/>
      <c r="B61" s="95" t="s">
        <v>86</v>
      </c>
      <c r="C61" s="96">
        <f>+D28</f>
        <v>899</v>
      </c>
      <c r="D61" s="96" t="s">
        <v>0</v>
      </c>
      <c r="E61" s="97">
        <f>+D32</f>
        <v>294</v>
      </c>
      <c r="F61" s="97" t="str">
        <f>+C32</f>
        <v>m2</v>
      </c>
      <c r="G61" s="98"/>
    </row>
    <row r="62" spans="1:7" s="22" customFormat="1" ht="20.399999999999999" x14ac:dyDescent="0.3">
      <c r="A62" s="99"/>
      <c r="B62" s="100"/>
      <c r="C62" s="40" t="s">
        <v>38</v>
      </c>
      <c r="D62" s="41" t="s">
        <v>39</v>
      </c>
      <c r="E62" s="42" t="s">
        <v>40</v>
      </c>
      <c r="F62" s="42" t="s">
        <v>41</v>
      </c>
      <c r="G62" s="101"/>
    </row>
    <row r="63" spans="1:7" s="21" customFormat="1" ht="28.5" customHeight="1" x14ac:dyDescent="0.3">
      <c r="A63" s="88"/>
      <c r="B63" s="24" t="s">
        <v>87</v>
      </c>
      <c r="C63" s="17" t="s">
        <v>0</v>
      </c>
      <c r="D63" s="18">
        <v>7192</v>
      </c>
      <c r="E63" s="19"/>
      <c r="F63" s="19">
        <f>+D63*E63</f>
        <v>0</v>
      </c>
      <c r="G63" s="20"/>
    </row>
    <row r="64" spans="1:7" s="22" customFormat="1" x14ac:dyDescent="0.3">
      <c r="A64" s="103"/>
      <c r="B64" s="94" t="s">
        <v>52</v>
      </c>
      <c r="C64" s="17" t="s">
        <v>4</v>
      </c>
      <c r="D64" s="18">
        <v>882</v>
      </c>
      <c r="E64" s="19"/>
      <c r="F64" s="19">
        <f>+D64*E64</f>
        <v>0</v>
      </c>
      <c r="G64" s="23"/>
    </row>
    <row r="65" spans="1:7" s="22" customFormat="1" x14ac:dyDescent="0.3">
      <c r="A65" s="103"/>
      <c r="B65" s="94" t="s">
        <v>53</v>
      </c>
      <c r="C65" s="17" t="s">
        <v>4</v>
      </c>
      <c r="D65" s="18">
        <v>294</v>
      </c>
      <c r="E65" s="19"/>
      <c r="F65" s="19">
        <f>+D65*E65</f>
        <v>0</v>
      </c>
      <c r="G65" s="23"/>
    </row>
    <row r="66" spans="1:7" s="22" customFormat="1" x14ac:dyDescent="0.3">
      <c r="A66" s="103"/>
      <c r="B66" s="94" t="s">
        <v>8</v>
      </c>
      <c r="C66" s="17" t="s">
        <v>0</v>
      </c>
      <c r="D66" s="18">
        <v>899</v>
      </c>
      <c r="E66" s="19"/>
      <c r="F66" s="19">
        <f>+D66*E66</f>
        <v>0</v>
      </c>
      <c r="G66" s="23"/>
    </row>
    <row r="67" spans="1:7" s="22" customFormat="1" x14ac:dyDescent="0.3">
      <c r="A67" s="104"/>
      <c r="B67" s="51" t="s">
        <v>2</v>
      </c>
      <c r="C67" s="52"/>
      <c r="D67" s="53"/>
      <c r="E67" s="54"/>
      <c r="F67" s="54"/>
      <c r="G67" s="55">
        <f>SUM(F63:F66)</f>
        <v>0</v>
      </c>
    </row>
    <row r="68" spans="1:7" s="22" customFormat="1" x14ac:dyDescent="0.3">
      <c r="A68" s="81"/>
      <c r="B68" s="25"/>
      <c r="C68" s="17"/>
      <c r="D68" s="49"/>
      <c r="E68" s="50"/>
      <c r="F68" s="50"/>
      <c r="G68" s="56"/>
    </row>
    <row r="69" spans="1:7" s="46" customFormat="1" x14ac:dyDescent="0.3">
      <c r="A69" s="90"/>
      <c r="B69" s="91" t="s">
        <v>9</v>
      </c>
      <c r="C69" s="91"/>
      <c r="D69" s="91"/>
      <c r="E69" s="92"/>
      <c r="F69" s="91"/>
      <c r="G69" s="93">
        <f>SUM(F63:F68)</f>
        <v>0</v>
      </c>
    </row>
    <row r="70" spans="1:7" s="46" customFormat="1" x14ac:dyDescent="0.3">
      <c r="A70" s="89"/>
      <c r="B70" s="76"/>
      <c r="C70" s="76"/>
      <c r="D70" s="76"/>
      <c r="E70" s="77"/>
      <c r="F70" s="76"/>
      <c r="G70" s="77"/>
    </row>
    <row r="71" spans="1:7" s="21" customFormat="1" ht="15.6" x14ac:dyDescent="0.3">
      <c r="A71" s="82"/>
      <c r="B71" s="44"/>
      <c r="C71" s="44"/>
      <c r="D71" s="44"/>
      <c r="E71" s="45"/>
      <c r="F71" s="44"/>
      <c r="G71" s="44"/>
    </row>
    <row r="72" spans="1:7" s="21" customFormat="1" x14ac:dyDescent="0.3">
      <c r="A72" s="82"/>
      <c r="B72" s="76" t="s">
        <v>5</v>
      </c>
      <c r="E72" s="19"/>
      <c r="F72" s="19"/>
      <c r="G72" s="47"/>
    </row>
    <row r="73" spans="1:7" s="48" customFormat="1" ht="6.75" customHeight="1" x14ac:dyDescent="0.3">
      <c r="A73" s="105"/>
      <c r="B73" s="106"/>
      <c r="C73" s="106"/>
      <c r="D73" s="106"/>
      <c r="E73" s="107"/>
      <c r="F73" s="107"/>
      <c r="G73" s="108"/>
    </row>
    <row r="74" spans="1:7" s="46" customFormat="1" ht="13.2" x14ac:dyDescent="0.3">
      <c r="A74" s="102"/>
      <c r="B74" s="95" t="s">
        <v>86</v>
      </c>
      <c r="C74" s="96">
        <f>+C61</f>
        <v>899</v>
      </c>
      <c r="D74" s="96" t="s">
        <v>0</v>
      </c>
      <c r="E74" s="96">
        <f>+E61</f>
        <v>294</v>
      </c>
      <c r="F74" s="96" t="str">
        <f>+F61</f>
        <v>m2</v>
      </c>
      <c r="G74" s="98"/>
    </row>
    <row r="75" spans="1:7" s="22" customFormat="1" ht="20.399999999999999" x14ac:dyDescent="0.3">
      <c r="A75" s="99"/>
      <c r="B75" s="100"/>
      <c r="C75" s="40" t="s">
        <v>38</v>
      </c>
      <c r="D75" s="41" t="s">
        <v>39</v>
      </c>
      <c r="E75" s="42" t="s">
        <v>40</v>
      </c>
      <c r="F75" s="42" t="s">
        <v>41</v>
      </c>
      <c r="G75" s="101"/>
    </row>
    <row r="76" spans="1:7" s="21" customFormat="1" ht="28.5" customHeight="1" x14ac:dyDescent="0.3">
      <c r="A76" s="88"/>
      <c r="B76" s="24" t="s">
        <v>88</v>
      </c>
      <c r="C76" s="17" t="s">
        <v>0</v>
      </c>
      <c r="D76" s="18">
        <v>5394</v>
      </c>
      <c r="E76" s="19"/>
      <c r="F76" s="19">
        <f>+D76*E76</f>
        <v>0</v>
      </c>
      <c r="G76" s="20"/>
    </row>
    <row r="77" spans="1:7" s="22" customFormat="1" x14ac:dyDescent="0.3">
      <c r="A77" s="103"/>
      <c r="B77" s="94" t="s">
        <v>52</v>
      </c>
      <c r="C77" s="17" t="s">
        <v>4</v>
      </c>
      <c r="D77" s="18">
        <v>882</v>
      </c>
      <c r="E77" s="19"/>
      <c r="F77" s="19">
        <f>+D77*E77</f>
        <v>0</v>
      </c>
      <c r="G77" s="23"/>
    </row>
    <row r="78" spans="1:7" s="22" customFormat="1" x14ac:dyDescent="0.3">
      <c r="A78" s="103"/>
      <c r="B78" s="94" t="s">
        <v>53</v>
      </c>
      <c r="C78" s="17" t="s">
        <v>4</v>
      </c>
      <c r="D78" s="18">
        <v>294</v>
      </c>
      <c r="E78" s="19"/>
      <c r="F78" s="19">
        <f>+D78*E78</f>
        <v>0</v>
      </c>
      <c r="G78" s="23"/>
    </row>
    <row r="79" spans="1:7" s="22" customFormat="1" x14ac:dyDescent="0.3">
      <c r="A79" s="103"/>
      <c r="B79" s="94" t="s">
        <v>8</v>
      </c>
      <c r="C79" s="17" t="s">
        <v>0</v>
      </c>
      <c r="D79" s="18">
        <v>899</v>
      </c>
      <c r="E79" s="19"/>
      <c r="F79" s="19">
        <f>+D79*E79</f>
        <v>0</v>
      </c>
      <c r="G79" s="23"/>
    </row>
    <row r="80" spans="1:7" s="22" customFormat="1" x14ac:dyDescent="0.3">
      <c r="A80" s="104"/>
      <c r="B80" s="51" t="s">
        <v>2</v>
      </c>
      <c r="C80" s="52"/>
      <c r="D80" s="53"/>
      <c r="E80" s="54"/>
      <c r="F80" s="54"/>
      <c r="G80" s="55">
        <f>SUM(F76:F79)</f>
        <v>0</v>
      </c>
    </row>
    <row r="81" spans="1:7" s="22" customFormat="1" x14ac:dyDescent="0.3">
      <c r="A81" s="81"/>
      <c r="B81" s="25"/>
      <c r="C81" s="17"/>
      <c r="D81" s="49"/>
      <c r="E81" s="50"/>
      <c r="F81" s="50"/>
      <c r="G81" s="56"/>
    </row>
    <row r="82" spans="1:7" s="46" customFormat="1" x14ac:dyDescent="0.3">
      <c r="A82" s="90"/>
      <c r="B82" s="91" t="s">
        <v>10</v>
      </c>
      <c r="C82" s="91"/>
      <c r="D82" s="91"/>
      <c r="E82" s="92"/>
      <c r="F82" s="91"/>
      <c r="G82" s="93">
        <f>SUM(F76:F81)</f>
        <v>0</v>
      </c>
    </row>
    <row r="83" spans="1:7" s="46" customFormat="1" x14ac:dyDescent="0.3">
      <c r="A83" s="89"/>
      <c r="B83" s="76"/>
      <c r="C83" s="76"/>
      <c r="D83" s="76"/>
      <c r="E83" s="77"/>
      <c r="F83" s="76"/>
      <c r="G83" s="77"/>
    </row>
    <row r="84" spans="1:7" s="21" customFormat="1" ht="15.6" x14ac:dyDescent="0.3">
      <c r="A84" s="82"/>
      <c r="B84" s="44"/>
      <c r="C84" s="44"/>
      <c r="D84" s="44"/>
      <c r="E84" s="45"/>
      <c r="F84" s="44"/>
      <c r="G84" s="44"/>
    </row>
    <row r="85" spans="1:7" s="21" customFormat="1" x14ac:dyDescent="0.3">
      <c r="A85" s="82"/>
      <c r="B85" s="76" t="s">
        <v>6</v>
      </c>
      <c r="E85" s="19"/>
      <c r="F85" s="19"/>
      <c r="G85" s="47"/>
    </row>
    <row r="86" spans="1:7" s="48" customFormat="1" ht="6.75" customHeight="1" x14ac:dyDescent="0.3">
      <c r="A86" s="105"/>
      <c r="B86" s="106"/>
      <c r="C86" s="106"/>
      <c r="D86" s="106"/>
      <c r="E86" s="107"/>
      <c r="F86" s="107"/>
      <c r="G86" s="108"/>
    </row>
    <row r="87" spans="1:7" s="46" customFormat="1" ht="13.2" x14ac:dyDescent="0.3">
      <c r="A87" s="102"/>
      <c r="B87" s="95" t="s">
        <v>86</v>
      </c>
      <c r="C87" s="96">
        <f>+C74</f>
        <v>899</v>
      </c>
      <c r="D87" s="96" t="s">
        <v>0</v>
      </c>
      <c r="E87" s="96">
        <f>+E74</f>
        <v>294</v>
      </c>
      <c r="F87" s="96" t="str">
        <f>+F74</f>
        <v>m2</v>
      </c>
      <c r="G87" s="98"/>
    </row>
    <row r="88" spans="1:7" s="22" customFormat="1" ht="20.399999999999999" x14ac:dyDescent="0.3">
      <c r="A88" s="99"/>
      <c r="B88" s="100"/>
      <c r="C88" s="40" t="s">
        <v>38</v>
      </c>
      <c r="D88" s="41" t="s">
        <v>39</v>
      </c>
      <c r="E88" s="42" t="s">
        <v>40</v>
      </c>
      <c r="F88" s="42" t="s">
        <v>41</v>
      </c>
      <c r="G88" s="101"/>
    </row>
    <row r="89" spans="1:7" s="21" customFormat="1" ht="28.5" customHeight="1" x14ac:dyDescent="0.3">
      <c r="A89" s="88"/>
      <c r="B89" s="24" t="s">
        <v>88</v>
      </c>
      <c r="C89" s="17" t="s">
        <v>0</v>
      </c>
      <c r="D89" s="18">
        <v>5394</v>
      </c>
      <c r="E89" s="19"/>
      <c r="F89" s="19">
        <f>+D89*E89</f>
        <v>0</v>
      </c>
      <c r="G89" s="20"/>
    </row>
    <row r="90" spans="1:7" s="22" customFormat="1" x14ac:dyDescent="0.3">
      <c r="A90" s="103"/>
      <c r="B90" s="94" t="s">
        <v>52</v>
      </c>
      <c r="C90" s="17" t="s">
        <v>4</v>
      </c>
      <c r="D90" s="18">
        <v>882</v>
      </c>
      <c r="E90" s="19"/>
      <c r="F90" s="19">
        <f>+D90*E90</f>
        <v>0</v>
      </c>
      <c r="G90" s="23"/>
    </row>
    <row r="91" spans="1:7" s="22" customFormat="1" x14ac:dyDescent="0.3">
      <c r="A91" s="103"/>
      <c r="B91" s="94" t="s">
        <v>53</v>
      </c>
      <c r="C91" s="17" t="s">
        <v>4</v>
      </c>
      <c r="D91" s="18">
        <v>294</v>
      </c>
      <c r="E91" s="19"/>
      <c r="F91" s="19">
        <f>+D91*E91</f>
        <v>0</v>
      </c>
      <c r="G91" s="23"/>
    </row>
    <row r="92" spans="1:7" s="22" customFormat="1" x14ac:dyDescent="0.3">
      <c r="A92" s="103"/>
      <c r="B92" s="94" t="s">
        <v>8</v>
      </c>
      <c r="C92" s="17" t="s">
        <v>0</v>
      </c>
      <c r="D92" s="18">
        <v>899</v>
      </c>
      <c r="E92" s="19"/>
      <c r="F92" s="19">
        <f>+D92*E92</f>
        <v>0</v>
      </c>
      <c r="G92" s="23"/>
    </row>
    <row r="93" spans="1:7" s="22" customFormat="1" x14ac:dyDescent="0.3">
      <c r="A93" s="104"/>
      <c r="B93" s="51" t="s">
        <v>2</v>
      </c>
      <c r="C93" s="52"/>
      <c r="D93" s="53"/>
      <c r="E93" s="54"/>
      <c r="F93" s="54"/>
      <c r="G93" s="55">
        <f>SUM(F89:F92)</f>
        <v>0</v>
      </c>
    </row>
    <row r="94" spans="1:7" s="22" customFormat="1" x14ac:dyDescent="0.3">
      <c r="A94" s="81"/>
      <c r="B94" s="25"/>
      <c r="C94" s="17"/>
      <c r="D94" s="49"/>
      <c r="E94" s="50"/>
      <c r="F94" s="50"/>
      <c r="G94" s="56"/>
    </row>
    <row r="95" spans="1:7" s="46" customFormat="1" x14ac:dyDescent="0.3">
      <c r="A95" s="90"/>
      <c r="B95" s="91" t="s">
        <v>11</v>
      </c>
      <c r="C95" s="91"/>
      <c r="D95" s="91"/>
      <c r="E95" s="92"/>
      <c r="F95" s="91"/>
      <c r="G95" s="93">
        <f>SUM(F89:F94)</f>
        <v>0</v>
      </c>
    </row>
    <row r="96" spans="1:7" s="21" customFormat="1" ht="15.6" x14ac:dyDescent="0.3">
      <c r="A96" s="82"/>
      <c r="B96" s="44"/>
      <c r="C96" s="44"/>
      <c r="D96" s="44"/>
      <c r="E96" s="45"/>
      <c r="F96" s="44"/>
      <c r="G96" s="44"/>
    </row>
    <row r="97" spans="1:7" s="21" customFormat="1" x14ac:dyDescent="0.3">
      <c r="A97" s="82"/>
      <c r="B97" s="76" t="s">
        <v>35</v>
      </c>
      <c r="E97" s="19"/>
      <c r="F97" s="19"/>
      <c r="G97" s="47"/>
    </row>
    <row r="98" spans="1:7" s="48" customFormat="1" ht="7.5" customHeight="1" x14ac:dyDescent="0.3">
      <c r="A98" s="105"/>
      <c r="B98" s="106"/>
      <c r="C98" s="106"/>
      <c r="D98" s="106"/>
      <c r="E98" s="107"/>
      <c r="F98" s="107"/>
      <c r="G98" s="108"/>
    </row>
    <row r="99" spans="1:7" s="46" customFormat="1" ht="13.2" x14ac:dyDescent="0.3">
      <c r="A99" s="102"/>
      <c r="B99" s="95" t="s">
        <v>86</v>
      </c>
      <c r="C99" s="96">
        <f>+C87</f>
        <v>899</v>
      </c>
      <c r="D99" s="96" t="s">
        <v>0</v>
      </c>
      <c r="E99" s="96">
        <f>+E87</f>
        <v>294</v>
      </c>
      <c r="F99" s="96" t="str">
        <f>+F87</f>
        <v>m2</v>
      </c>
      <c r="G99" s="98"/>
    </row>
    <row r="100" spans="1:7" s="22" customFormat="1" ht="20.399999999999999" x14ac:dyDescent="0.3">
      <c r="A100" s="99"/>
      <c r="B100" s="100"/>
      <c r="C100" s="40" t="s">
        <v>38</v>
      </c>
      <c r="D100" s="41" t="s">
        <v>39</v>
      </c>
      <c r="E100" s="42" t="s">
        <v>40</v>
      </c>
      <c r="F100" s="42" t="s">
        <v>41</v>
      </c>
      <c r="G100" s="101"/>
    </row>
    <row r="101" spans="1:7" s="21" customFormat="1" ht="28.5" customHeight="1" x14ac:dyDescent="0.3">
      <c r="A101" s="88"/>
      <c r="B101" s="24" t="s">
        <v>89</v>
      </c>
      <c r="C101" s="17" t="s">
        <v>0</v>
      </c>
      <c r="D101" s="18">
        <v>3596</v>
      </c>
      <c r="E101" s="19"/>
      <c r="F101" s="19">
        <f>+D101*E101</f>
        <v>0</v>
      </c>
      <c r="G101" s="20"/>
    </row>
    <row r="102" spans="1:7" s="22" customFormat="1" x14ac:dyDescent="0.3">
      <c r="A102" s="103"/>
      <c r="B102" s="94" t="s">
        <v>52</v>
      </c>
      <c r="C102" s="17" t="s">
        <v>4</v>
      </c>
      <c r="D102" s="18">
        <v>882</v>
      </c>
      <c r="E102" s="19"/>
      <c r="F102" s="19">
        <f>+D102*E102</f>
        <v>0</v>
      </c>
      <c r="G102" s="23"/>
    </row>
    <row r="103" spans="1:7" s="22" customFormat="1" x14ac:dyDescent="0.3">
      <c r="A103" s="103"/>
      <c r="B103" s="94" t="s">
        <v>53</v>
      </c>
      <c r="C103" s="17" t="s">
        <v>4</v>
      </c>
      <c r="D103" s="18">
        <v>294</v>
      </c>
      <c r="E103" s="19"/>
      <c r="F103" s="19">
        <f>+D103*E103</f>
        <v>0</v>
      </c>
      <c r="G103" s="23"/>
    </row>
    <row r="104" spans="1:7" s="22" customFormat="1" x14ac:dyDescent="0.3">
      <c r="A104" s="103"/>
      <c r="B104" s="94" t="s">
        <v>8</v>
      </c>
      <c r="C104" s="17" t="s">
        <v>0</v>
      </c>
      <c r="D104" s="18">
        <v>899</v>
      </c>
      <c r="E104" s="19"/>
      <c r="F104" s="19">
        <f>+D104*E104</f>
        <v>0</v>
      </c>
      <c r="G104" s="23"/>
    </row>
    <row r="105" spans="1:7" s="22" customFormat="1" x14ac:dyDescent="0.3">
      <c r="A105" s="104"/>
      <c r="B105" s="51" t="s">
        <v>2</v>
      </c>
      <c r="C105" s="52"/>
      <c r="D105" s="53"/>
      <c r="E105" s="54"/>
      <c r="F105" s="54"/>
      <c r="G105" s="55">
        <f>SUM(F101:F104)</f>
        <v>0</v>
      </c>
    </row>
    <row r="106" spans="1:7" s="22" customFormat="1" x14ac:dyDescent="0.3">
      <c r="A106" s="81"/>
      <c r="B106" s="25"/>
      <c r="C106" s="17"/>
      <c r="D106" s="49"/>
      <c r="E106" s="50"/>
      <c r="F106" s="50"/>
      <c r="G106" s="56"/>
    </row>
    <row r="107" spans="1:7" s="46" customFormat="1" x14ac:dyDescent="0.3">
      <c r="A107" s="90"/>
      <c r="B107" s="91" t="s">
        <v>34</v>
      </c>
      <c r="C107" s="91"/>
      <c r="D107" s="91"/>
      <c r="E107" s="92"/>
      <c r="F107" s="91"/>
      <c r="G107" s="93">
        <f>SUM(F101:F106)</f>
        <v>0</v>
      </c>
    </row>
    <row r="108" spans="1:7" s="21" customFormat="1" ht="15.6" x14ac:dyDescent="0.3">
      <c r="A108" s="82"/>
      <c r="B108" s="44"/>
      <c r="C108" s="44"/>
      <c r="D108" s="44"/>
      <c r="E108" s="45"/>
      <c r="F108" s="44"/>
      <c r="G108" s="44"/>
    </row>
    <row r="109" spans="1:7" s="21" customFormat="1" x14ac:dyDescent="0.3">
      <c r="A109" s="82"/>
      <c r="B109" s="76" t="s">
        <v>36</v>
      </c>
      <c r="E109" s="19"/>
      <c r="F109" s="19"/>
      <c r="G109" s="47"/>
    </row>
    <row r="110" spans="1:7" s="48" customFormat="1" ht="6.75" customHeight="1" x14ac:dyDescent="0.3">
      <c r="A110" s="105"/>
      <c r="B110" s="106"/>
      <c r="C110" s="106"/>
      <c r="D110" s="106"/>
      <c r="E110" s="107"/>
      <c r="F110" s="107"/>
      <c r="G110" s="108"/>
    </row>
    <row r="111" spans="1:7" s="46" customFormat="1" ht="13.2" x14ac:dyDescent="0.3">
      <c r="A111" s="102"/>
      <c r="B111" s="95" t="s">
        <v>51</v>
      </c>
      <c r="C111" s="96">
        <f>+C99</f>
        <v>899</v>
      </c>
      <c r="D111" s="96" t="s">
        <v>0</v>
      </c>
      <c r="E111" s="96">
        <f t="shared" ref="E111:F111" si="7">+E99</f>
        <v>294</v>
      </c>
      <c r="F111" s="96" t="str">
        <f t="shared" si="7"/>
        <v>m2</v>
      </c>
      <c r="G111" s="98"/>
    </row>
    <row r="112" spans="1:7" s="22" customFormat="1" ht="20.399999999999999" x14ac:dyDescent="0.3">
      <c r="A112" s="99"/>
      <c r="B112" s="100"/>
      <c r="C112" s="40" t="s">
        <v>38</v>
      </c>
      <c r="D112" s="41" t="s">
        <v>39</v>
      </c>
      <c r="E112" s="42" t="s">
        <v>40</v>
      </c>
      <c r="F112" s="42" t="s">
        <v>41</v>
      </c>
      <c r="G112" s="101"/>
    </row>
    <row r="113" spans="1:7" s="21" customFormat="1" ht="28.5" customHeight="1" x14ac:dyDescent="0.3">
      <c r="A113" s="88"/>
      <c r="B113" s="24" t="s">
        <v>89</v>
      </c>
      <c r="C113" s="17" t="s">
        <v>0</v>
      </c>
      <c r="D113" s="18">
        <v>3596</v>
      </c>
      <c r="E113" s="19"/>
      <c r="F113" s="19">
        <f>+D113*E113</f>
        <v>0</v>
      </c>
      <c r="G113" s="20"/>
    </row>
    <row r="114" spans="1:7" s="22" customFormat="1" x14ac:dyDescent="0.3">
      <c r="A114" s="103"/>
      <c r="B114" s="94" t="s">
        <v>52</v>
      </c>
      <c r="C114" s="17" t="s">
        <v>4</v>
      </c>
      <c r="D114" s="18">
        <v>882</v>
      </c>
      <c r="E114" s="19"/>
      <c r="F114" s="19">
        <f>+D114*E114</f>
        <v>0</v>
      </c>
      <c r="G114" s="23"/>
    </row>
    <row r="115" spans="1:7" s="22" customFormat="1" x14ac:dyDescent="0.3">
      <c r="A115" s="103"/>
      <c r="B115" s="94" t="s">
        <v>53</v>
      </c>
      <c r="C115" s="17" t="s">
        <v>4</v>
      </c>
      <c r="D115" s="18">
        <v>294</v>
      </c>
      <c r="E115" s="19"/>
      <c r="F115" s="19">
        <f>+D115*E115</f>
        <v>0</v>
      </c>
      <c r="G115" s="23"/>
    </row>
    <row r="116" spans="1:7" s="22" customFormat="1" x14ac:dyDescent="0.3">
      <c r="A116" s="103"/>
      <c r="B116" s="94" t="s">
        <v>8</v>
      </c>
      <c r="C116" s="17" t="s">
        <v>0</v>
      </c>
      <c r="D116" s="18">
        <v>899</v>
      </c>
      <c r="E116" s="19"/>
      <c r="F116" s="19">
        <f>+D116*E116</f>
        <v>0</v>
      </c>
      <c r="G116" s="23"/>
    </row>
    <row r="117" spans="1:7" s="22" customFormat="1" x14ac:dyDescent="0.3">
      <c r="A117" s="104"/>
      <c r="B117" s="51" t="s">
        <v>2</v>
      </c>
      <c r="C117" s="52"/>
      <c r="D117" s="53"/>
      <c r="E117" s="54"/>
      <c r="F117" s="54"/>
      <c r="G117" s="55">
        <f>SUM(F113:F116)</f>
        <v>0</v>
      </c>
    </row>
    <row r="118" spans="1:7" s="22" customFormat="1" x14ac:dyDescent="0.3">
      <c r="A118" s="81"/>
      <c r="B118" s="25"/>
      <c r="C118" s="17"/>
      <c r="D118" s="49"/>
      <c r="E118" s="50"/>
      <c r="F118" s="50"/>
      <c r="G118" s="56"/>
    </row>
    <row r="119" spans="1:7" s="46" customFormat="1" x14ac:dyDescent="0.3">
      <c r="A119" s="90"/>
      <c r="B119" s="91" t="s">
        <v>37</v>
      </c>
      <c r="C119" s="91"/>
      <c r="D119" s="91"/>
      <c r="E119" s="92"/>
      <c r="F119" s="91"/>
      <c r="G119" s="93">
        <f>SUM(F113:F118)</f>
        <v>0</v>
      </c>
    </row>
    <row r="120" spans="1:7" s="21" customFormat="1" ht="15.6" x14ac:dyDescent="0.3">
      <c r="A120" s="82"/>
      <c r="B120" s="44"/>
      <c r="C120" s="44"/>
      <c r="D120" s="44"/>
      <c r="E120" s="45"/>
      <c r="F120" s="44"/>
      <c r="G120" s="44"/>
    </row>
    <row r="121" spans="1:7" s="21" customFormat="1" ht="15.6" x14ac:dyDescent="0.3">
      <c r="A121" s="82"/>
      <c r="B121" s="44"/>
      <c r="C121" s="44"/>
      <c r="D121" s="44"/>
      <c r="E121" s="45"/>
      <c r="F121" s="44"/>
      <c r="G121" s="44"/>
    </row>
    <row r="122" spans="1:7" x14ac:dyDescent="0.3">
      <c r="A122" s="109"/>
      <c r="B122" s="63"/>
      <c r="C122" s="63"/>
      <c r="D122" s="63"/>
      <c r="E122" s="64"/>
      <c r="F122" s="64"/>
      <c r="G122" s="65"/>
    </row>
    <row r="123" spans="1:7" s="78" customFormat="1" x14ac:dyDescent="0.3">
      <c r="A123" s="110"/>
      <c r="B123" s="76" t="s">
        <v>12</v>
      </c>
      <c r="E123" s="79"/>
      <c r="F123" s="79"/>
      <c r="G123" s="80"/>
    </row>
    <row r="124" spans="1:7" x14ac:dyDescent="0.3">
      <c r="A124" s="111"/>
      <c r="B124" s="22"/>
      <c r="C124" s="22"/>
      <c r="D124" s="22"/>
      <c r="E124" s="50"/>
      <c r="F124" s="50"/>
      <c r="G124" s="66"/>
    </row>
    <row r="125" spans="1:7" x14ac:dyDescent="0.3">
      <c r="A125" s="111"/>
      <c r="B125" s="22" t="str">
        <f>+B17</f>
        <v>Kácení dřevin celkem bez DPH</v>
      </c>
      <c r="C125" s="22"/>
      <c r="D125" s="22"/>
      <c r="E125" s="50"/>
      <c r="F125" s="50"/>
      <c r="G125" s="67">
        <f>+G17</f>
        <v>0</v>
      </c>
    </row>
    <row r="126" spans="1:7" x14ac:dyDescent="0.3">
      <c r="A126" s="111"/>
      <c r="B126" s="22" t="str">
        <f>+B21</f>
        <v>Výsadba dřevin a založení trávníku</v>
      </c>
      <c r="C126" s="22"/>
      <c r="D126" s="22"/>
      <c r="E126" s="50"/>
      <c r="F126" s="50"/>
      <c r="G126" s="67">
        <f>+G56</f>
        <v>0</v>
      </c>
    </row>
    <row r="127" spans="1:7" x14ac:dyDescent="0.3">
      <c r="A127" s="111"/>
      <c r="B127" s="50"/>
      <c r="C127" s="22"/>
      <c r="D127" s="22"/>
      <c r="E127" s="50"/>
      <c r="F127" s="50"/>
      <c r="G127" s="67"/>
    </row>
    <row r="128" spans="1:7" x14ac:dyDescent="0.3">
      <c r="A128" s="111"/>
      <c r="B128" s="56" t="s">
        <v>13</v>
      </c>
      <c r="C128" s="68"/>
      <c r="D128" s="68"/>
      <c r="E128" s="56"/>
      <c r="F128" s="56"/>
      <c r="G128" s="69">
        <f>SUM(G125:G126)</f>
        <v>0</v>
      </c>
    </row>
    <row r="129" spans="1:7" x14ac:dyDescent="0.3">
      <c r="A129" s="111"/>
      <c r="B129" s="50"/>
      <c r="C129" s="22"/>
      <c r="D129" s="22"/>
      <c r="E129" s="50"/>
      <c r="F129" s="50"/>
      <c r="G129" s="67"/>
    </row>
    <row r="130" spans="1:7" x14ac:dyDescent="0.3">
      <c r="A130" s="111"/>
      <c r="B130" s="22" t="str">
        <f>+B59</f>
        <v>Následná péče v 1. roce po realizaci</v>
      </c>
      <c r="C130" s="22"/>
      <c r="D130" s="22"/>
      <c r="E130" s="50"/>
      <c r="F130" s="50"/>
      <c r="G130" s="67">
        <f>+G69</f>
        <v>0</v>
      </c>
    </row>
    <row r="131" spans="1:7" x14ac:dyDescent="0.3">
      <c r="A131" s="111"/>
      <c r="B131" s="22" t="str">
        <f>+B72</f>
        <v>Následná péče v 2. roce po realizaci</v>
      </c>
      <c r="C131" s="22"/>
      <c r="D131" s="22"/>
      <c r="E131" s="50"/>
      <c r="F131" s="50"/>
      <c r="G131" s="67">
        <f>+G82</f>
        <v>0</v>
      </c>
    </row>
    <row r="132" spans="1:7" x14ac:dyDescent="0.3">
      <c r="A132" s="111"/>
      <c r="B132" s="22" t="str">
        <f>+B85</f>
        <v>Následná péče v 3. roce po realizaci</v>
      </c>
      <c r="C132" s="22"/>
      <c r="D132" s="22"/>
      <c r="E132" s="50"/>
      <c r="F132" s="50"/>
      <c r="G132" s="67">
        <f>+G95</f>
        <v>0</v>
      </c>
    </row>
    <row r="133" spans="1:7" x14ac:dyDescent="0.3">
      <c r="A133" s="111"/>
      <c r="B133" s="22" t="str">
        <f>+B97</f>
        <v>Následná péče v 4. roce po realizaci</v>
      </c>
      <c r="C133" s="22"/>
      <c r="D133" s="22"/>
      <c r="E133" s="50"/>
      <c r="F133" s="50"/>
      <c r="G133" s="67">
        <f>+G107</f>
        <v>0</v>
      </c>
    </row>
    <row r="134" spans="1:7" x14ac:dyDescent="0.3">
      <c r="A134" s="111"/>
      <c r="B134" s="22" t="str">
        <f>+B109</f>
        <v>Následná péče v 5. roce po realizaci</v>
      </c>
      <c r="C134" s="22"/>
      <c r="D134" s="22"/>
      <c r="E134" s="50"/>
      <c r="F134" s="50"/>
      <c r="G134" s="67">
        <f>+G119</f>
        <v>0</v>
      </c>
    </row>
    <row r="135" spans="1:7" x14ac:dyDescent="0.3">
      <c r="A135" s="111"/>
      <c r="B135" s="22"/>
      <c r="C135" s="22"/>
      <c r="D135" s="22"/>
      <c r="E135" s="50"/>
      <c r="F135" s="50"/>
      <c r="G135" s="67"/>
    </row>
    <row r="136" spans="1:7" x14ac:dyDescent="0.3">
      <c r="A136" s="111"/>
      <c r="B136" s="68" t="s">
        <v>14</v>
      </c>
      <c r="C136" s="68"/>
      <c r="D136" s="68"/>
      <c r="E136" s="56"/>
      <c r="F136" s="56"/>
      <c r="G136" s="69">
        <f>SUM(G130:G134)</f>
        <v>0</v>
      </c>
    </row>
    <row r="137" spans="1:7" x14ac:dyDescent="0.3">
      <c r="A137" s="112"/>
      <c r="B137" s="70"/>
      <c r="C137" s="70"/>
      <c r="D137" s="70"/>
      <c r="E137" s="71"/>
      <c r="F137" s="71"/>
      <c r="G137" s="72"/>
    </row>
    <row r="138" spans="1:7" x14ac:dyDescent="0.3">
      <c r="A138" s="109"/>
      <c r="B138" s="113"/>
      <c r="C138" s="113"/>
      <c r="D138" s="113"/>
      <c r="E138" s="114"/>
      <c r="F138" s="114"/>
      <c r="G138" s="115"/>
    </row>
    <row r="139" spans="1:7" x14ac:dyDescent="0.3">
      <c r="A139" s="111"/>
      <c r="B139" s="68" t="s">
        <v>15</v>
      </c>
      <c r="C139" s="22"/>
      <c r="D139" s="22"/>
      <c r="E139" s="50"/>
      <c r="F139" s="50"/>
      <c r="G139" s="69">
        <f>+G128+G136</f>
        <v>0</v>
      </c>
    </row>
    <row r="140" spans="1:7" x14ac:dyDescent="0.3">
      <c r="A140" s="111"/>
      <c r="B140" s="68" t="s">
        <v>16</v>
      </c>
      <c r="C140" s="22"/>
      <c r="D140" s="22"/>
      <c r="E140" s="50"/>
      <c r="F140" s="50"/>
      <c r="G140" s="69">
        <f>+G139*0.21</f>
        <v>0</v>
      </c>
    </row>
    <row r="141" spans="1:7" x14ac:dyDescent="0.3">
      <c r="A141" s="111"/>
      <c r="B141" s="68" t="s">
        <v>17</v>
      </c>
      <c r="C141" s="22"/>
      <c r="D141" s="22"/>
      <c r="E141" s="50"/>
      <c r="F141" s="50"/>
      <c r="G141" s="69">
        <f>+G139+G140</f>
        <v>0</v>
      </c>
    </row>
    <row r="142" spans="1:7" x14ac:dyDescent="0.3">
      <c r="A142" s="112"/>
      <c r="B142" s="70"/>
      <c r="C142" s="70"/>
      <c r="D142" s="70"/>
      <c r="E142" s="71"/>
      <c r="F142" s="71"/>
      <c r="G142" s="73"/>
    </row>
    <row r="143" spans="1:7" x14ac:dyDescent="0.3">
      <c r="B143" s="60"/>
      <c r="C143" s="60"/>
      <c r="D143" s="60"/>
      <c r="E143" s="57"/>
      <c r="F143" s="57"/>
      <c r="G143" s="58"/>
    </row>
    <row r="144" spans="1:7" ht="39.75" customHeight="1" x14ac:dyDescent="0.3">
      <c r="B144" s="214" t="s">
        <v>76</v>
      </c>
      <c r="C144" s="214"/>
      <c r="D144" s="214"/>
      <c r="E144" s="214"/>
      <c r="F144" s="214"/>
      <c r="G144" s="214"/>
    </row>
  </sheetData>
  <mergeCells count="1">
    <mergeCell ref="B144:G14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orientation="portrait" r:id="rId1"/>
  <headerFooter>
    <oddHeader>&amp;R&amp;"Arial Narrow,Kurzíva"&amp;9Centrální hřbitov obnova živých plotů  II. etapa</oddHeader>
    <oddFooter>&amp;R&amp;"Arial Narrow,Kurzíva"&amp;9&amp;P</oddFooter>
  </headerFooter>
  <rowBreaks count="3" manualBreakCount="3">
    <brk id="41" max="6" man="1"/>
    <brk id="57" max="6" man="1"/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rozpiska</vt:lpstr>
      <vt:lpstr>Kácení_výsadba_založení_tráv</vt:lpstr>
      <vt:lpstr>Kácení_výsadba_založení_tráv!Názvy_tisku</vt:lpstr>
      <vt:lpstr>Kácení_výsadba_založení_tráv!Oblast_tisku</vt:lpstr>
      <vt:lpstr>rozpiska!Oblast_tisku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Lucie Urbanová</cp:lastModifiedBy>
  <cp:lastPrinted>2025-10-14T18:17:35Z</cp:lastPrinted>
  <dcterms:created xsi:type="dcterms:W3CDTF">2019-06-03T11:53:39Z</dcterms:created>
  <dcterms:modified xsi:type="dcterms:W3CDTF">2025-11-13T09:05:07Z</dcterms:modified>
</cp:coreProperties>
</file>