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VZ\2_VEŘEJNÉ_ZAKÁZKY\2_V_REALIZACI\OSBN_ÚKLID 2\2_PŘÍPRAVA\"/>
    </mc:Choice>
  </mc:AlternateContent>
  <bookViews>
    <workbookView xWindow="-120" yWindow="-120" windowWidth="29040" windowHeight="15720" tabRatio="876" firstSheet="1" activeTab="6"/>
  </bookViews>
  <sheets>
    <sheet name="Četnost 2" sheetId="107" state="hidden" r:id="rId1"/>
    <sheet name="Četnost 1" sheetId="105" r:id="rId2"/>
    <sheet name="Kouřimská 9A" sheetId="12" r:id="rId3"/>
    <sheet name="Kouřimská 9B" sheetId="86" r:id="rId4"/>
    <sheet name="Bezručova 866" sheetId="15" r:id="rId5"/>
    <sheet name="Bezručova 867" sheetId="16" r:id="rId6"/>
    <sheet name="U Nemocnice 425" sheetId="1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2" l="1"/>
  <c r="D11" i="86"/>
  <c r="D10" i="86"/>
  <c r="D6" i="86"/>
  <c r="D24" i="15"/>
  <c r="D22" i="15"/>
  <c r="D18" i="15"/>
  <c r="D10" i="15"/>
  <c r="D24" i="16"/>
  <c r="D22" i="16"/>
  <c r="D10" i="16"/>
  <c r="D14" i="17"/>
  <c r="D15" i="17"/>
  <c r="D16" i="17"/>
  <c r="D17" i="17"/>
  <c r="D18" i="17"/>
  <c r="D19" i="17"/>
  <c r="D11" i="17"/>
  <c r="D12" i="17"/>
  <c r="D13" i="17"/>
  <c r="D9" i="17"/>
  <c r="D10" i="17"/>
  <c r="D6" i="17"/>
  <c r="D7" i="17"/>
  <c r="D18" i="16" l="1"/>
  <c r="D16" i="16"/>
  <c r="D16" i="15"/>
  <c r="D7" i="86" l="1"/>
  <c r="D21" i="16" l="1"/>
  <c r="D26" i="15" l="1"/>
  <c r="D27" i="15"/>
  <c r="D28" i="15"/>
  <c r="D26" i="16"/>
  <c r="D27" i="16"/>
  <c r="D28" i="16"/>
  <c r="D8" i="17" l="1"/>
  <c r="D7" i="16"/>
  <c r="D8" i="16"/>
  <c r="D9" i="16"/>
  <c r="D11" i="16"/>
  <c r="D12" i="16"/>
  <c r="D13" i="16"/>
  <c r="D14" i="16"/>
  <c r="D15" i="16"/>
  <c r="D17" i="16"/>
  <c r="D19" i="16"/>
  <c r="D20" i="16"/>
  <c r="D23" i="16"/>
  <c r="D25" i="16"/>
  <c r="D6" i="16"/>
  <c r="D7" i="15"/>
  <c r="D8" i="15"/>
  <c r="D9" i="15"/>
  <c r="D11" i="15"/>
  <c r="D12" i="15"/>
  <c r="D13" i="15"/>
  <c r="D14" i="15"/>
  <c r="D15" i="15"/>
  <c r="D17" i="15"/>
  <c r="D19" i="15"/>
  <c r="D20" i="15"/>
  <c r="D21" i="15"/>
  <c r="D23" i="15"/>
  <c r="D25" i="15"/>
  <c r="D6" i="15"/>
  <c r="D8" i="86"/>
  <c r="D9" i="86"/>
  <c r="D12" i="86"/>
  <c r="D13" i="86"/>
  <c r="D14" i="86"/>
  <c r="D15" i="86"/>
  <c r="D16" i="86"/>
  <c r="D17" i="86"/>
  <c r="D19" i="86"/>
  <c r="D7" i="12"/>
  <c r="D8" i="12"/>
  <c r="D9" i="12"/>
  <c r="D10" i="12"/>
  <c r="D11" i="12"/>
  <c r="D12" i="12"/>
  <c r="D14" i="12"/>
  <c r="D15" i="12"/>
  <c r="D17" i="12"/>
  <c r="D18" i="12"/>
  <c r="D19" i="12"/>
  <c r="D20" i="12"/>
  <c r="D6" i="12"/>
  <c r="B7" i="86" l="1"/>
</calcChain>
</file>

<file path=xl/sharedStrings.xml><?xml version="1.0" encoding="utf-8"?>
<sst xmlns="http://schemas.openxmlformats.org/spreadsheetml/2006/main" count="242" uniqueCount="99">
  <si>
    <t>Popis domovních prostor</t>
  </si>
  <si>
    <r>
      <t>Plocha m</t>
    </r>
    <r>
      <rPr>
        <b/>
        <vertAlign val="superscript"/>
        <sz val="12"/>
        <color indexed="8"/>
        <rFont val="Arial"/>
        <family val="2"/>
        <charset val="238"/>
      </rPr>
      <t>2</t>
    </r>
  </si>
  <si>
    <t>Počet (ks)</t>
  </si>
  <si>
    <t>Chodba u vchodu</t>
  </si>
  <si>
    <t>Venkovní schody</t>
  </si>
  <si>
    <t>Schody k zadnímu vchodu</t>
  </si>
  <si>
    <t>Chodba u zadního vchodu</t>
  </si>
  <si>
    <t>Mezipodesta</t>
  </si>
  <si>
    <t>Zábradlí</t>
  </si>
  <si>
    <t>Parapety</t>
  </si>
  <si>
    <t>Poštovní schránky</t>
  </si>
  <si>
    <t>Vypínače</t>
  </si>
  <si>
    <t>Vstupní dveře</t>
  </si>
  <si>
    <t xml:space="preserve">Chodba </t>
  </si>
  <si>
    <t>Prádelna</t>
  </si>
  <si>
    <t>Sušárna</t>
  </si>
  <si>
    <t>Podesta</t>
  </si>
  <si>
    <t>Ulice:Kouřimská</t>
  </si>
  <si>
    <t xml:space="preserve">Schody </t>
  </si>
  <si>
    <t xml:space="preserve">Ulice:Bezručova </t>
  </si>
  <si>
    <t>Č.p. : 866</t>
  </si>
  <si>
    <t>Ulice:Bezručova</t>
  </si>
  <si>
    <t>Č.p. :867</t>
  </si>
  <si>
    <t>Dílna</t>
  </si>
  <si>
    <t xml:space="preserve">Schody  </t>
  </si>
  <si>
    <t>Kočárkárna</t>
  </si>
  <si>
    <t>Ulice:U Nemocnice</t>
  </si>
  <si>
    <t>Č.p. :425</t>
  </si>
  <si>
    <t>Vchodové dveře</t>
  </si>
  <si>
    <t>Zadní dveře</t>
  </si>
  <si>
    <t>Okna</t>
  </si>
  <si>
    <t>Chodba k pavlači</t>
  </si>
  <si>
    <t>Pavlač</t>
  </si>
  <si>
    <t>Chodba</t>
  </si>
  <si>
    <t xml:space="preserve">Okno </t>
  </si>
  <si>
    <t>Světla</t>
  </si>
  <si>
    <t xml:space="preserve">Výtahy </t>
  </si>
  <si>
    <t xml:space="preserve">Ůklid mezi okny a zábradlím </t>
  </si>
  <si>
    <t>Sklepy, kolárna, sušárna</t>
  </si>
  <si>
    <t xml:space="preserve">Vypínače </t>
  </si>
  <si>
    <t>Č.p. :9A</t>
  </si>
  <si>
    <t>Č.p. :9B</t>
  </si>
  <si>
    <t xml:space="preserve">Poštovní schránky </t>
  </si>
  <si>
    <t xml:space="preserve">Dveře na terasu </t>
  </si>
  <si>
    <t>Výtah velký</t>
  </si>
  <si>
    <t>Hasící přístroje</t>
  </si>
  <si>
    <t>Mříž</t>
  </si>
  <si>
    <t>Dveře</t>
  </si>
  <si>
    <t>Celkem m2</t>
  </si>
  <si>
    <t>Chodba suterén</t>
  </si>
  <si>
    <t>Madla</t>
  </si>
  <si>
    <t>13,2 bm</t>
  </si>
  <si>
    <t xml:space="preserve">Rozvaděče </t>
  </si>
  <si>
    <t>Nouzová světla</t>
  </si>
  <si>
    <t>Rozvaděče</t>
  </si>
  <si>
    <t>Mříže</t>
  </si>
  <si>
    <t>Madlo</t>
  </si>
  <si>
    <t>11 bm</t>
  </si>
  <si>
    <t>Výtah velký - dveře</t>
  </si>
  <si>
    <t>Prostor před hlavními dveřmi</t>
  </si>
  <si>
    <t>Okna chodba</t>
  </si>
  <si>
    <t>Chodby před byty</t>
  </si>
  <si>
    <t>Chodba k sušárně</t>
  </si>
  <si>
    <t>Sklepy - chodbyčky</t>
  </si>
  <si>
    <t>Skleněné výplně na patrech</t>
  </si>
  <si>
    <t>Vstupní skleněná výplň</t>
  </si>
  <si>
    <t>Zadní schodiště</t>
  </si>
  <si>
    <t>Zadní mezipodesta</t>
  </si>
  <si>
    <t xml:space="preserve">Sklepy </t>
  </si>
  <si>
    <t xml:space="preserve">Soupis dodávek a prací </t>
  </si>
  <si>
    <t>Název  domovních prostor</t>
  </si>
  <si>
    <t>Popis výkonávaného úklidu</t>
  </si>
  <si>
    <t>Četnost</t>
  </si>
  <si>
    <t>Termín úklidu *</t>
  </si>
  <si>
    <t xml:space="preserve">zametení prostor, odstranění nečistot z rohoží, z lapačů nečistot, odstranění nánosů po hmyzu ( pavouci, mouchy atd), omytí světel, vytření všech podlahových ploch saponátovým prostředkem, vynešení odpadů z prostor včetně připravených reklamních letáků. </t>
  </si>
  <si>
    <t>1x týdně</t>
  </si>
  <si>
    <t>zametení prostor, odstranění nečistot, omytí ovladačů výtahu a zrcadel čistícím prostředkem na alkoholové bázi.</t>
  </si>
  <si>
    <t xml:space="preserve">odstranění prachu na celém povrchu zábradlí a poštovních schránek, omytí prostředkem na saponátové bázi </t>
  </si>
  <si>
    <t xml:space="preserve">1x měsíčně </t>
  </si>
  <si>
    <t xml:space="preserve">odstranění hrubých nečistot, reklamních letáků, lepících etiket,odstranění nečistot z mechanismů zavírání všech dveří (vysátí vodících lišt) omytí přípravkem na alkoholové bázi, vyleštění </t>
  </si>
  <si>
    <t xml:space="preserve">Zdi a stropy  společných prostor </t>
  </si>
  <si>
    <t>odstranění nečistot, zametení prostor,ometení nánosů po hmyzu,  očistění zábradlí, omytí prostředkem na saponátové bázi</t>
  </si>
  <si>
    <t>omytí  oken, rámů, vypínačů , zvonků,  hydrantů, zvukové signalizace, a dalších ovladačů čistícím prostředkem na alkoholové bázi</t>
  </si>
  <si>
    <t xml:space="preserve">2x ročně </t>
  </si>
  <si>
    <t xml:space="preserve">listopad, duben </t>
  </si>
  <si>
    <t xml:space="preserve">Vypínače, zvonky, ovladače ve společných prostorech </t>
  </si>
  <si>
    <t xml:space="preserve">2x  ročně </t>
  </si>
  <si>
    <t xml:space="preserve">* přesný harmonogram termínu úklidů bude upřesněn ve smlouvě </t>
  </si>
  <si>
    <t xml:space="preserve">** pozn. Dostupnost firmy k úklidovým pracem při haváriích a nenadálých stavech do 2 hodin od nahlášení pracovníkem OSBN, domovníkem, nebo jiným pracovníkem MěÚ. </t>
  </si>
  <si>
    <t xml:space="preserve">Vstupní dveře, dveře a skleněné výplně podest společných prostor, dveře výtahu a výtahová kabina, </t>
  </si>
  <si>
    <t>Vstupní dveře včetně skl. výplně</t>
  </si>
  <si>
    <t>Elektro skříně</t>
  </si>
  <si>
    <t>2x týdně</t>
  </si>
  <si>
    <t xml:space="preserve">2x měsíčně </t>
  </si>
  <si>
    <t xml:space="preserve">zametení prostor, odstranění nečistot z rohoží, z lapačů nečistot, odstranění nánosů po hmyzu (pavouci, mouchy atd.), omytí světel, vytření všech podlahových ploch saponátovým prostředkem, vynešení odpadů z prostor včetně připravených reklamních letáků. </t>
  </si>
  <si>
    <t>3,956m3</t>
  </si>
  <si>
    <t>Francouzké okno</t>
  </si>
  <si>
    <t xml:space="preserve"> </t>
  </si>
  <si>
    <t>3,956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</si>
</sst>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6"/>
      <name val="Arial"/>
      <family val="2"/>
      <charset val="238"/>
    </font>
    <font>
      <sz val="10"/>
      <name val="Arial CE"/>
      <charset val="238"/>
    </font>
    <font>
      <b/>
      <sz val="16"/>
      <color indexed="8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2" fontId="9" fillId="0" borderId="0" applyFont="0" applyFill="0" applyBorder="0" applyAlignment="0" applyProtection="0"/>
  </cellStyleXfs>
  <cellXfs count="29">
    <xf numFmtId="0" fontId="0" fillId="0" borderId="0" xfId="0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7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0" fontId="6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6" fillId="0" borderId="1" xfId="1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0" fontId="0" fillId="0" borderId="0" xfId="0" applyAlignment="1">
      <alignment horizontal="left" wrapText="1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3">
    <cellStyle name="Normální" xfId="0" builtinId="0"/>
    <cellStyle name="normální_List1" xfId="1"/>
    <cellStyle name="Pevný" xfId="2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opLeftCell="A4" zoomScaleNormal="100" workbookViewId="0">
      <selection activeCell="K13" sqref="K13"/>
    </sheetView>
  </sheetViews>
  <sheetFormatPr defaultRowHeight="15" x14ac:dyDescent="0.25"/>
  <cols>
    <col min="1" max="1" width="41" customWidth="1"/>
    <col min="2" max="2" width="35.28515625" customWidth="1"/>
    <col min="3" max="4" width="22.5703125" customWidth="1"/>
  </cols>
  <sheetData>
    <row r="1" spans="1:4" ht="25.5" customHeight="1" x14ac:dyDescent="0.4">
      <c r="A1" s="26" t="s">
        <v>69</v>
      </c>
      <c r="B1" s="26"/>
      <c r="C1" s="26"/>
    </row>
    <row r="2" spans="1:4" ht="13.5" customHeight="1" x14ac:dyDescent="0.3">
      <c r="A2" s="7"/>
      <c r="B2" s="7"/>
      <c r="C2" s="6"/>
      <c r="D2" s="5"/>
    </row>
    <row r="3" spans="1:4" ht="48" customHeight="1" x14ac:dyDescent="0.25">
      <c r="A3" s="19" t="s">
        <v>70</v>
      </c>
      <c r="B3" s="20" t="s">
        <v>71</v>
      </c>
      <c r="C3" s="19" t="s">
        <v>72</v>
      </c>
      <c r="D3" s="19" t="s">
        <v>73</v>
      </c>
    </row>
    <row r="4" spans="1:4" ht="19.5" customHeight="1" x14ac:dyDescent="0.25">
      <c r="A4" s="1" t="s">
        <v>3</v>
      </c>
      <c r="B4" s="27" t="s">
        <v>74</v>
      </c>
      <c r="C4" s="1" t="s">
        <v>92</v>
      </c>
      <c r="D4" s="1"/>
    </row>
    <row r="5" spans="1:4" ht="20.25" customHeight="1" x14ac:dyDescent="0.25">
      <c r="A5" s="1" t="s">
        <v>4</v>
      </c>
      <c r="B5" s="27"/>
      <c r="C5" s="1" t="s">
        <v>92</v>
      </c>
      <c r="D5" s="1"/>
    </row>
    <row r="6" spans="1:4" ht="20.25" customHeight="1" x14ac:dyDescent="0.25">
      <c r="A6" s="1" t="s">
        <v>31</v>
      </c>
      <c r="B6" s="27"/>
      <c r="C6" s="1" t="s">
        <v>92</v>
      </c>
      <c r="D6" s="1"/>
    </row>
    <row r="7" spans="1:4" ht="18.75" customHeight="1" x14ac:dyDescent="0.25">
      <c r="A7" s="1" t="s">
        <v>5</v>
      </c>
      <c r="B7" s="27"/>
      <c r="C7" s="1" t="s">
        <v>92</v>
      </c>
      <c r="D7" s="1"/>
    </row>
    <row r="8" spans="1:4" ht="18" customHeight="1" x14ac:dyDescent="0.25">
      <c r="A8" s="1" t="s">
        <v>6</v>
      </c>
      <c r="B8" s="27"/>
      <c r="C8" s="1" t="s">
        <v>92</v>
      </c>
      <c r="D8" s="1"/>
    </row>
    <row r="9" spans="1:4" ht="18.75" customHeight="1" x14ac:dyDescent="0.25">
      <c r="A9" s="1" t="s">
        <v>24</v>
      </c>
      <c r="B9" s="27"/>
      <c r="C9" s="1" t="s">
        <v>92</v>
      </c>
      <c r="D9" s="1"/>
    </row>
    <row r="10" spans="1:4" ht="17.25" customHeight="1" x14ac:dyDescent="0.25">
      <c r="A10" s="1" t="s">
        <v>7</v>
      </c>
      <c r="B10" s="27"/>
      <c r="C10" s="1" t="s">
        <v>92</v>
      </c>
      <c r="D10" s="1"/>
    </row>
    <row r="11" spans="1:4" ht="18.75" customHeight="1" x14ac:dyDescent="0.25">
      <c r="A11" s="1" t="s">
        <v>16</v>
      </c>
      <c r="B11" s="27"/>
      <c r="C11" s="1" t="s">
        <v>92</v>
      </c>
      <c r="D11" s="1"/>
    </row>
    <row r="12" spans="1:4" ht="15.75" x14ac:dyDescent="0.25">
      <c r="A12" s="1" t="s">
        <v>38</v>
      </c>
      <c r="B12" s="27"/>
      <c r="C12" s="1" t="s">
        <v>92</v>
      </c>
      <c r="D12" s="1"/>
    </row>
    <row r="13" spans="1:4" ht="15.75" x14ac:dyDescent="0.25">
      <c r="A13" s="1" t="s">
        <v>32</v>
      </c>
      <c r="B13" s="27"/>
      <c r="C13" s="1" t="s">
        <v>92</v>
      </c>
      <c r="D13" s="4"/>
    </row>
    <row r="14" spans="1:4" ht="78.75" customHeight="1" x14ac:dyDescent="0.25">
      <c r="A14" s="1" t="s">
        <v>36</v>
      </c>
      <c r="B14" s="15" t="s">
        <v>76</v>
      </c>
      <c r="C14" s="1" t="s">
        <v>92</v>
      </c>
      <c r="D14" s="1"/>
    </row>
    <row r="15" spans="1:4" ht="67.5" customHeight="1" x14ac:dyDescent="0.25">
      <c r="A15" s="1" t="s">
        <v>8</v>
      </c>
      <c r="B15" s="27" t="s">
        <v>77</v>
      </c>
      <c r="C15" s="1" t="s">
        <v>93</v>
      </c>
      <c r="D15" s="1"/>
    </row>
    <row r="16" spans="1:4" ht="15.75" x14ac:dyDescent="0.25">
      <c r="A16" s="1" t="s">
        <v>10</v>
      </c>
      <c r="B16" s="27"/>
      <c r="C16" s="1" t="s">
        <v>93</v>
      </c>
      <c r="D16" s="1"/>
    </row>
    <row r="17" spans="1:4" ht="113.25" customHeight="1" x14ac:dyDescent="0.25">
      <c r="A17" s="8" t="s">
        <v>89</v>
      </c>
      <c r="B17" s="15" t="s">
        <v>79</v>
      </c>
      <c r="C17" s="1" t="s">
        <v>93</v>
      </c>
      <c r="D17" s="9"/>
    </row>
    <row r="18" spans="1:4" ht="15.75" x14ac:dyDescent="0.25">
      <c r="A18" s="1" t="s">
        <v>80</v>
      </c>
      <c r="B18" s="27" t="s">
        <v>81</v>
      </c>
      <c r="C18" s="1" t="s">
        <v>93</v>
      </c>
      <c r="D18" s="1"/>
    </row>
    <row r="19" spans="1:4" ht="75" customHeight="1" x14ac:dyDescent="0.25">
      <c r="A19" s="1" t="s">
        <v>37</v>
      </c>
      <c r="B19" s="27"/>
      <c r="C19" s="1" t="s">
        <v>93</v>
      </c>
      <c r="D19" s="1"/>
    </row>
    <row r="20" spans="1:4" ht="15.75" x14ac:dyDescent="0.25">
      <c r="A20" s="1" t="s">
        <v>30</v>
      </c>
      <c r="B20" s="27" t="s">
        <v>82</v>
      </c>
      <c r="C20" s="1" t="s">
        <v>83</v>
      </c>
      <c r="D20" s="1" t="s">
        <v>84</v>
      </c>
    </row>
    <row r="21" spans="1:4" ht="63.75" customHeight="1" x14ac:dyDescent="0.25">
      <c r="A21" s="8" t="s">
        <v>85</v>
      </c>
      <c r="B21" s="27"/>
      <c r="C21" s="1" t="s">
        <v>86</v>
      </c>
      <c r="D21" s="1" t="s">
        <v>84</v>
      </c>
    </row>
    <row r="22" spans="1:4" x14ac:dyDescent="0.25">
      <c r="A22" s="28" t="s">
        <v>87</v>
      </c>
      <c r="B22" s="28"/>
      <c r="C22" s="28"/>
      <c r="D22" s="28"/>
    </row>
    <row r="23" spans="1:4" x14ac:dyDescent="0.25">
      <c r="A23" s="28"/>
      <c r="B23" s="28"/>
      <c r="C23" s="28"/>
      <c r="D23" s="28"/>
    </row>
    <row r="24" spans="1:4" ht="8.25" customHeight="1" x14ac:dyDescent="0.25">
      <c r="A24" s="25" t="s">
        <v>88</v>
      </c>
      <c r="B24" s="25"/>
      <c r="C24" s="25"/>
      <c r="D24" s="25"/>
    </row>
    <row r="25" spans="1:4" ht="1.5" customHeight="1" x14ac:dyDescent="0.25">
      <c r="A25" s="25"/>
      <c r="B25" s="25"/>
      <c r="C25" s="25"/>
      <c r="D25" s="25"/>
    </row>
    <row r="26" spans="1:4" x14ac:dyDescent="0.25">
      <c r="A26" s="25"/>
      <c r="B26" s="25"/>
      <c r="C26" s="25"/>
      <c r="D26" s="25"/>
    </row>
    <row r="27" spans="1:4" x14ac:dyDescent="0.25">
      <c r="A27" s="25"/>
      <c r="B27" s="25"/>
      <c r="C27" s="25"/>
      <c r="D27" s="25"/>
    </row>
    <row r="30" spans="1:4" ht="15.75" x14ac:dyDescent="0.25">
      <c r="C30" s="3"/>
    </row>
    <row r="31" spans="1:4" ht="15.75" x14ac:dyDescent="0.25">
      <c r="C31" s="3"/>
    </row>
    <row r="32" spans="1:4" ht="15.75" x14ac:dyDescent="0.25">
      <c r="C32" s="3"/>
    </row>
    <row r="33" spans="3:3" ht="15.75" x14ac:dyDescent="0.25">
      <c r="C33" s="3"/>
    </row>
    <row r="34" spans="3:3" ht="15.75" x14ac:dyDescent="0.25">
      <c r="C34" s="3"/>
    </row>
    <row r="35" spans="3:3" ht="15.75" x14ac:dyDescent="0.25">
      <c r="C35" s="3"/>
    </row>
    <row r="36" spans="3:3" ht="15.75" x14ac:dyDescent="0.25">
      <c r="C36" s="3"/>
    </row>
    <row r="37" spans="3:3" ht="15.75" x14ac:dyDescent="0.25">
      <c r="C37" s="3"/>
    </row>
    <row r="38" spans="3:3" ht="15.75" x14ac:dyDescent="0.25">
      <c r="C38" s="3"/>
    </row>
    <row r="39" spans="3:3" ht="15.75" x14ac:dyDescent="0.25">
      <c r="C39" s="3"/>
    </row>
    <row r="40" spans="3:3" ht="15.75" x14ac:dyDescent="0.25">
      <c r="C40" s="3"/>
    </row>
    <row r="41" spans="3:3" ht="15.75" x14ac:dyDescent="0.25">
      <c r="C41" s="3"/>
    </row>
    <row r="42" spans="3:3" ht="15.75" x14ac:dyDescent="0.25">
      <c r="C42" s="3"/>
    </row>
  </sheetData>
  <mergeCells count="7">
    <mergeCell ref="A24:D27"/>
    <mergeCell ref="A1:C1"/>
    <mergeCell ref="B4:B13"/>
    <mergeCell ref="B15:B16"/>
    <mergeCell ref="B18:B19"/>
    <mergeCell ref="B20:B21"/>
    <mergeCell ref="A22:D23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zoomScaleNormal="100" workbookViewId="0">
      <selection activeCell="H11" sqref="H11"/>
    </sheetView>
  </sheetViews>
  <sheetFormatPr defaultRowHeight="15" x14ac:dyDescent="0.25"/>
  <cols>
    <col min="1" max="1" width="41" customWidth="1"/>
    <col min="2" max="2" width="35.28515625" customWidth="1"/>
    <col min="3" max="4" width="22.5703125" customWidth="1"/>
  </cols>
  <sheetData>
    <row r="1" spans="1:4" ht="25.5" customHeight="1" x14ac:dyDescent="0.4">
      <c r="A1" s="26" t="s">
        <v>69</v>
      </c>
      <c r="B1" s="26"/>
      <c r="C1" s="26"/>
    </row>
    <row r="2" spans="1:4" ht="13.5" customHeight="1" x14ac:dyDescent="0.3">
      <c r="A2" s="7"/>
      <c r="B2" s="7"/>
      <c r="C2" s="6"/>
      <c r="D2" s="5"/>
    </row>
    <row r="3" spans="1:4" ht="48" customHeight="1" x14ac:dyDescent="0.25">
      <c r="A3" s="19" t="s">
        <v>70</v>
      </c>
      <c r="B3" s="20" t="s">
        <v>71</v>
      </c>
      <c r="C3" s="19" t="s">
        <v>72</v>
      </c>
      <c r="D3" s="19" t="s">
        <v>73</v>
      </c>
    </row>
    <row r="4" spans="1:4" ht="19.5" customHeight="1" x14ac:dyDescent="0.25">
      <c r="A4" s="1" t="s">
        <v>3</v>
      </c>
      <c r="B4" s="27" t="s">
        <v>94</v>
      </c>
      <c r="C4" s="1" t="s">
        <v>75</v>
      </c>
      <c r="D4" s="1"/>
    </row>
    <row r="5" spans="1:4" ht="20.25" customHeight="1" x14ac:dyDescent="0.25">
      <c r="A5" s="1" t="s">
        <v>4</v>
      </c>
      <c r="B5" s="27"/>
      <c r="C5" s="1" t="s">
        <v>75</v>
      </c>
      <c r="D5" s="1"/>
    </row>
    <row r="6" spans="1:4" ht="20.25" customHeight="1" x14ac:dyDescent="0.25">
      <c r="A6" s="1" t="s">
        <v>31</v>
      </c>
      <c r="B6" s="27"/>
      <c r="C6" s="1" t="s">
        <v>75</v>
      </c>
      <c r="D6" s="1"/>
    </row>
    <row r="7" spans="1:4" ht="18.75" customHeight="1" x14ac:dyDescent="0.25">
      <c r="A7" s="1" t="s">
        <v>5</v>
      </c>
      <c r="B7" s="27"/>
      <c r="C7" s="1" t="s">
        <v>75</v>
      </c>
      <c r="D7" s="1"/>
    </row>
    <row r="8" spans="1:4" ht="18" customHeight="1" x14ac:dyDescent="0.25">
      <c r="A8" s="1" t="s">
        <v>6</v>
      </c>
      <c r="B8" s="27"/>
      <c r="C8" s="1" t="s">
        <v>75</v>
      </c>
      <c r="D8" s="1"/>
    </row>
    <row r="9" spans="1:4" ht="18.75" customHeight="1" x14ac:dyDescent="0.25">
      <c r="A9" s="1" t="s">
        <v>24</v>
      </c>
      <c r="B9" s="27"/>
      <c r="C9" s="1" t="s">
        <v>75</v>
      </c>
      <c r="D9" s="1"/>
    </row>
    <row r="10" spans="1:4" ht="17.25" customHeight="1" x14ac:dyDescent="0.25">
      <c r="A10" s="1" t="s">
        <v>7</v>
      </c>
      <c r="B10" s="27"/>
      <c r="C10" s="1" t="s">
        <v>75</v>
      </c>
      <c r="D10" s="1"/>
    </row>
    <row r="11" spans="1:4" ht="18.75" customHeight="1" x14ac:dyDescent="0.25">
      <c r="A11" s="1" t="s">
        <v>16</v>
      </c>
      <c r="B11" s="27"/>
      <c r="C11" s="1" t="s">
        <v>75</v>
      </c>
      <c r="D11" s="1"/>
    </row>
    <row r="12" spans="1:4" ht="15.75" x14ac:dyDescent="0.25">
      <c r="A12" s="1" t="s">
        <v>38</v>
      </c>
      <c r="B12" s="27"/>
      <c r="C12" s="1" t="s">
        <v>75</v>
      </c>
      <c r="D12" s="1"/>
    </row>
    <row r="13" spans="1:4" ht="15.75" x14ac:dyDescent="0.25">
      <c r="A13" s="1" t="s">
        <v>32</v>
      </c>
      <c r="B13" s="27"/>
      <c r="C13" s="1" t="s">
        <v>75</v>
      </c>
      <c r="D13" s="4"/>
    </row>
    <row r="14" spans="1:4" ht="78.75" customHeight="1" x14ac:dyDescent="0.25">
      <c r="A14" s="1" t="s">
        <v>36</v>
      </c>
      <c r="B14" s="15" t="s">
        <v>76</v>
      </c>
      <c r="C14" s="1" t="s">
        <v>75</v>
      </c>
      <c r="D14" s="1"/>
    </row>
    <row r="15" spans="1:4" ht="67.5" customHeight="1" x14ac:dyDescent="0.25">
      <c r="A15" s="1" t="s">
        <v>8</v>
      </c>
      <c r="B15" s="27" t="s">
        <v>77</v>
      </c>
      <c r="C15" s="1" t="s">
        <v>78</v>
      </c>
      <c r="D15" s="1"/>
    </row>
    <row r="16" spans="1:4" ht="15.75" x14ac:dyDescent="0.25">
      <c r="A16" s="1" t="s">
        <v>10</v>
      </c>
      <c r="B16" s="27"/>
      <c r="C16" s="1" t="s">
        <v>78</v>
      </c>
      <c r="D16" s="1"/>
    </row>
    <row r="17" spans="1:4" ht="113.25" customHeight="1" x14ac:dyDescent="0.25">
      <c r="A17" s="8" t="s">
        <v>89</v>
      </c>
      <c r="B17" s="15" t="s">
        <v>79</v>
      </c>
      <c r="C17" s="1" t="s">
        <v>78</v>
      </c>
      <c r="D17" s="9"/>
    </row>
    <row r="18" spans="1:4" ht="15.75" x14ac:dyDescent="0.25">
      <c r="A18" s="1" t="s">
        <v>80</v>
      </c>
      <c r="B18" s="27" t="s">
        <v>81</v>
      </c>
      <c r="C18" s="1" t="s">
        <v>78</v>
      </c>
      <c r="D18" s="1"/>
    </row>
    <row r="19" spans="1:4" ht="75" customHeight="1" x14ac:dyDescent="0.25">
      <c r="A19" s="1" t="s">
        <v>37</v>
      </c>
      <c r="B19" s="27"/>
      <c r="C19" s="1" t="s">
        <v>78</v>
      </c>
      <c r="D19" s="1"/>
    </row>
    <row r="20" spans="1:4" ht="15.75" x14ac:dyDescent="0.25">
      <c r="A20" s="1" t="s">
        <v>30</v>
      </c>
      <c r="B20" s="27" t="s">
        <v>82</v>
      </c>
      <c r="C20" s="1" t="s">
        <v>83</v>
      </c>
      <c r="D20" s="1" t="s">
        <v>84</v>
      </c>
    </row>
    <row r="21" spans="1:4" ht="63.75" customHeight="1" x14ac:dyDescent="0.25">
      <c r="A21" s="8" t="s">
        <v>85</v>
      </c>
      <c r="B21" s="27"/>
      <c r="C21" s="1" t="s">
        <v>86</v>
      </c>
      <c r="D21" s="1" t="s">
        <v>84</v>
      </c>
    </row>
    <row r="22" spans="1:4" x14ac:dyDescent="0.25">
      <c r="A22" s="28" t="s">
        <v>87</v>
      </c>
      <c r="B22" s="28"/>
      <c r="C22" s="28"/>
      <c r="D22" s="28"/>
    </row>
    <row r="23" spans="1:4" x14ac:dyDescent="0.25">
      <c r="A23" s="28"/>
      <c r="B23" s="28"/>
      <c r="C23" s="28"/>
      <c r="D23" s="28"/>
    </row>
    <row r="24" spans="1:4" ht="8.25" customHeight="1" x14ac:dyDescent="0.25">
      <c r="A24" s="25" t="s">
        <v>88</v>
      </c>
      <c r="B24" s="25"/>
      <c r="C24" s="25"/>
      <c r="D24" s="25"/>
    </row>
    <row r="25" spans="1:4" ht="1.5" customHeight="1" x14ac:dyDescent="0.25">
      <c r="A25" s="25"/>
      <c r="B25" s="25"/>
      <c r="C25" s="25"/>
      <c r="D25" s="25"/>
    </row>
    <row r="26" spans="1:4" x14ac:dyDescent="0.25">
      <c r="A26" s="25"/>
      <c r="B26" s="25"/>
      <c r="C26" s="25"/>
      <c r="D26" s="25"/>
    </row>
    <row r="27" spans="1:4" x14ac:dyDescent="0.25">
      <c r="A27" s="25"/>
      <c r="B27" s="25"/>
      <c r="C27" s="25"/>
      <c r="D27" s="25"/>
    </row>
    <row r="30" spans="1:4" ht="15.75" x14ac:dyDescent="0.25">
      <c r="C30" s="3"/>
    </row>
    <row r="31" spans="1:4" ht="15.75" x14ac:dyDescent="0.25">
      <c r="C31" s="3"/>
    </row>
    <row r="32" spans="1:4" ht="15.75" x14ac:dyDescent="0.25">
      <c r="C32" s="3"/>
    </row>
    <row r="33" spans="3:3" ht="15.75" x14ac:dyDescent="0.25">
      <c r="C33" s="3"/>
    </row>
    <row r="34" spans="3:3" ht="15.75" x14ac:dyDescent="0.25">
      <c r="C34" s="3"/>
    </row>
    <row r="35" spans="3:3" ht="15.75" x14ac:dyDescent="0.25">
      <c r="C35" s="3"/>
    </row>
    <row r="36" spans="3:3" ht="15.75" x14ac:dyDescent="0.25">
      <c r="C36" s="3"/>
    </row>
    <row r="37" spans="3:3" ht="15.75" x14ac:dyDescent="0.25">
      <c r="C37" s="3"/>
    </row>
    <row r="38" spans="3:3" ht="15.75" x14ac:dyDescent="0.25">
      <c r="C38" s="3"/>
    </row>
    <row r="39" spans="3:3" ht="15.75" x14ac:dyDescent="0.25">
      <c r="C39" s="3"/>
    </row>
    <row r="40" spans="3:3" ht="15.75" x14ac:dyDescent="0.25">
      <c r="C40" s="3"/>
    </row>
    <row r="41" spans="3:3" ht="15.75" x14ac:dyDescent="0.25">
      <c r="C41" s="3"/>
    </row>
    <row r="42" spans="3:3" ht="15.75" x14ac:dyDescent="0.25">
      <c r="C42" s="3"/>
    </row>
  </sheetData>
  <mergeCells count="7">
    <mergeCell ref="A24:D27"/>
    <mergeCell ref="A1:C1"/>
    <mergeCell ref="B4:B13"/>
    <mergeCell ref="B15:B16"/>
    <mergeCell ref="B18:B19"/>
    <mergeCell ref="B20:B21"/>
    <mergeCell ref="A22:D23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Header xml:space="preserve">&amp;RPříloha č.1 k zadávacím podmínkám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0"/>
  <sheetViews>
    <sheetView workbookViewId="0">
      <selection activeCell="D10" sqref="D10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5" ht="15.75" x14ac:dyDescent="0.25">
      <c r="A1" s="2" t="s">
        <v>17</v>
      </c>
      <c r="B1" s="2" t="s">
        <v>40</v>
      </c>
    </row>
    <row r="5" spans="1:5" ht="18.75" x14ac:dyDescent="0.25">
      <c r="A5" s="16" t="s">
        <v>0</v>
      </c>
      <c r="B5" s="16" t="s">
        <v>1</v>
      </c>
      <c r="C5" s="16" t="s">
        <v>2</v>
      </c>
      <c r="D5" s="16" t="s">
        <v>48</v>
      </c>
    </row>
    <row r="6" spans="1:5" ht="15.75" x14ac:dyDescent="0.25">
      <c r="A6" s="1" t="s">
        <v>3</v>
      </c>
      <c r="B6" s="24">
        <v>22.71</v>
      </c>
      <c r="C6" s="1">
        <v>1</v>
      </c>
      <c r="D6" s="24">
        <f>PRODUCT(B6,C6)</f>
        <v>22.71</v>
      </c>
    </row>
    <row r="7" spans="1:5" ht="15.75" x14ac:dyDescent="0.25">
      <c r="A7" s="1" t="s">
        <v>4</v>
      </c>
      <c r="B7" s="24"/>
      <c r="C7" s="1">
        <v>1</v>
      </c>
      <c r="D7" s="24">
        <f t="shared" ref="D7:D20" si="0">PRODUCT(B7,C7)</f>
        <v>1</v>
      </c>
    </row>
    <row r="8" spans="1:5" ht="15.75" x14ac:dyDescent="0.25">
      <c r="A8" s="1" t="s">
        <v>18</v>
      </c>
      <c r="B8" s="24">
        <v>35</v>
      </c>
      <c r="C8" s="1">
        <v>45</v>
      </c>
      <c r="D8" s="24">
        <f t="shared" si="0"/>
        <v>1575</v>
      </c>
    </row>
    <row r="9" spans="1:5" ht="15.75" x14ac:dyDescent="0.25">
      <c r="A9" s="1" t="s">
        <v>13</v>
      </c>
      <c r="B9" s="24">
        <v>42</v>
      </c>
      <c r="C9" s="1">
        <v>1</v>
      </c>
      <c r="D9" s="24">
        <f t="shared" si="0"/>
        <v>42</v>
      </c>
    </row>
    <row r="10" spans="1:5" ht="15.75" x14ac:dyDescent="0.25">
      <c r="A10" s="1" t="s">
        <v>9</v>
      </c>
      <c r="B10" s="24">
        <v>1</v>
      </c>
      <c r="C10" s="1"/>
      <c r="D10" s="24">
        <f t="shared" si="0"/>
        <v>1</v>
      </c>
    </row>
    <row r="11" spans="1:5" ht="15.75" x14ac:dyDescent="0.25">
      <c r="A11" s="1" t="s">
        <v>10</v>
      </c>
      <c r="B11" s="24"/>
      <c r="C11" s="1">
        <v>6</v>
      </c>
      <c r="D11" s="24">
        <f t="shared" si="0"/>
        <v>6</v>
      </c>
    </row>
    <row r="12" spans="1:5" ht="15.75" x14ac:dyDescent="0.25">
      <c r="A12" s="1" t="s">
        <v>11</v>
      </c>
      <c r="B12" s="24"/>
      <c r="C12" s="1">
        <v>8</v>
      </c>
      <c r="D12" s="24">
        <f t="shared" si="0"/>
        <v>8</v>
      </c>
    </row>
    <row r="13" spans="1:5" ht="15.75" x14ac:dyDescent="0.25">
      <c r="A13" s="1" t="s">
        <v>12</v>
      </c>
      <c r="B13" s="24">
        <v>15.2</v>
      </c>
      <c r="C13" s="1">
        <v>1</v>
      </c>
      <c r="D13" s="24">
        <f t="shared" si="0"/>
        <v>15.2</v>
      </c>
      <c r="E13" t="s">
        <v>97</v>
      </c>
    </row>
    <row r="14" spans="1:5" ht="15.75" x14ac:dyDescent="0.25">
      <c r="A14" s="1" t="s">
        <v>47</v>
      </c>
      <c r="B14" s="24">
        <v>13.8</v>
      </c>
      <c r="C14" s="1">
        <v>1</v>
      </c>
      <c r="D14" s="24">
        <f t="shared" si="0"/>
        <v>13.8</v>
      </c>
    </row>
    <row r="15" spans="1:5" ht="15.75" x14ac:dyDescent="0.25">
      <c r="A15" s="1" t="s">
        <v>35</v>
      </c>
      <c r="B15" s="24"/>
      <c r="C15" s="1">
        <v>6</v>
      </c>
      <c r="D15" s="24">
        <f t="shared" si="0"/>
        <v>6</v>
      </c>
    </row>
    <row r="16" spans="1:5" ht="15.75" x14ac:dyDescent="0.25">
      <c r="A16" s="1" t="s">
        <v>50</v>
      </c>
      <c r="B16" s="23" t="s">
        <v>51</v>
      </c>
      <c r="C16" s="1"/>
      <c r="D16" s="23" t="s">
        <v>51</v>
      </c>
    </row>
    <row r="17" spans="1:4" ht="15.75" x14ac:dyDescent="0.25">
      <c r="A17" s="1" t="s">
        <v>8</v>
      </c>
      <c r="B17" s="24">
        <v>23.4</v>
      </c>
      <c r="C17" s="1"/>
      <c r="D17" s="24">
        <f t="shared" si="0"/>
        <v>23.4</v>
      </c>
    </row>
    <row r="18" spans="1:4" ht="15.75" x14ac:dyDescent="0.25">
      <c r="A18" s="1" t="s">
        <v>30</v>
      </c>
      <c r="B18" s="24">
        <v>3</v>
      </c>
      <c r="C18" s="1"/>
      <c r="D18" s="24">
        <f t="shared" si="0"/>
        <v>3</v>
      </c>
    </row>
    <row r="19" spans="1:4" ht="15.75" x14ac:dyDescent="0.25">
      <c r="A19" s="1" t="s">
        <v>52</v>
      </c>
      <c r="B19" s="24">
        <v>4.5</v>
      </c>
      <c r="C19" s="1"/>
      <c r="D19" s="24">
        <f t="shared" si="0"/>
        <v>4.5</v>
      </c>
    </row>
    <row r="20" spans="1:4" ht="15.75" x14ac:dyDescent="0.25">
      <c r="A20" s="1" t="s">
        <v>46</v>
      </c>
      <c r="B20" s="24">
        <v>3.2</v>
      </c>
      <c r="C20" s="1"/>
      <c r="D20" s="24">
        <f t="shared" si="0"/>
        <v>3.2</v>
      </c>
    </row>
  </sheetData>
  <pageMargins left="0.7" right="0.7" top="0.78740157499999996" bottom="0.78740157499999996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9"/>
  <sheetViews>
    <sheetView workbookViewId="0">
      <selection activeCell="G23" sqref="G23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5" ht="15.75" x14ac:dyDescent="0.25">
      <c r="A1" s="2" t="s">
        <v>17</v>
      </c>
      <c r="B1" s="2" t="s">
        <v>41</v>
      </c>
    </row>
    <row r="5" spans="1:5" ht="18.75" x14ac:dyDescent="0.25">
      <c r="A5" s="16" t="s">
        <v>0</v>
      </c>
      <c r="B5" s="16" t="s">
        <v>1</v>
      </c>
      <c r="C5" s="16" t="s">
        <v>2</v>
      </c>
      <c r="D5" s="16" t="s">
        <v>48</v>
      </c>
    </row>
    <row r="6" spans="1:5" ht="15.75" x14ac:dyDescent="0.25">
      <c r="A6" s="1" t="s">
        <v>28</v>
      </c>
      <c r="B6" s="24">
        <v>26</v>
      </c>
      <c r="C6" s="1">
        <v>1</v>
      </c>
      <c r="D6" s="22">
        <f>PRODUCT(B6,C6)</f>
        <v>26</v>
      </c>
      <c r="E6" t="s">
        <v>97</v>
      </c>
    </row>
    <row r="7" spans="1:5" ht="15.75" x14ac:dyDescent="0.25">
      <c r="A7" s="1" t="s">
        <v>33</v>
      </c>
      <c r="B7" s="24">
        <f>37.878+36.316</f>
        <v>74.194000000000003</v>
      </c>
      <c r="C7" s="1">
        <v>1</v>
      </c>
      <c r="D7" s="22">
        <f>PRODUCT(B7,C7)</f>
        <v>74.194000000000003</v>
      </c>
    </row>
    <row r="8" spans="1:5" ht="15.75" x14ac:dyDescent="0.25">
      <c r="A8" s="1" t="s">
        <v>42</v>
      </c>
      <c r="B8" s="24"/>
      <c r="C8" s="1">
        <v>6</v>
      </c>
      <c r="D8" s="22">
        <f t="shared" ref="D8:D19" si="0">PRODUCT(B8,C8)</f>
        <v>6</v>
      </c>
    </row>
    <row r="9" spans="1:5" ht="15.75" x14ac:dyDescent="0.25">
      <c r="A9" s="1" t="s">
        <v>18</v>
      </c>
      <c r="B9" s="24">
        <v>28.8</v>
      </c>
      <c r="C9" s="1"/>
      <c r="D9" s="22">
        <f t="shared" si="0"/>
        <v>28.8</v>
      </c>
    </row>
    <row r="10" spans="1:5" ht="15.75" x14ac:dyDescent="0.25">
      <c r="A10" s="1" t="s">
        <v>34</v>
      </c>
      <c r="B10" s="24">
        <v>16.62</v>
      </c>
      <c r="C10" s="1">
        <v>1</v>
      </c>
      <c r="D10" s="22">
        <f t="shared" si="0"/>
        <v>16.62</v>
      </c>
    </row>
    <row r="11" spans="1:5" ht="15.75" x14ac:dyDescent="0.25">
      <c r="A11" s="1" t="s">
        <v>43</v>
      </c>
      <c r="B11" s="24">
        <v>27.54</v>
      </c>
      <c r="C11" s="1">
        <v>1</v>
      </c>
      <c r="D11" s="22">
        <f t="shared" si="0"/>
        <v>27.54</v>
      </c>
    </row>
    <row r="12" spans="1:5" ht="15.75" x14ac:dyDescent="0.25">
      <c r="A12" s="1" t="s">
        <v>39</v>
      </c>
      <c r="B12" s="24"/>
      <c r="C12" s="1">
        <v>8</v>
      </c>
      <c r="D12" s="22">
        <f t="shared" si="0"/>
        <v>8</v>
      </c>
    </row>
    <row r="13" spans="1:5" ht="15.75" x14ac:dyDescent="0.25">
      <c r="A13" s="1" t="s">
        <v>35</v>
      </c>
      <c r="B13" s="24"/>
      <c r="C13" s="1">
        <v>14</v>
      </c>
      <c r="D13" s="22">
        <f t="shared" si="0"/>
        <v>14</v>
      </c>
    </row>
    <row r="14" spans="1:5" ht="15.75" x14ac:dyDescent="0.25">
      <c r="A14" s="1" t="s">
        <v>53</v>
      </c>
      <c r="B14" s="24"/>
      <c r="C14" s="1">
        <v>6</v>
      </c>
      <c r="D14" s="22">
        <f t="shared" si="0"/>
        <v>6</v>
      </c>
    </row>
    <row r="15" spans="1:5" ht="15.75" x14ac:dyDescent="0.25">
      <c r="A15" s="1" t="s">
        <v>45</v>
      </c>
      <c r="B15" s="24"/>
      <c r="C15" s="1">
        <v>4</v>
      </c>
      <c r="D15" s="22">
        <f t="shared" si="0"/>
        <v>4</v>
      </c>
    </row>
    <row r="16" spans="1:5" ht="15.75" x14ac:dyDescent="0.25">
      <c r="A16" s="1" t="s">
        <v>54</v>
      </c>
      <c r="B16" s="24">
        <v>4.5</v>
      </c>
      <c r="C16" s="1"/>
      <c r="D16" s="22">
        <f t="shared" si="0"/>
        <v>4.5</v>
      </c>
    </row>
    <row r="17" spans="1:4" ht="15.75" x14ac:dyDescent="0.25">
      <c r="A17" s="1" t="s">
        <v>55</v>
      </c>
      <c r="B17" s="24">
        <v>6</v>
      </c>
      <c r="C17" s="1"/>
      <c r="D17" s="22">
        <f t="shared" si="0"/>
        <v>6</v>
      </c>
    </row>
    <row r="18" spans="1:4" ht="15.75" x14ac:dyDescent="0.25">
      <c r="A18" s="1" t="s">
        <v>56</v>
      </c>
      <c r="B18" s="23" t="s">
        <v>57</v>
      </c>
      <c r="C18" s="1"/>
      <c r="D18" s="23" t="s">
        <v>57</v>
      </c>
    </row>
    <row r="19" spans="1:4" ht="15.75" x14ac:dyDescent="0.25">
      <c r="A19" s="1" t="s">
        <v>8</v>
      </c>
      <c r="B19" s="24">
        <v>6</v>
      </c>
      <c r="C19" s="1"/>
      <c r="D19" s="22">
        <f t="shared" si="0"/>
        <v>6</v>
      </c>
    </row>
  </sheetData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8"/>
  <sheetViews>
    <sheetView topLeftCell="A3" workbookViewId="0">
      <selection activeCell="D24" sqref="D24"/>
    </sheetView>
  </sheetViews>
  <sheetFormatPr defaultRowHeight="15" x14ac:dyDescent="0.25"/>
  <cols>
    <col min="1" max="1" width="35.7109375" customWidth="1"/>
    <col min="2" max="2" width="15.7109375" style="12" customWidth="1"/>
    <col min="3" max="4" width="15.7109375" style="10" customWidth="1"/>
  </cols>
  <sheetData>
    <row r="1" spans="1:5" ht="15.75" x14ac:dyDescent="0.25">
      <c r="A1" s="2" t="s">
        <v>19</v>
      </c>
      <c r="B1" s="11" t="s">
        <v>20</v>
      </c>
    </row>
    <row r="5" spans="1:5" ht="18.75" x14ac:dyDescent="0.25">
      <c r="A5" s="16" t="s">
        <v>0</v>
      </c>
      <c r="B5" s="16" t="s">
        <v>1</v>
      </c>
      <c r="C5" s="16" t="s">
        <v>2</v>
      </c>
      <c r="D5" s="16" t="s">
        <v>48</v>
      </c>
    </row>
    <row r="6" spans="1:5" x14ac:dyDescent="0.25">
      <c r="A6" s="13" t="s">
        <v>59</v>
      </c>
      <c r="B6" s="22">
        <v>9.7390000000000008</v>
      </c>
      <c r="C6" s="17">
        <v>1</v>
      </c>
      <c r="D6" s="22">
        <f>PRODUCT(B6,C6)</f>
        <v>9.7390000000000008</v>
      </c>
    </row>
    <row r="7" spans="1:5" ht="15.75" x14ac:dyDescent="0.25">
      <c r="A7" s="1" t="s">
        <v>3</v>
      </c>
      <c r="B7" s="23">
        <v>12.321999999999999</v>
      </c>
      <c r="C7" s="18">
        <v>1</v>
      </c>
      <c r="D7" s="22">
        <f t="shared" ref="D7:D28" si="0">PRODUCT(B7,C7)</f>
        <v>12.321999999999999</v>
      </c>
    </row>
    <row r="8" spans="1:5" ht="15.75" x14ac:dyDescent="0.25">
      <c r="A8" s="1" t="s">
        <v>49</v>
      </c>
      <c r="B8" s="23">
        <v>19.791</v>
      </c>
      <c r="C8" s="18">
        <v>1</v>
      </c>
      <c r="D8" s="22">
        <f t="shared" si="0"/>
        <v>19.791</v>
      </c>
    </row>
    <row r="9" spans="1:5" ht="15.75" x14ac:dyDescent="0.25">
      <c r="A9" s="1" t="s">
        <v>62</v>
      </c>
      <c r="B9" s="23">
        <v>5.2450000000000001</v>
      </c>
      <c r="C9" s="18">
        <v>1</v>
      </c>
      <c r="D9" s="22">
        <f t="shared" si="0"/>
        <v>5.2450000000000001</v>
      </c>
    </row>
    <row r="10" spans="1:5" ht="15.75" x14ac:dyDescent="0.25">
      <c r="A10" s="1" t="s">
        <v>65</v>
      </c>
      <c r="B10" s="23">
        <v>8.36</v>
      </c>
      <c r="C10" s="18">
        <v>1</v>
      </c>
      <c r="D10" s="22">
        <f t="shared" si="0"/>
        <v>8.36</v>
      </c>
      <c r="E10" t="s">
        <v>97</v>
      </c>
    </row>
    <row r="11" spans="1:5" ht="15.75" x14ac:dyDescent="0.25">
      <c r="A11" s="1" t="s">
        <v>23</v>
      </c>
      <c r="B11" s="23">
        <v>13.346</v>
      </c>
      <c r="C11" s="18">
        <v>1</v>
      </c>
      <c r="D11" s="22">
        <f t="shared" si="0"/>
        <v>13.346</v>
      </c>
    </row>
    <row r="12" spans="1:5" ht="15.75" x14ac:dyDescent="0.25">
      <c r="A12" s="1" t="s">
        <v>24</v>
      </c>
      <c r="B12" s="23">
        <v>3.08</v>
      </c>
      <c r="C12" s="18">
        <v>25</v>
      </c>
      <c r="D12" s="22">
        <f t="shared" si="0"/>
        <v>77</v>
      </c>
    </row>
    <row r="13" spans="1:5" ht="15.75" x14ac:dyDescent="0.25">
      <c r="A13" s="1" t="s">
        <v>7</v>
      </c>
      <c r="B13" s="23">
        <v>3.9390000000000001</v>
      </c>
      <c r="C13" s="18">
        <v>11</v>
      </c>
      <c r="D13" s="22">
        <f t="shared" si="0"/>
        <v>43.329000000000001</v>
      </c>
    </row>
    <row r="14" spans="1:5" ht="15.75" x14ac:dyDescent="0.25">
      <c r="A14" s="1" t="s">
        <v>61</v>
      </c>
      <c r="B14" s="23">
        <v>10.063000000000001</v>
      </c>
      <c r="C14" s="18">
        <v>11</v>
      </c>
      <c r="D14" s="22">
        <f t="shared" si="0"/>
        <v>110.69300000000001</v>
      </c>
    </row>
    <row r="15" spans="1:5" ht="15.75" x14ac:dyDescent="0.25">
      <c r="A15" s="1" t="s">
        <v>91</v>
      </c>
      <c r="B15" s="23">
        <v>2.3820000000000001</v>
      </c>
      <c r="C15" s="18">
        <v>11</v>
      </c>
      <c r="D15" s="22">
        <f t="shared" si="0"/>
        <v>26.202000000000002</v>
      </c>
    </row>
    <row r="16" spans="1:5" ht="15.75" x14ac:dyDescent="0.25">
      <c r="A16" s="1" t="s">
        <v>64</v>
      </c>
      <c r="B16" s="23">
        <v>16.87</v>
      </c>
      <c r="C16" s="18">
        <v>11</v>
      </c>
      <c r="D16" s="22">
        <f>PRODUCT(B16,C16,)</f>
        <v>185.57000000000002</v>
      </c>
      <c r="E16" t="s">
        <v>97</v>
      </c>
    </row>
    <row r="17" spans="1:5" ht="15.75" x14ac:dyDescent="0.25">
      <c r="A17" s="1" t="s">
        <v>8</v>
      </c>
      <c r="B17" s="23">
        <v>3.6120000000000001</v>
      </c>
      <c r="C17" s="18">
        <v>11</v>
      </c>
      <c r="D17" s="22">
        <f t="shared" si="0"/>
        <v>39.731999999999999</v>
      </c>
    </row>
    <row r="18" spans="1:5" ht="15.75" x14ac:dyDescent="0.25">
      <c r="A18" s="1" t="s">
        <v>60</v>
      </c>
      <c r="B18" s="23">
        <v>7.48</v>
      </c>
      <c r="C18" s="18">
        <v>11</v>
      </c>
      <c r="D18" s="22">
        <f t="shared" si="0"/>
        <v>82.28</v>
      </c>
      <c r="E18" t="s">
        <v>97</v>
      </c>
    </row>
    <row r="19" spans="1:5" ht="15.75" x14ac:dyDescent="0.25">
      <c r="A19" s="1" t="s">
        <v>9</v>
      </c>
      <c r="B19" s="23">
        <v>0.56699999999999995</v>
      </c>
      <c r="C19" s="18">
        <v>11</v>
      </c>
      <c r="D19" s="22">
        <f t="shared" si="0"/>
        <v>6.2369999999999992</v>
      </c>
    </row>
    <row r="20" spans="1:5" ht="15.75" x14ac:dyDescent="0.25">
      <c r="A20" s="1" t="s">
        <v>10</v>
      </c>
      <c r="B20" s="23"/>
      <c r="C20" s="18">
        <v>50</v>
      </c>
      <c r="D20" s="22">
        <f t="shared" si="0"/>
        <v>50</v>
      </c>
    </row>
    <row r="21" spans="1:5" ht="15.75" x14ac:dyDescent="0.25">
      <c r="A21" s="1" t="s">
        <v>44</v>
      </c>
      <c r="B21" s="23" t="s">
        <v>95</v>
      </c>
      <c r="C21" s="18">
        <v>2</v>
      </c>
      <c r="D21" s="22">
        <f t="shared" si="0"/>
        <v>2</v>
      </c>
    </row>
    <row r="22" spans="1:5" ht="15.75" x14ac:dyDescent="0.25">
      <c r="A22" s="1" t="s">
        <v>58</v>
      </c>
      <c r="B22" s="23">
        <v>1.8939999999999999</v>
      </c>
      <c r="C22" s="18">
        <v>2</v>
      </c>
      <c r="D22" s="22">
        <f t="shared" si="0"/>
        <v>3.7879999999999998</v>
      </c>
    </row>
    <row r="23" spans="1:5" ht="15.75" x14ac:dyDescent="0.25">
      <c r="A23" s="1" t="s">
        <v>11</v>
      </c>
      <c r="B23" s="23"/>
      <c r="C23" s="18">
        <v>55</v>
      </c>
      <c r="D23" s="22">
        <f t="shared" si="0"/>
        <v>55</v>
      </c>
    </row>
    <row r="24" spans="1:5" ht="15.75" x14ac:dyDescent="0.25">
      <c r="A24" s="1" t="s">
        <v>90</v>
      </c>
      <c r="B24" s="23">
        <v>14.837999999999999</v>
      </c>
      <c r="C24" s="18">
        <v>1</v>
      </c>
      <c r="D24" s="22">
        <f t="shared" si="0"/>
        <v>14.837999999999999</v>
      </c>
      <c r="E24" t="s">
        <v>97</v>
      </c>
    </row>
    <row r="25" spans="1:5" ht="15.75" x14ac:dyDescent="0.25">
      <c r="A25" s="1" t="s">
        <v>63</v>
      </c>
      <c r="B25" s="23">
        <v>4.1079999999999997</v>
      </c>
      <c r="C25" s="18">
        <v>8</v>
      </c>
      <c r="D25" s="22">
        <f t="shared" si="0"/>
        <v>32.863999999999997</v>
      </c>
    </row>
    <row r="26" spans="1:5" ht="15.75" x14ac:dyDescent="0.25">
      <c r="A26" s="1" t="s">
        <v>25</v>
      </c>
      <c r="B26" s="23">
        <v>14.914</v>
      </c>
      <c r="C26" s="18">
        <v>1</v>
      </c>
      <c r="D26" s="22">
        <f t="shared" si="0"/>
        <v>14.914</v>
      </c>
    </row>
    <row r="27" spans="1:5" ht="15.75" x14ac:dyDescent="0.25">
      <c r="A27" s="1" t="s">
        <v>14</v>
      </c>
      <c r="B27" s="23">
        <v>19.376000000000001</v>
      </c>
      <c r="C27" s="18">
        <v>1</v>
      </c>
      <c r="D27" s="22">
        <f t="shared" si="0"/>
        <v>19.376000000000001</v>
      </c>
    </row>
    <row r="28" spans="1:5" ht="15.75" x14ac:dyDescent="0.25">
      <c r="A28" s="1" t="s">
        <v>15</v>
      </c>
      <c r="B28" s="23">
        <v>23.132999999999999</v>
      </c>
      <c r="C28" s="18">
        <v>1</v>
      </c>
      <c r="D28" s="22">
        <f t="shared" si="0"/>
        <v>23.132999999999999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28"/>
  <sheetViews>
    <sheetView workbookViewId="0">
      <selection activeCell="D6" sqref="D6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5" ht="15.75" x14ac:dyDescent="0.25">
      <c r="A1" s="2" t="s">
        <v>21</v>
      </c>
      <c r="B1" s="2" t="s">
        <v>22</v>
      </c>
    </row>
    <row r="5" spans="1:5" ht="18.75" x14ac:dyDescent="0.25">
      <c r="A5" s="16" t="s">
        <v>0</v>
      </c>
      <c r="B5" s="16" t="s">
        <v>1</v>
      </c>
      <c r="C5" s="16" t="s">
        <v>2</v>
      </c>
      <c r="D5" s="16" t="s">
        <v>48</v>
      </c>
    </row>
    <row r="6" spans="1:5" x14ac:dyDescent="0.25">
      <c r="A6" s="13" t="s">
        <v>59</v>
      </c>
      <c r="B6" s="22">
        <v>9.7390000000000008</v>
      </c>
      <c r="C6" s="17">
        <v>1</v>
      </c>
      <c r="D6" s="22">
        <f>PRODUCT(B6,C6)</f>
        <v>9.7390000000000008</v>
      </c>
    </row>
    <row r="7" spans="1:5" ht="15.75" x14ac:dyDescent="0.25">
      <c r="A7" s="1" t="s">
        <v>3</v>
      </c>
      <c r="B7" s="23">
        <v>12.321999999999999</v>
      </c>
      <c r="C7" s="18">
        <v>1</v>
      </c>
      <c r="D7" s="22">
        <f t="shared" ref="D7:D24" si="0">PRODUCT(B7,C7)</f>
        <v>12.321999999999999</v>
      </c>
    </row>
    <row r="8" spans="1:5" ht="15.75" x14ac:dyDescent="0.25">
      <c r="A8" s="1" t="s">
        <v>49</v>
      </c>
      <c r="B8" s="23">
        <v>19.791</v>
      </c>
      <c r="C8" s="18">
        <v>1</v>
      </c>
      <c r="D8" s="22">
        <f t="shared" si="0"/>
        <v>19.791</v>
      </c>
    </row>
    <row r="9" spans="1:5" ht="15.75" x14ac:dyDescent="0.25">
      <c r="A9" s="1" t="s">
        <v>62</v>
      </c>
      <c r="B9" s="23">
        <v>5.2450000000000001</v>
      </c>
      <c r="C9" s="18">
        <v>1</v>
      </c>
      <c r="D9" s="22">
        <f t="shared" si="0"/>
        <v>5.2450000000000001</v>
      </c>
    </row>
    <row r="10" spans="1:5" ht="15.75" x14ac:dyDescent="0.25">
      <c r="A10" s="1" t="s">
        <v>65</v>
      </c>
      <c r="B10" s="23">
        <v>8.36</v>
      </c>
      <c r="C10" s="18">
        <v>1</v>
      </c>
      <c r="D10" s="22">
        <f t="shared" si="0"/>
        <v>8.36</v>
      </c>
      <c r="E10" t="s">
        <v>97</v>
      </c>
    </row>
    <row r="11" spans="1:5" ht="15.75" x14ac:dyDescent="0.25">
      <c r="A11" s="1" t="s">
        <v>23</v>
      </c>
      <c r="B11" s="23">
        <v>13.346</v>
      </c>
      <c r="C11" s="18">
        <v>1</v>
      </c>
      <c r="D11" s="22">
        <f t="shared" si="0"/>
        <v>13.346</v>
      </c>
    </row>
    <row r="12" spans="1:5" ht="15.75" x14ac:dyDescent="0.25">
      <c r="A12" s="1" t="s">
        <v>24</v>
      </c>
      <c r="B12" s="23">
        <v>3.08</v>
      </c>
      <c r="C12" s="18">
        <v>25</v>
      </c>
      <c r="D12" s="22">
        <f t="shared" si="0"/>
        <v>77</v>
      </c>
    </row>
    <row r="13" spans="1:5" ht="15.75" x14ac:dyDescent="0.25">
      <c r="A13" s="1" t="s">
        <v>7</v>
      </c>
      <c r="B13" s="23">
        <v>3.9390000000000001</v>
      </c>
      <c r="C13" s="18">
        <v>11</v>
      </c>
      <c r="D13" s="22">
        <f t="shared" si="0"/>
        <v>43.329000000000001</v>
      </c>
    </row>
    <row r="14" spans="1:5" ht="15.75" x14ac:dyDescent="0.25">
      <c r="A14" s="1" t="s">
        <v>61</v>
      </c>
      <c r="B14" s="23">
        <v>10.063000000000001</v>
      </c>
      <c r="C14" s="18">
        <v>11</v>
      </c>
      <c r="D14" s="22">
        <f t="shared" si="0"/>
        <v>110.69300000000001</v>
      </c>
    </row>
    <row r="15" spans="1:5" ht="15.75" x14ac:dyDescent="0.25">
      <c r="A15" s="1" t="s">
        <v>91</v>
      </c>
      <c r="B15" s="23">
        <v>2.3820000000000001</v>
      </c>
      <c r="C15" s="18">
        <v>11</v>
      </c>
      <c r="D15" s="22">
        <f t="shared" si="0"/>
        <v>26.202000000000002</v>
      </c>
    </row>
    <row r="16" spans="1:5" ht="15.75" x14ac:dyDescent="0.25">
      <c r="A16" s="1" t="s">
        <v>64</v>
      </c>
      <c r="B16" s="23">
        <v>16.87</v>
      </c>
      <c r="C16" s="18">
        <v>11</v>
      </c>
      <c r="D16" s="22">
        <f>PRODUCT(B16,C16,)</f>
        <v>185.57000000000002</v>
      </c>
      <c r="E16" t="s">
        <v>97</v>
      </c>
    </row>
    <row r="17" spans="1:5" ht="15.75" x14ac:dyDescent="0.25">
      <c r="A17" s="1" t="s">
        <v>8</v>
      </c>
      <c r="B17" s="23">
        <v>3.6120000000000001</v>
      </c>
      <c r="C17" s="18">
        <v>11</v>
      </c>
      <c r="D17" s="22">
        <f t="shared" si="0"/>
        <v>39.731999999999999</v>
      </c>
    </row>
    <row r="18" spans="1:5" ht="15.75" x14ac:dyDescent="0.25">
      <c r="A18" s="1" t="s">
        <v>60</v>
      </c>
      <c r="B18" s="23">
        <v>7.48</v>
      </c>
      <c r="C18" s="18">
        <v>11</v>
      </c>
      <c r="D18" s="22">
        <f>PRODUCT(B18,C18,)</f>
        <v>82.28</v>
      </c>
      <c r="E18" t="s">
        <v>97</v>
      </c>
    </row>
    <row r="19" spans="1:5" ht="15.75" x14ac:dyDescent="0.25">
      <c r="A19" s="1" t="s">
        <v>9</v>
      </c>
      <c r="B19" s="23">
        <v>0.56699999999999995</v>
      </c>
      <c r="C19" s="18">
        <v>11</v>
      </c>
      <c r="D19" s="22">
        <f t="shared" si="0"/>
        <v>6.2369999999999992</v>
      </c>
    </row>
    <row r="20" spans="1:5" ht="15.75" x14ac:dyDescent="0.25">
      <c r="A20" s="1" t="s">
        <v>10</v>
      </c>
      <c r="B20" s="23"/>
      <c r="C20" s="18">
        <v>50</v>
      </c>
      <c r="D20" s="22">
        <f t="shared" si="0"/>
        <v>50</v>
      </c>
    </row>
    <row r="21" spans="1:5" ht="15.75" x14ac:dyDescent="0.25">
      <c r="A21" s="1" t="s">
        <v>44</v>
      </c>
      <c r="B21" s="23" t="s">
        <v>98</v>
      </c>
      <c r="C21" s="18">
        <v>2</v>
      </c>
      <c r="D21" s="22">
        <f t="shared" si="0"/>
        <v>2</v>
      </c>
    </row>
    <row r="22" spans="1:5" ht="15.75" x14ac:dyDescent="0.25">
      <c r="A22" s="1" t="s">
        <v>58</v>
      </c>
      <c r="B22" s="23">
        <v>1.8939999999999999</v>
      </c>
      <c r="C22" s="18">
        <v>2</v>
      </c>
      <c r="D22" s="22">
        <f t="shared" si="0"/>
        <v>3.7879999999999998</v>
      </c>
    </row>
    <row r="23" spans="1:5" ht="15.75" x14ac:dyDescent="0.25">
      <c r="A23" s="1" t="s">
        <v>11</v>
      </c>
      <c r="B23" s="23"/>
      <c r="C23" s="18">
        <v>55</v>
      </c>
      <c r="D23" s="22">
        <f t="shared" si="0"/>
        <v>55</v>
      </c>
    </row>
    <row r="24" spans="1:5" ht="15.75" x14ac:dyDescent="0.25">
      <c r="A24" s="1" t="s">
        <v>90</v>
      </c>
      <c r="B24" s="23">
        <v>14.837999999999999</v>
      </c>
      <c r="C24" s="18">
        <v>1</v>
      </c>
      <c r="D24" s="22">
        <f t="shared" si="0"/>
        <v>14.837999999999999</v>
      </c>
      <c r="E24" t="s">
        <v>97</v>
      </c>
    </row>
    <row r="25" spans="1:5" ht="15.75" x14ac:dyDescent="0.25">
      <c r="A25" s="1" t="s">
        <v>63</v>
      </c>
      <c r="B25" s="23">
        <v>4.1079999999999997</v>
      </c>
      <c r="C25" s="18">
        <v>8</v>
      </c>
      <c r="D25" s="22">
        <f>PRODUCT(B25,C25)</f>
        <v>32.863999999999997</v>
      </c>
    </row>
    <row r="26" spans="1:5" ht="15.75" x14ac:dyDescent="0.25">
      <c r="A26" s="1" t="s">
        <v>25</v>
      </c>
      <c r="B26" s="23">
        <v>14.914</v>
      </c>
      <c r="C26" s="18">
        <v>1</v>
      </c>
      <c r="D26" s="22">
        <f t="shared" ref="D26:D28" si="1">PRODUCT(B26,C26)</f>
        <v>14.914</v>
      </c>
    </row>
    <row r="27" spans="1:5" ht="15.75" x14ac:dyDescent="0.25">
      <c r="A27" s="1" t="s">
        <v>14</v>
      </c>
      <c r="B27" s="23">
        <v>19.376000000000001</v>
      </c>
      <c r="C27" s="18">
        <v>1</v>
      </c>
      <c r="D27" s="22">
        <f t="shared" si="1"/>
        <v>19.376000000000001</v>
      </c>
    </row>
    <row r="28" spans="1:5" ht="15.75" x14ac:dyDescent="0.25">
      <c r="A28" s="1" t="s">
        <v>15</v>
      </c>
      <c r="B28" s="23">
        <v>23.132999999999999</v>
      </c>
      <c r="C28" s="18">
        <v>1</v>
      </c>
      <c r="D28" s="22">
        <f t="shared" si="1"/>
        <v>23.132999999999999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0"/>
  <sheetViews>
    <sheetView tabSelected="1" workbookViewId="0">
      <selection activeCell="N19" sqref="N19"/>
    </sheetView>
  </sheetViews>
  <sheetFormatPr defaultRowHeight="15" x14ac:dyDescent="0.25"/>
  <cols>
    <col min="1" max="1" width="35.7109375" customWidth="1"/>
    <col min="2" max="4" width="15.7109375" customWidth="1"/>
  </cols>
  <sheetData>
    <row r="1" spans="1:5" ht="15.75" x14ac:dyDescent="0.25">
      <c r="A1" s="2" t="s">
        <v>26</v>
      </c>
      <c r="B1" s="2" t="s">
        <v>27</v>
      </c>
    </row>
    <row r="5" spans="1:5" ht="18.75" x14ac:dyDescent="0.25">
      <c r="A5" s="16" t="s">
        <v>0</v>
      </c>
      <c r="B5" s="16" t="s">
        <v>1</v>
      </c>
      <c r="C5" s="16" t="s">
        <v>2</v>
      </c>
      <c r="D5" s="16" t="s">
        <v>48</v>
      </c>
    </row>
    <row r="6" spans="1:5" ht="15.75" x14ac:dyDescent="0.25">
      <c r="A6" s="1" t="s">
        <v>28</v>
      </c>
      <c r="B6" s="21">
        <v>10.608000000000001</v>
      </c>
      <c r="C6" s="18">
        <v>2</v>
      </c>
      <c r="D6" s="22">
        <f t="shared" ref="D6:D19" si="0">PRODUCT(B6,C6)</f>
        <v>21.216000000000001</v>
      </c>
      <c r="E6" t="s">
        <v>97</v>
      </c>
    </row>
    <row r="7" spans="1:5" ht="15.75" x14ac:dyDescent="0.25">
      <c r="A7" s="1" t="s">
        <v>96</v>
      </c>
      <c r="B7" s="21">
        <v>6.8040000000000003</v>
      </c>
      <c r="C7" s="18">
        <v>1</v>
      </c>
      <c r="D7" s="22">
        <f t="shared" si="0"/>
        <v>6.8040000000000003</v>
      </c>
      <c r="E7" t="s">
        <v>97</v>
      </c>
    </row>
    <row r="8" spans="1:5" ht="15.75" x14ac:dyDescent="0.25">
      <c r="A8" s="1" t="s">
        <v>66</v>
      </c>
      <c r="B8" s="21">
        <v>4.1079999999999997</v>
      </c>
      <c r="C8" s="18">
        <v>4</v>
      </c>
      <c r="D8" s="22">
        <f t="shared" si="0"/>
        <v>16.431999999999999</v>
      </c>
    </row>
    <row r="9" spans="1:5" ht="15.75" x14ac:dyDescent="0.25">
      <c r="A9" s="1" t="s">
        <v>67</v>
      </c>
      <c r="B9" s="21">
        <v>2.7330000000000001</v>
      </c>
      <c r="C9" s="18">
        <v>4</v>
      </c>
      <c r="D9" s="22">
        <f t="shared" si="0"/>
        <v>10.932</v>
      </c>
    </row>
    <row r="10" spans="1:5" ht="15.75" x14ac:dyDescent="0.25">
      <c r="A10" s="1" t="s">
        <v>29</v>
      </c>
      <c r="B10" s="21">
        <v>6.02</v>
      </c>
      <c r="C10" s="18">
        <v>1</v>
      </c>
      <c r="D10" s="22">
        <f t="shared" si="0"/>
        <v>6.02</v>
      </c>
      <c r="E10" t="s">
        <v>97</v>
      </c>
    </row>
    <row r="11" spans="1:5" ht="15.75" x14ac:dyDescent="0.25">
      <c r="A11" s="1" t="s">
        <v>24</v>
      </c>
      <c r="B11" s="21">
        <v>4.8710000000000004</v>
      </c>
      <c r="C11" s="18">
        <v>6</v>
      </c>
      <c r="D11" s="22">
        <f t="shared" si="0"/>
        <v>29.226000000000003</v>
      </c>
    </row>
    <row r="12" spans="1:5" ht="15.75" x14ac:dyDescent="0.25">
      <c r="A12" s="1" t="s">
        <v>7</v>
      </c>
      <c r="B12" s="21">
        <v>4.7590000000000003</v>
      </c>
      <c r="C12" s="18">
        <v>2</v>
      </c>
      <c r="D12" s="22">
        <f t="shared" si="0"/>
        <v>9.5180000000000007</v>
      </c>
    </row>
    <row r="13" spans="1:5" ht="15.75" x14ac:dyDescent="0.25">
      <c r="A13" s="1" t="s">
        <v>13</v>
      </c>
      <c r="B13" s="21">
        <v>73.861000000000004</v>
      </c>
      <c r="C13" s="18">
        <v>3</v>
      </c>
      <c r="D13" s="22">
        <f t="shared" si="0"/>
        <v>221.58300000000003</v>
      </c>
    </row>
    <row r="14" spans="1:5" ht="15.75" x14ac:dyDescent="0.25">
      <c r="A14" s="1" t="s">
        <v>30</v>
      </c>
      <c r="B14" s="21">
        <v>6.1619999999999999</v>
      </c>
      <c r="C14" s="18">
        <v>7</v>
      </c>
      <c r="D14" s="22">
        <f t="shared" si="0"/>
        <v>43.134</v>
      </c>
      <c r="E14" t="s">
        <v>97</v>
      </c>
    </row>
    <row r="15" spans="1:5" ht="15.75" x14ac:dyDescent="0.25">
      <c r="A15" s="1" t="s">
        <v>9</v>
      </c>
      <c r="B15" s="21">
        <v>0.51100000000000001</v>
      </c>
      <c r="C15" s="18">
        <v>7</v>
      </c>
      <c r="D15" s="22">
        <f t="shared" si="0"/>
        <v>3.577</v>
      </c>
    </row>
    <row r="16" spans="1:5" ht="15.75" x14ac:dyDescent="0.25">
      <c r="A16" s="1" t="s">
        <v>10</v>
      </c>
      <c r="B16" s="21"/>
      <c r="C16" s="18">
        <v>24</v>
      </c>
      <c r="D16" s="22">
        <f t="shared" si="0"/>
        <v>24</v>
      </c>
    </row>
    <row r="17" spans="1:5" ht="15.75" x14ac:dyDescent="0.25">
      <c r="A17" s="1" t="s">
        <v>11</v>
      </c>
      <c r="B17" s="21"/>
      <c r="C17" s="18">
        <v>68</v>
      </c>
      <c r="D17" s="22">
        <f t="shared" si="0"/>
        <v>68</v>
      </c>
    </row>
    <row r="18" spans="1:5" ht="15.75" x14ac:dyDescent="0.25">
      <c r="A18" s="1" t="s">
        <v>12</v>
      </c>
      <c r="B18" s="21">
        <v>6.96</v>
      </c>
      <c r="C18" s="18">
        <v>2</v>
      </c>
      <c r="D18" s="22">
        <f t="shared" si="0"/>
        <v>13.92</v>
      </c>
      <c r="E18" t="s">
        <v>97</v>
      </c>
    </row>
    <row r="19" spans="1:5" ht="15.75" x14ac:dyDescent="0.25">
      <c r="A19" s="1" t="s">
        <v>68</v>
      </c>
      <c r="B19" s="21">
        <v>53.927</v>
      </c>
      <c r="C19" s="18"/>
      <c r="D19" s="22">
        <f t="shared" si="0"/>
        <v>53.927</v>
      </c>
    </row>
    <row r="20" spans="1:5" x14ac:dyDescent="0.25">
      <c r="D20" s="10"/>
    </row>
    <row r="21" spans="1:5" x14ac:dyDescent="0.25">
      <c r="D21" s="10"/>
    </row>
    <row r="22" spans="1:5" ht="15.75" x14ac:dyDescent="0.25">
      <c r="D22" s="14"/>
    </row>
    <row r="23" spans="1:5" ht="15.75" x14ac:dyDescent="0.25">
      <c r="D23" s="14"/>
    </row>
    <row r="24" spans="1:5" ht="15.75" x14ac:dyDescent="0.25">
      <c r="D24" s="14"/>
    </row>
    <row r="25" spans="1:5" x14ac:dyDescent="0.25">
      <c r="D25" s="10"/>
    </row>
    <row r="26" spans="1:5" x14ac:dyDescent="0.25">
      <c r="D26" s="10"/>
    </row>
    <row r="27" spans="1:5" x14ac:dyDescent="0.25">
      <c r="D27" s="10"/>
    </row>
    <row r="28" spans="1:5" x14ac:dyDescent="0.25">
      <c r="D28" s="10"/>
    </row>
    <row r="29" spans="1:5" x14ac:dyDescent="0.25">
      <c r="D29" s="10"/>
    </row>
    <row r="30" spans="1:5" x14ac:dyDescent="0.25">
      <c r="D30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Četnost 2</vt:lpstr>
      <vt:lpstr>Četnost 1</vt:lpstr>
      <vt:lpstr>Kouřimská 9A</vt:lpstr>
      <vt:lpstr>Kouřimská 9B</vt:lpstr>
      <vt:lpstr>Bezručova 866</vt:lpstr>
      <vt:lpstr>Bezručova 867</vt:lpstr>
      <vt:lpstr>U Nemocnice 425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noskm1</dc:creator>
  <cp:lastModifiedBy>Bradáčová Jana</cp:lastModifiedBy>
  <cp:lastPrinted>2025-05-14T14:46:17Z</cp:lastPrinted>
  <dcterms:created xsi:type="dcterms:W3CDTF">2012-09-10T13:32:15Z</dcterms:created>
  <dcterms:modified xsi:type="dcterms:W3CDTF">2025-05-22T12:03:03Z</dcterms:modified>
</cp:coreProperties>
</file>