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bal1\AppData\Local\Microsoft\Windows\INetCache\Content.Outlook\X4AJL8S4\"/>
    </mc:Choice>
  </mc:AlternateContent>
  <bookViews>
    <workbookView xWindow="-28920" yWindow="-120" windowWidth="29040" windowHeight="15720"/>
  </bookViews>
  <sheets>
    <sheet name="kácení" sheetId="5" r:id="rId1"/>
    <sheet name="arboritické zásahy" sheetId="2" r:id="rId2"/>
    <sheet name="výsadba" sheetId="3" r:id="rId3"/>
    <sheet name="povýsadbová péče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E25" i="3"/>
  <c r="C36" i="3"/>
  <c r="E5" i="3"/>
  <c r="E6" i="3"/>
  <c r="E10" i="3"/>
  <c r="E11" i="3"/>
  <c r="E12" i="3"/>
  <c r="E13" i="3"/>
  <c r="E14" i="3"/>
  <c r="E15" i="3"/>
  <c r="E16" i="3"/>
  <c r="E17" i="3"/>
  <c r="E18" i="3"/>
  <c r="E19" i="3"/>
  <c r="E35" i="3"/>
  <c r="E34" i="3"/>
  <c r="E33" i="3"/>
  <c r="E32" i="3"/>
  <c r="E31" i="3"/>
  <c r="E30" i="3"/>
  <c r="E26" i="3"/>
  <c r="E24" i="3"/>
  <c r="E23" i="3"/>
  <c r="E22" i="3"/>
  <c r="E21" i="3"/>
  <c r="E20" i="3"/>
  <c r="E9" i="3"/>
  <c r="E8" i="3"/>
  <c r="E7" i="3"/>
  <c r="E29" i="3"/>
  <c r="E28" i="3" l="1"/>
  <c r="E37" i="3" s="1"/>
  <c r="C53" i="4" l="1"/>
  <c r="F53" i="4" s="1"/>
  <c r="C52" i="4"/>
  <c r="F52" i="4" s="1"/>
  <c r="C51" i="4"/>
  <c r="F51" i="4" s="1"/>
  <c r="C50" i="4"/>
  <c r="F50" i="4" s="1"/>
  <c r="C49" i="4"/>
  <c r="F49" i="4" s="1"/>
  <c r="C42" i="4"/>
  <c r="F42" i="4" s="1"/>
  <c r="C41" i="4"/>
  <c r="F41" i="4" s="1"/>
  <c r="C40" i="4"/>
  <c r="F40" i="4" s="1"/>
  <c r="C39" i="4"/>
  <c r="F39" i="4" s="1"/>
  <c r="C30" i="4"/>
  <c r="F30" i="4" s="1"/>
  <c r="C29" i="4"/>
  <c r="F29" i="4" s="1"/>
  <c r="C28" i="4"/>
  <c r="F28" i="4" s="1"/>
  <c r="C27" i="4"/>
  <c r="F27" i="4" s="1"/>
  <c r="C20" i="4"/>
  <c r="F20" i="4" s="1"/>
  <c r="C19" i="4"/>
  <c r="F19" i="4" s="1"/>
  <c r="C18" i="4"/>
  <c r="F18" i="4" s="1"/>
  <c r="F17" i="4"/>
  <c r="F21" i="4" s="1"/>
  <c r="F9" i="4"/>
  <c r="F8" i="4"/>
  <c r="F7" i="4"/>
  <c r="F6" i="4"/>
  <c r="F54" i="4" l="1"/>
  <c r="F10" i="4"/>
  <c r="F31" i="4"/>
  <c r="F43" i="4"/>
</calcChain>
</file>

<file path=xl/sharedStrings.xml><?xml version="1.0" encoding="utf-8"?>
<sst xmlns="http://schemas.openxmlformats.org/spreadsheetml/2006/main" count="943" uniqueCount="361">
  <si>
    <t>Taxon</t>
  </si>
  <si>
    <t>Číslo objektu SPK</t>
  </si>
  <si>
    <t>Výška v metrech</t>
  </si>
  <si>
    <t>Technologie</t>
  </si>
  <si>
    <t>Cena - nabídková</t>
  </si>
  <si>
    <t>režijní náklady a doprava - kpl</t>
  </si>
  <si>
    <t>veškeré režijní náklady včetně dopravy a zajištění likvidace dřevní hmoty - odvoz na městskou plochu u psího útulku v Kolíně</t>
  </si>
  <si>
    <t>celkem cena bez DPH</t>
  </si>
  <si>
    <t>celkem cena včetně 21 % DPH</t>
  </si>
  <si>
    <t>obvod kmene v cm ve výšce 130 cm</t>
  </si>
  <si>
    <t>Postupné kácení s překážkou v dopadové ploše</t>
  </si>
  <si>
    <t>Centrální hřbitov</t>
  </si>
  <si>
    <t>borovice vejmutovka</t>
  </si>
  <si>
    <t>javor mléčný</t>
  </si>
  <si>
    <t>javor horský</t>
  </si>
  <si>
    <t>Kácení stromů s přetažením</t>
  </si>
  <si>
    <t>jirovec maďal</t>
  </si>
  <si>
    <t>habr obecný ‘Fastigiata’</t>
  </si>
  <si>
    <t>Kácení stromů volné</t>
  </si>
  <si>
    <t>smrk ztepilý</t>
  </si>
  <si>
    <t>vrba jíva</t>
  </si>
  <si>
    <t>svitel latnatý</t>
  </si>
  <si>
    <t>lípa malolistá</t>
  </si>
  <si>
    <t>bříza bělokorá</t>
  </si>
  <si>
    <t>Postupné kácení s volnou dopadovou plochou</t>
  </si>
  <si>
    <t xml:space="preserve">habr obecný  </t>
  </si>
  <si>
    <t>plocha</t>
  </si>
  <si>
    <t>Veřejný odkaz: </t>
  </si>
  <si>
    <t>http://www.stromypodkontrolou.cz/map/collection/8abfdbf46c1b5f7d6b8710790549daa7</t>
  </si>
  <si>
    <t>Kácení včetně frézování pařezů - Centrální hřbitov</t>
  </si>
  <si>
    <t>Plocha Centrální hřbitov - arboristické zásahy</t>
  </si>
  <si>
    <t>Číslo v SPK</t>
  </si>
  <si>
    <t>obvod</t>
  </si>
  <si>
    <t>Cena</t>
  </si>
  <si>
    <t>#6</t>
  </si>
  <si>
    <t>S-OV - Odstranění výmladků</t>
  </si>
  <si>
    <t>Obvod: 69</t>
  </si>
  <si>
    <t>#9</t>
  </si>
  <si>
    <t>Obvod: 63</t>
  </si>
  <si>
    <t>#11</t>
  </si>
  <si>
    <t>Obvod: 75</t>
  </si>
  <si>
    <t>#15</t>
  </si>
  <si>
    <t>Obvod: 60</t>
  </si>
  <si>
    <t>#25</t>
  </si>
  <si>
    <t>S-RLLR - Lokální redukce z důvodu stabilizace</t>
  </si>
  <si>
    <t>Obvod: 141</t>
  </si>
  <si>
    <t>cypřišek Lawsonův</t>
  </si>
  <si>
    <t>S-RLSP - Lokální redukce směrem k překážce</t>
  </si>
  <si>
    <t>#26</t>
  </si>
  <si>
    <t>Obvod: 107</t>
  </si>
  <si>
    <t>jedlovec kanadský</t>
  </si>
  <si>
    <t>#33</t>
  </si>
  <si>
    <t>#34</t>
  </si>
  <si>
    <t>#48</t>
  </si>
  <si>
    <t>#49</t>
  </si>
  <si>
    <t>#50</t>
  </si>
  <si>
    <t>Obvod: 79</t>
  </si>
  <si>
    <t>#56</t>
  </si>
  <si>
    <t>#58</t>
  </si>
  <si>
    <t>#59</t>
  </si>
  <si>
    <t>Obvod: 173</t>
  </si>
  <si>
    <t>smrk pichlavý ‘Glauca’</t>
  </si>
  <si>
    <t>#65</t>
  </si>
  <si>
    <t>S-RZ - Řez zdravotní</t>
  </si>
  <si>
    <t>javor horský ‘Atropurpureum’</t>
  </si>
  <si>
    <t>#73</t>
  </si>
  <si>
    <t>#74</t>
  </si>
  <si>
    <t>Obvod: 72</t>
  </si>
  <si>
    <t>#78</t>
  </si>
  <si>
    <t>Obvod: 82</t>
  </si>
  <si>
    <t>#79</t>
  </si>
  <si>
    <t>#88</t>
  </si>
  <si>
    <t>Obvod: 66</t>
  </si>
  <si>
    <t>#102</t>
  </si>
  <si>
    <t>Obvod: 170</t>
  </si>
  <si>
    <t>lípa velkolistá</t>
  </si>
  <si>
    <t>#130</t>
  </si>
  <si>
    <t>Obvod: 135</t>
  </si>
  <si>
    <t>kaštanovník jedlý</t>
  </si>
  <si>
    <t>S-RLPV - Úprava průjezdného či průchozího profilu</t>
  </si>
  <si>
    <t>#138</t>
  </si>
  <si>
    <t>S-RB - Řez bezpečnostní</t>
  </si>
  <si>
    <t>Obvod: 198</t>
  </si>
  <si>
    <t>jírovec maďal</t>
  </si>
  <si>
    <t>#147</t>
  </si>
  <si>
    <t>Obvod: 132</t>
  </si>
  <si>
    <t>#153</t>
  </si>
  <si>
    <t>Obvod: 220</t>
  </si>
  <si>
    <t>#160</t>
  </si>
  <si>
    <t>túje západní</t>
  </si>
  <si>
    <t>#161</t>
  </si>
  <si>
    <t>Obvod: 47</t>
  </si>
  <si>
    <t>#166</t>
  </si>
  <si>
    <t>zeravec východní</t>
  </si>
  <si>
    <t>#173</t>
  </si>
  <si>
    <t>Obvod: 126</t>
  </si>
  <si>
    <t>#181</t>
  </si>
  <si>
    <t>Obvod: 25</t>
  </si>
  <si>
    <t>#196</t>
  </si>
  <si>
    <t>Obvod: 239</t>
  </si>
  <si>
    <t>#220</t>
  </si>
  <si>
    <t>#228</t>
  </si>
  <si>
    <t>Obvod: 232</t>
  </si>
  <si>
    <t>#229</t>
  </si>
  <si>
    <t>Obvod: 201</t>
  </si>
  <si>
    <t>#238</t>
  </si>
  <si>
    <t>Obvod: 204</t>
  </si>
  <si>
    <t>#269</t>
  </si>
  <si>
    <t>Obvod: 207</t>
  </si>
  <si>
    <t>#297</t>
  </si>
  <si>
    <t>#301</t>
  </si>
  <si>
    <t>Obvod: 188</t>
  </si>
  <si>
    <t>#302</t>
  </si>
  <si>
    <t>#307</t>
  </si>
  <si>
    <t>Obvod: 57</t>
  </si>
  <si>
    <t>douglaska tisolistá</t>
  </si>
  <si>
    <t>#317</t>
  </si>
  <si>
    <t>Obvod: 144</t>
  </si>
  <si>
    <t>#318</t>
  </si>
  <si>
    <t>Obvod: 176</t>
  </si>
  <si>
    <t>#320</t>
  </si>
  <si>
    <t>Obvod: 279</t>
  </si>
  <si>
    <t>#321</t>
  </si>
  <si>
    <t>Obvod: 28</t>
  </si>
  <si>
    <t>#331</t>
  </si>
  <si>
    <t>Obvod: 195</t>
  </si>
  <si>
    <t>#335</t>
  </si>
  <si>
    <t>#345</t>
  </si>
  <si>
    <t>#349</t>
  </si>
  <si>
    <t>Obvod: 242</t>
  </si>
  <si>
    <t>#360</t>
  </si>
  <si>
    <t>#395</t>
  </si>
  <si>
    <t>#408</t>
  </si>
  <si>
    <t>Obvod: 223</t>
  </si>
  <si>
    <t xml:space="preserve">   #439</t>
  </si>
  <si>
    <t>Obvod: 236</t>
  </si>
  <si>
    <t>sundání šišek</t>
  </si>
  <si>
    <t>#453</t>
  </si>
  <si>
    <t>#463</t>
  </si>
  <si>
    <t>Obvod: 229</t>
  </si>
  <si>
    <t>#467</t>
  </si>
  <si>
    <t>#474</t>
  </si>
  <si>
    <t>Obvod: 254</t>
  </si>
  <si>
    <t>#480</t>
  </si>
  <si>
    <t>cypřišek Lawsonův ‘Aurea’</t>
  </si>
  <si>
    <t>#508</t>
  </si>
  <si>
    <t>#549</t>
  </si>
  <si>
    <t>habr obecný</t>
  </si>
  <si>
    <t>S-RV - Řez výchovný</t>
  </si>
  <si>
    <t>#550</t>
  </si>
  <si>
    <t>Obvod: 34</t>
  </si>
  <si>
    <t>#555</t>
  </si>
  <si>
    <t>#556</t>
  </si>
  <si>
    <t>Obvod: 26</t>
  </si>
  <si>
    <t xml:space="preserve">   #577</t>
  </si>
  <si>
    <t>Obvod: 53</t>
  </si>
  <si>
    <t xml:space="preserve">   #578</t>
  </si>
  <si>
    <t xml:space="preserve">   #579</t>
  </si>
  <si>
    <t xml:space="preserve">   #580</t>
  </si>
  <si>
    <t xml:space="preserve">   #581</t>
  </si>
  <si>
    <t>Obvod: 59</t>
  </si>
  <si>
    <t xml:space="preserve">   #582</t>
  </si>
  <si>
    <t xml:space="preserve">   #583</t>
  </si>
  <si>
    <t>Obvod: 65</t>
  </si>
  <si>
    <t xml:space="preserve">   #584</t>
  </si>
  <si>
    <t xml:space="preserve">   #599</t>
  </si>
  <si>
    <t>dub letní ‘Fastigiata’</t>
  </si>
  <si>
    <t>Obvod: 12</t>
  </si>
  <si>
    <t>#601</t>
  </si>
  <si>
    <t>#602</t>
  </si>
  <si>
    <t>#608</t>
  </si>
  <si>
    <t>#610</t>
  </si>
  <si>
    <t>Obvod: 15</t>
  </si>
  <si>
    <t>#611</t>
  </si>
  <si>
    <t>#612</t>
  </si>
  <si>
    <t>#613</t>
  </si>
  <si>
    <t>#614</t>
  </si>
  <si>
    <t>Obvod: 56</t>
  </si>
  <si>
    <t>#615</t>
  </si>
  <si>
    <t>#616</t>
  </si>
  <si>
    <t>Obvod: 40</t>
  </si>
  <si>
    <t>#617</t>
  </si>
  <si>
    <t>#618</t>
  </si>
  <si>
    <t xml:space="preserve">  #619</t>
  </si>
  <si>
    <t xml:space="preserve">  #620</t>
  </si>
  <si>
    <t>Obvod: 21</t>
  </si>
  <si>
    <t xml:space="preserve">  #621</t>
  </si>
  <si>
    <t>Obvod: 44</t>
  </si>
  <si>
    <t>#622</t>
  </si>
  <si>
    <t>#623</t>
  </si>
  <si>
    <t>#624</t>
  </si>
  <si>
    <t>Obvod: 100</t>
  </si>
  <si>
    <t>#625</t>
  </si>
  <si>
    <t>#626</t>
  </si>
  <si>
    <t>Obvod: 153</t>
  </si>
  <si>
    <t>#627</t>
  </si>
  <si>
    <t>#628</t>
  </si>
  <si>
    <t>lípa stříbrná</t>
  </si>
  <si>
    <t>Obvod: 138</t>
  </si>
  <si>
    <t>#629</t>
  </si>
  <si>
    <t>Obvod: 31</t>
  </si>
  <si>
    <t>#680</t>
  </si>
  <si>
    <t>dub červený</t>
  </si>
  <si>
    <t>Obvod: 182</t>
  </si>
  <si>
    <t>#681</t>
  </si>
  <si>
    <t>#693</t>
  </si>
  <si>
    <t>Obvod: 88</t>
  </si>
  <si>
    <t>#696</t>
  </si>
  <si>
    <t>#731</t>
  </si>
  <si>
    <t>#756</t>
  </si>
  <si>
    <t>Obvod: 214</t>
  </si>
  <si>
    <t>platan javorolistý</t>
  </si>
  <si>
    <t>#757</t>
  </si>
  <si>
    <t>#761</t>
  </si>
  <si>
    <t>#810</t>
  </si>
  <si>
    <t>S-RTHL - Řez na hlavu</t>
  </si>
  <si>
    <t>Obvod: 104</t>
  </si>
  <si>
    <t>jasan ztepilý ‘Nana’</t>
  </si>
  <si>
    <t>#811</t>
  </si>
  <si>
    <t>#812</t>
  </si>
  <si>
    <t>#833</t>
  </si>
  <si>
    <t>#834</t>
  </si>
  <si>
    <t>#856</t>
  </si>
  <si>
    <t>#857</t>
  </si>
  <si>
    <t>#864</t>
  </si>
  <si>
    <t>#865</t>
  </si>
  <si>
    <t>Obvod: 160</t>
  </si>
  <si>
    <t>#866</t>
  </si>
  <si>
    <t>#867</t>
  </si>
  <si>
    <t>Obvod: 192</t>
  </si>
  <si>
    <t>#868</t>
  </si>
  <si>
    <t>Obvod: 129</t>
  </si>
  <si>
    <t>#882</t>
  </si>
  <si>
    <t>Obvod: 18</t>
  </si>
  <si>
    <t>#883</t>
  </si>
  <si>
    <t>#884</t>
  </si>
  <si>
    <t>#885</t>
  </si>
  <si>
    <t>#886</t>
  </si>
  <si>
    <t>#887</t>
  </si>
  <si>
    <t>#888</t>
  </si>
  <si>
    <t>#889</t>
  </si>
  <si>
    <t>#890</t>
  </si>
  <si>
    <t>#891</t>
  </si>
  <si>
    <t>#892</t>
  </si>
  <si>
    <t>Kč</t>
  </si>
  <si>
    <t>frézování pařezu 3x průmer 15 cm (po tújích)</t>
  </si>
  <si>
    <t>frézování pařezu 1x průmer 58 cm (po smrku č. 246)</t>
  </si>
  <si>
    <t>#876</t>
  </si>
  <si>
    <t>Obvod: 17</t>
  </si>
  <si>
    <t>#195</t>
  </si>
  <si>
    <t>#194</t>
  </si>
  <si>
    <t>PB-LO - Odstranění lián vrůstajících do koruny hostitelských stromů</t>
  </si>
  <si>
    <t>#288</t>
  </si>
  <si>
    <t>#289</t>
  </si>
  <si>
    <t>#290</t>
  </si>
  <si>
    <t>Obvod: 37</t>
  </si>
  <si>
    <t>#481</t>
  </si>
  <si>
    <t>#485</t>
  </si>
  <si>
    <t>#191</t>
  </si>
  <si>
    <t>#476</t>
  </si>
  <si>
    <t>#462</t>
  </si>
  <si>
    <t>#448</t>
  </si>
  <si>
    <t>Obvod: 94</t>
  </si>
  <si>
    <t>S-RO - Redukce obvodová</t>
  </si>
  <si>
    <t>#855</t>
  </si>
  <si>
    <t>platan javorolistý ‘Alphens Globe’</t>
  </si>
  <si>
    <t>#496</t>
  </si>
  <si>
    <t>S-RLPV - Úprava průjezdného či průchozího profilu vyvětvit 3 patra</t>
  </si>
  <si>
    <t>#513</t>
  </si>
  <si>
    <t>Obvod: 49</t>
  </si>
  <si>
    <t>#348</t>
  </si>
  <si>
    <t>Obvod: 213</t>
  </si>
  <si>
    <t>#367</t>
  </si>
  <si>
    <t>Obvod: 166</t>
  </si>
  <si>
    <t>#531</t>
  </si>
  <si>
    <t>tis červený</t>
  </si>
  <si>
    <t>K-RZ - Zmlazování (řez sesazovací)</t>
  </si>
  <si>
    <t>S-RLSP - Lokální redukce směrem k překážce redukce směrem k ostatním lípám</t>
  </si>
  <si>
    <t>#639, 640, 642, 642</t>
  </si>
  <si>
    <t>ostranění závlahových mís, přidat chráničku kmene</t>
  </si>
  <si>
    <t>Obvod: 28, 28, 34, 31</t>
  </si>
  <si>
    <t>#842</t>
  </si>
  <si>
    <t>#818</t>
  </si>
  <si>
    <t>buk lesní ‘Pendula’)</t>
  </si>
  <si>
    <t>ostranění závlahové mísy, přidat chráničku kmene</t>
  </si>
  <si>
    <t>S-RV - Řez výchovný + citlivě vyvětvit</t>
  </si>
  <si>
    <t>#561</t>
  </si>
  <si>
    <t>citlivě vyvětvit</t>
  </si>
  <si>
    <t>#553</t>
  </si>
  <si>
    <t>S-RZ - Řez zdravotní + citlivě vyvětvit</t>
  </si>
  <si>
    <t>Obvod: 78</t>
  </si>
  <si>
    <t>#554</t>
  </si>
  <si>
    <t>Obvod 40</t>
  </si>
  <si>
    <t>Povýsadbová péče první vetetační období</t>
  </si>
  <si>
    <t>Ceny jsou včetně naložení, odvozu, složení a poplatků skládkovného za případný odpad a obsahují i specifikace potřebných materiálů, dovoz vody vč. ceny. Ceny zahrnují veškeré režijní náklady (dovoz pracovníků na místo,…). Předpokládaný přirozený úhyn pro rostliny s balem nebo kontejnerované jsou 2%.</t>
  </si>
  <si>
    <t>název</t>
  </si>
  <si>
    <t>m.j.</t>
  </si>
  <si>
    <t>množ.</t>
  </si>
  <si>
    <t>četnost prací v roce</t>
  </si>
  <si>
    <t>cena jedn. (Kč)</t>
  </si>
  <si>
    <t>cena celk. (Kč)</t>
  </si>
  <si>
    <t>STROMY</t>
  </si>
  <si>
    <t>ks</t>
  </si>
  <si>
    <r>
      <t xml:space="preserve">Zalití rostlin - </t>
    </r>
    <r>
      <rPr>
        <sz val="9"/>
        <rFont val="Arial Narrow"/>
        <family val="2"/>
      </rPr>
      <t>80l/strom</t>
    </r>
  </si>
  <si>
    <r>
      <t xml:space="preserve">Odplevelení a úprava kořenové mísy </t>
    </r>
    <r>
      <rPr>
        <sz val="9"/>
        <rFont val="Arial Narrow"/>
        <family val="2"/>
      </rPr>
      <t>včetně odrýpnutí od trávníku a doplnění mulče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  <charset val="238"/>
      </rPr>
      <t>(v průměru 3 cm za rok)</t>
    </r>
  </si>
  <si>
    <r>
      <t xml:space="preserve">Udržovací a zdravotní řez </t>
    </r>
    <r>
      <rPr>
        <sz val="9"/>
        <rFont val="Arial Narrow"/>
        <family val="2"/>
      </rPr>
      <t>stromů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(pokud bude nutné tak i výchovný řez podporující tvar stromu s průběžným kmenem)</t>
    </r>
  </si>
  <si>
    <r>
      <t>Kontrola úvazků, kůlů a příčníků, nátěru</t>
    </r>
    <r>
      <rPr>
        <sz val="9"/>
        <rFont val="Arial Narrow"/>
        <family val="2"/>
        <charset val="238"/>
      </rPr>
      <t xml:space="preserve"> a ochrany báze kmene</t>
    </r>
    <r>
      <rPr>
        <sz val="9"/>
        <rFont val="Arial Narrow"/>
        <family val="2"/>
      </rPr>
      <t>, vč. případné výměny poškozených částí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(cena výměny poškozených částí se určí konkrétně pro strom a bude fakturována jako vícepráce)</t>
    </r>
  </si>
  <si>
    <t>Celkem</t>
  </si>
  <si>
    <t>Povýsadbová péče druhé vetetační období</t>
  </si>
  <si>
    <r>
      <t xml:space="preserve">Odplevelení a úprava kořenové mísy </t>
    </r>
    <r>
      <rPr>
        <sz val="9"/>
        <rFont val="Arial Narrow"/>
        <family val="2"/>
      </rPr>
      <t>včetně odrýpnutí od trávníku a doplnění mulče</t>
    </r>
    <r>
      <rPr>
        <b/>
        <sz val="9"/>
        <rFont val="Arial Narrow"/>
        <family val="2"/>
      </rPr>
      <t xml:space="preserve"> (v průměru 3 cm za rok)</t>
    </r>
  </si>
  <si>
    <t>Povýsadbová péče třetí vetetační období</t>
  </si>
  <si>
    <t>Povýsadbová péče čtvrté vetetační období</t>
  </si>
  <si>
    <t>Povýsadbová péče páté vetetační období</t>
  </si>
  <si>
    <r>
      <t xml:space="preserve">Buď úplné odstranění nebo zakrácení kůlů kotvení </t>
    </r>
    <r>
      <rPr>
        <sz val="9"/>
        <rFont val="Arial Narrow"/>
        <family val="2"/>
        <charset val="238"/>
      </rPr>
      <t>na výšku cca 1 m nad zemí a ponechání včetně příčníků, ale bez úvazků na místě jako ochrana proti poškozování vyžínačem a psí močí</t>
    </r>
  </si>
  <si>
    <t>m3</t>
  </si>
  <si>
    <t>Voda (vodné, stočné Kolín 2024)</t>
  </si>
  <si>
    <r>
      <t xml:space="preserve">Dovoz vody </t>
    </r>
    <r>
      <rPr>
        <sz val="8"/>
        <rFont val="Arial Narrow"/>
        <family val="2"/>
      </rPr>
      <t xml:space="preserve">pro zálivku rostlin na vzdálenost </t>
    </r>
    <r>
      <rPr>
        <b/>
        <sz val="8"/>
        <rFont val="Arial Narrow"/>
        <family val="2"/>
      </rPr>
      <t>do 1000m (100 l/strom)</t>
    </r>
  </si>
  <si>
    <t>Mulčovací kůra vrstva 100 cm v neslehnutém stavu</t>
  </si>
  <si>
    <t>m2</t>
  </si>
  <si>
    <r>
      <t xml:space="preserve">Mulčování vysazených rostlin </t>
    </r>
    <r>
      <rPr>
        <sz val="8"/>
        <rFont val="Arial Narrow"/>
        <family val="2"/>
      </rPr>
      <t xml:space="preserve">s případným naložením odpadu na dopr. prostředek, s odvozem na vzdál. do 20km a se složením, </t>
    </r>
    <r>
      <rPr>
        <b/>
        <sz val="8"/>
        <rFont val="Arial Narrow"/>
        <family val="2"/>
      </rPr>
      <t xml:space="preserve">při tl. </t>
    </r>
    <r>
      <rPr>
        <sz val="8"/>
        <rFont val="Arial Narrow"/>
        <family val="2"/>
      </rPr>
      <t>mulče do 100</t>
    </r>
    <r>
      <rPr>
        <b/>
        <sz val="8"/>
        <rFont val="Arial Narrow"/>
        <family val="2"/>
      </rPr>
      <t>mm,</t>
    </r>
    <r>
      <rPr>
        <i/>
        <sz val="8"/>
        <rFont val="Arial Narrow"/>
        <family val="2"/>
      </rPr>
      <t xml:space="preserve"> v rov. nebo na svahu do 1:5 </t>
    </r>
  </si>
  <si>
    <r>
      <t xml:space="preserve">Zhotovení závlahové mísy u solit. dřevin </t>
    </r>
    <r>
      <rPr>
        <sz val="8"/>
        <rFont val="Arial Narrow"/>
        <family val="2"/>
      </rPr>
      <t>v rov nebo svahu do 1:5, o prům. mísy přes 1 m</t>
    </r>
  </si>
  <si>
    <t>Ochrana kmene proti poškození vyžínačem hnědá, např. TreeProtector</t>
  </si>
  <si>
    <r>
      <t xml:space="preserve"> Osazení plastové ochrany </t>
    </r>
    <r>
      <rPr>
        <sz val="8"/>
        <rFont val="Arial Narrow"/>
        <family val="2"/>
      </rPr>
      <t>báze kmene</t>
    </r>
  </si>
  <si>
    <t>kg</t>
  </si>
  <si>
    <t>Ochranný nátěr na kmen např. FlexSkin 100 g/strom</t>
  </si>
  <si>
    <r>
      <t xml:space="preserve"> Nátěr kmene </t>
    </r>
    <r>
      <rPr>
        <sz val="8"/>
        <rFont val="Arial Narrow"/>
        <family val="2"/>
      </rPr>
      <t>ochranným nátěrem</t>
    </r>
  </si>
  <si>
    <t>komplet</t>
  </si>
  <si>
    <r>
      <t xml:space="preserve">Ukotvení dřeviny </t>
    </r>
    <r>
      <rPr>
        <sz val="8"/>
        <rFont val="Arial Narrow"/>
        <family val="2"/>
      </rPr>
      <t>třemi a více kůly, při prům.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kůlů</t>
    </r>
    <r>
      <rPr>
        <b/>
        <sz val="8"/>
        <rFont val="Arial Narrow"/>
        <family val="2"/>
      </rPr>
      <t xml:space="preserve"> do 100mm </t>
    </r>
    <r>
      <rPr>
        <sz val="8"/>
        <rFont val="Arial Narrow"/>
        <family val="2"/>
      </rPr>
      <t>při délce kůlů</t>
    </r>
    <r>
      <rPr>
        <b/>
        <sz val="8"/>
        <rFont val="Arial Narrow"/>
        <family val="2"/>
      </rPr>
      <t xml:space="preserve"> přes 2 do 3m </t>
    </r>
  </si>
  <si>
    <t>Plné kombinované hnojivo tablelové 10 g s dobou postupného uvolňování 2 roky, 15 ks/strom</t>
  </si>
  <si>
    <t>t</t>
  </si>
  <si>
    <r>
      <t xml:space="preserve">Hnojení </t>
    </r>
    <r>
      <rPr>
        <sz val="8"/>
        <rFont val="Arial Narrow"/>
        <family val="2"/>
      </rPr>
      <t xml:space="preserve">půdy nebo trávníku s rozprostřením nebo rozdělením hnojiva </t>
    </r>
    <r>
      <rPr>
        <b/>
        <sz val="8"/>
        <rFont val="Arial Narrow"/>
        <family val="2"/>
      </rPr>
      <t>umělým hnojivem</t>
    </r>
    <r>
      <rPr>
        <sz val="8"/>
        <rFont val="Arial Narrow"/>
        <family val="2"/>
      </rPr>
      <t xml:space="preserve"> s rozdělením k jednotlivým rostlinám </t>
    </r>
    <r>
      <rPr>
        <i/>
        <sz val="8"/>
        <rFont val="Arial Narrow"/>
        <family val="2"/>
      </rPr>
      <t xml:space="preserve">v rov. nebo na svahu do 1:5 </t>
    </r>
    <r>
      <rPr>
        <b/>
        <sz val="8"/>
        <rFont val="Arial Narrow"/>
        <family val="2"/>
      </rPr>
      <t>v dávce 150 /strom</t>
    </r>
  </si>
  <si>
    <t>Řez stromů při výsadbě - komparativní a výchovný</t>
  </si>
  <si>
    <t>Půdní kondicioner 0,5 kg/jamka (např. Terracottem)</t>
  </si>
  <si>
    <t>Kompostová zemina v dávce 100 l/rostlina</t>
  </si>
  <si>
    <r>
      <t xml:space="preserve">Promísení </t>
    </r>
    <r>
      <rPr>
        <sz val="8"/>
        <rFont val="Arial Narrow"/>
        <family val="2"/>
        <charset val="238"/>
      </rPr>
      <t xml:space="preserve">kompostové zeminy, části zeminy z jamky a půdního kondicioneru </t>
    </r>
  </si>
  <si>
    <r>
      <t xml:space="preserve">Hloubení jamek pro vysazování rostlin v hornině 1 až 4 s výměnou půdy na 50%, </t>
    </r>
    <r>
      <rPr>
        <sz val="8"/>
        <rFont val="Arial Narrow"/>
        <family val="2"/>
      </rPr>
      <t xml:space="preserve">s případným naložením přebytečných výkopků na dopr. prostředek, s odvozem na vzdál. do 20km a se složením, v rov. nebo svahu do 1:5 </t>
    </r>
    <r>
      <rPr>
        <b/>
        <sz val="8"/>
        <rFont val="Arial Narrow"/>
        <family val="2"/>
      </rPr>
      <t>objemu přes 0,4 do 1m3</t>
    </r>
  </si>
  <si>
    <t>cena celkem /Kč/</t>
  </si>
  <si>
    <t>cena jedn. /Kč/</t>
  </si>
  <si>
    <t xml:space="preserve">množ. </t>
  </si>
  <si>
    <t>Popis</t>
  </si>
  <si>
    <t>V cenách materiálu jsou započteny náklady na pořízení vč. dopravy a případného meziskládkování</t>
  </si>
  <si>
    <t>V cenách je započten úklid na stanovišti, naložení, odvoz a likvidace veškerého přebytečného materiálu.</t>
  </si>
  <si>
    <t>Výsadba stromů</t>
  </si>
  <si>
    <t>borovice vejmutovka (výška 125 - 150 cm)</t>
  </si>
  <si>
    <r>
      <rPr>
        <i/>
        <sz val="8"/>
        <rFont val="Arial Narrow"/>
        <family val="2"/>
        <charset val="238"/>
      </rPr>
      <t>Acer platanoides</t>
    </r>
    <r>
      <rPr>
        <sz val="8"/>
        <rFont val="Arial Narrow"/>
        <family val="2"/>
        <charset val="238"/>
      </rPr>
      <t xml:space="preserve"> ‘Cleveland‘ - javor mléčný ‘Cleveland‘,  obvod km. 12 - 14 cm, výška nasazení koruny min. 2,3 m</t>
    </r>
  </si>
  <si>
    <r>
      <rPr>
        <i/>
        <sz val="8"/>
        <rFont val="Arial Narrow"/>
        <family val="2"/>
        <charset val="238"/>
      </rPr>
      <t>Acer platanoides</t>
    </r>
    <r>
      <rPr>
        <sz val="8"/>
        <rFont val="Arial Narrow"/>
        <family val="2"/>
        <charset val="238"/>
      </rPr>
      <t xml:space="preserve"> - javor mléčný,  obvod km. 12 - 14 cm, výška nasazení koruny min. 2,3 m</t>
    </r>
  </si>
  <si>
    <r>
      <rPr>
        <i/>
        <sz val="8"/>
        <rFont val="Arial Narrow"/>
        <family val="2"/>
        <charset val="238"/>
      </rPr>
      <t>Tilia cordata</t>
    </r>
    <r>
      <rPr>
        <sz val="8"/>
        <rFont val="Arial Narrow"/>
        <family val="2"/>
        <charset val="238"/>
      </rPr>
      <t xml:space="preserve"> - lípa malolistá ‘Erecta‘,  obvod km. 12 - 14 cm, výška nasazení koruny min. 2,3 m</t>
    </r>
  </si>
  <si>
    <r>
      <rPr>
        <i/>
        <sz val="8"/>
        <rFont val="Arial Narrow"/>
        <family val="2"/>
        <charset val="238"/>
      </rPr>
      <t>Tilia cordata</t>
    </r>
    <r>
      <rPr>
        <sz val="8"/>
        <rFont val="Arial Narrow"/>
        <family val="2"/>
        <charset val="238"/>
      </rPr>
      <t xml:space="preserve"> - lípa malolistá ,  obvod km. 12 - 14 cm, výška nasazení koruny min. 2,3 m</t>
    </r>
  </si>
  <si>
    <r>
      <rPr>
        <i/>
        <sz val="8"/>
        <rFont val="Arial Narrow"/>
        <family val="2"/>
        <charset val="238"/>
      </rPr>
      <t xml:space="preserve">Tilia platifilos </t>
    </r>
    <r>
      <rPr>
        <sz val="8"/>
        <rFont val="Arial Narrow"/>
        <family val="2"/>
        <charset val="238"/>
      </rPr>
      <t>- lípa velkolistá,  obvod km. 12 - 14 cm, výška nasazení koruny min. 2,3 m</t>
    </r>
  </si>
  <si>
    <r>
      <rPr>
        <i/>
        <sz val="8"/>
        <rFont val="Arial Narrow"/>
        <family val="2"/>
        <charset val="238"/>
      </rPr>
      <t>Carpinus betulus</t>
    </r>
    <r>
      <rPr>
        <sz val="8"/>
        <rFont val="Arial Narrow"/>
        <family val="2"/>
        <charset val="238"/>
      </rPr>
      <t xml:space="preserve"> - habr obecný,  obvod km. 12 - 14 cm, výška nasazení koruny min. 2,3 m</t>
    </r>
  </si>
  <si>
    <r>
      <rPr>
        <i/>
        <sz val="8"/>
        <rFont val="Arial Narrow"/>
        <family val="2"/>
        <charset val="238"/>
      </rPr>
      <t>Carpinus betulus</t>
    </r>
    <r>
      <rPr>
        <sz val="8"/>
        <rFont val="Arial Narrow"/>
        <family val="2"/>
        <charset val="238"/>
      </rPr>
      <t xml:space="preserve"> ‘Fastigiata‘ - habr obecný ‘Fastigiata‘,  obvod km. 12 - 14 cm, výška nasazení koruny min. 2,3 m</t>
    </r>
  </si>
  <si>
    <r>
      <rPr>
        <i/>
        <sz val="8"/>
        <rFont val="Arial Narrow"/>
        <family val="2"/>
        <charset val="238"/>
      </rPr>
      <t xml:space="preserve">Platanus hispanica </t>
    </r>
    <r>
      <rPr>
        <sz val="8"/>
        <rFont val="Arial Narrow"/>
        <family val="2"/>
        <charset val="238"/>
      </rPr>
      <t>- platan javorolistý ,  obvod km. 12 - 14 cm, výška nasazení koruny min. 2,3 m</t>
    </r>
  </si>
  <si>
    <r>
      <rPr>
        <i/>
        <sz val="8"/>
        <rFont val="Arial Narrow"/>
        <family val="2"/>
        <charset val="238"/>
      </rPr>
      <t>Acer platanoides</t>
    </r>
    <r>
      <rPr>
        <sz val="8"/>
        <rFont val="Arial Narrow"/>
        <family val="2"/>
        <charset val="238"/>
      </rPr>
      <t xml:space="preserve"> - javor mléč ‘Drumondii‘ ,  obvod km. 12 - 14 cm, výška nasazení koruny min. 2,3 m</t>
    </r>
  </si>
  <si>
    <r>
      <t xml:space="preserve">Výsadba dřevin s balem </t>
    </r>
    <r>
      <rPr>
        <sz val="8"/>
        <rFont val="Arial Narrow"/>
        <family val="2"/>
      </rPr>
      <t xml:space="preserve">do předem vyhloubené jamky se zalitím </t>
    </r>
    <r>
      <rPr>
        <i/>
        <sz val="8"/>
        <rFont val="Arial Narrow"/>
        <family val="2"/>
      </rPr>
      <t>v rovině nebo na svahu do 1:5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při prům. balu přes 400 do 500mm</t>
    </r>
  </si>
  <si>
    <r>
      <t xml:space="preserve">Ukotvení dřeviny </t>
    </r>
    <r>
      <rPr>
        <sz val="8"/>
        <rFont val="Arial Narrow"/>
        <family val="2"/>
      </rPr>
      <t>jedním kůlem, při prům.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kůlů</t>
    </r>
    <r>
      <rPr>
        <b/>
        <sz val="8"/>
        <rFont val="Arial Narrow"/>
        <family val="2"/>
      </rPr>
      <t xml:space="preserve"> do 100mm </t>
    </r>
    <r>
      <rPr>
        <sz val="8"/>
        <rFont val="Arial Narrow"/>
        <family val="2"/>
      </rPr>
      <t>při délce kůlů</t>
    </r>
    <r>
      <rPr>
        <b/>
        <sz val="8"/>
        <rFont val="Arial Narrow"/>
        <family val="2"/>
      </rPr>
      <t xml:space="preserve"> přes 1 do 2m </t>
    </r>
  </si>
  <si>
    <t>Frézované kůly se špicí, průměr 70 mm, délka 2,5 m - 3 ks, příčníky z půlené kulatiny, délka 60 cm - 3 ks, úvazek bavlněný plochý - 3 m</t>
  </si>
  <si>
    <t xml:space="preserve">frézování pařezu průměr 31 cm (po pokáceném č. 687) </t>
  </si>
  <si>
    <t>frézování pařezu včetně úklidu, doplnění zeminy a osetí travním osivem</t>
  </si>
  <si>
    <t>frézování pařezu 4x průmer 50 cm (za pokácené č. 357, 358, 359 a 500)</t>
  </si>
  <si>
    <r>
      <rPr>
        <i/>
        <sz val="8"/>
        <rFont val="Arial Narrow"/>
        <family val="2"/>
        <charset val="238"/>
      </rPr>
      <t>Robinia pseudoacacia ‘Umbraculifera‘</t>
    </r>
    <r>
      <rPr>
        <sz val="8"/>
        <rFont val="Arial Narrow"/>
        <family val="2"/>
        <charset val="238"/>
      </rPr>
      <t xml:space="preserve"> - trnovník akát ‘Umbraculifera‘,  obvod km. 12 - 14 cm, výška nasazení koruny min. 2,3 m</t>
    </r>
  </si>
  <si>
    <t>Frézovaný kůl se špicí, průměr 70 mm, délka 2 m - 1 ks, úvazek bavlněný plochý - 1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</si>
</sst>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10"/>
      <name val="Arial"/>
      <family val="2"/>
      <charset val="238"/>
    </font>
    <font>
      <sz val="9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444444"/>
      <name val="Tahoma"/>
      <family val="2"/>
      <charset val="238"/>
    </font>
    <font>
      <sz val="10"/>
      <color rgb="FF111111"/>
      <name val="Tahoma"/>
      <family val="2"/>
      <charset val="238"/>
    </font>
    <font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 Narrow"/>
      <family val="2"/>
    </font>
    <font>
      <i/>
      <sz val="8"/>
      <name val="Arial Narrow"/>
      <family val="2"/>
    </font>
    <font>
      <sz val="10"/>
      <name val="Arial CE"/>
      <charset val="238"/>
    </font>
    <font>
      <i/>
      <sz val="7"/>
      <name val="Arial Narrow"/>
      <family val="2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11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7"/>
      <color rgb="FFC00000"/>
      <name val="Arial Narrow"/>
      <family val="2"/>
    </font>
    <font>
      <sz val="8"/>
      <name val="Arial Narrow"/>
      <family val="2"/>
    </font>
    <font>
      <i/>
      <sz val="8"/>
      <name val="Arial Narrow"/>
      <family val="2"/>
      <charset val="238"/>
    </font>
    <font>
      <sz val="10"/>
      <name val="Times New Roman CE"/>
      <charset val="238"/>
    </font>
    <font>
      <b/>
      <sz val="8"/>
      <name val="Arial Narrow"/>
      <family val="2"/>
    </font>
    <font>
      <sz val="8"/>
      <name val="Arial Narrow"/>
      <family val="2"/>
      <charset val="238"/>
    </font>
    <font>
      <b/>
      <sz val="7"/>
      <color rgb="FFC00000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5" fillId="0" borderId="0"/>
  </cellStyleXfs>
  <cellXfs count="224">
    <xf numFmtId="0" fontId="0" fillId="0" borderId="0" xfId="0"/>
    <xf numFmtId="0" fontId="2" fillId="0" borderId="3" xfId="0" applyFont="1" applyBorder="1" applyAlignment="1">
      <alignment horizontal="left" textRotation="90" wrapText="1"/>
    </xf>
    <xf numFmtId="0" fontId="3" fillId="0" borderId="4" xfId="0" applyFont="1" applyBorder="1" applyAlignment="1">
      <alignment horizontal="left" textRotation="90" wrapText="1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4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 wrapText="1"/>
    </xf>
    <xf numFmtId="0" fontId="9" fillId="0" borderId="4" xfId="0" applyFont="1" applyBorder="1"/>
    <xf numFmtId="0" fontId="1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6" fillId="3" borderId="17" xfId="1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8" fontId="14" fillId="3" borderId="4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left" vertical="center" wrapText="1" indent="1"/>
    </xf>
    <xf numFmtId="0" fontId="14" fillId="3" borderId="1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0" fillId="0" borderId="19" xfId="0" applyBorder="1"/>
    <xf numFmtId="0" fontId="14" fillId="3" borderId="15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3" borderId="17" xfId="0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 indent="1"/>
    </xf>
    <xf numFmtId="0" fontId="14" fillId="3" borderId="17" xfId="0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17" xfId="0" applyBorder="1"/>
    <xf numFmtId="0" fontId="12" fillId="5" borderId="4" xfId="0" applyFont="1" applyFill="1" applyBorder="1"/>
    <xf numFmtId="0" fontId="0" fillId="5" borderId="20" xfId="0" applyFill="1" applyBorder="1" applyAlignment="1">
      <alignment horizontal="right"/>
    </xf>
    <xf numFmtId="0" fontId="14" fillId="3" borderId="4" xfId="0" applyFont="1" applyFill="1" applyBorder="1" applyAlignment="1">
      <alignment horizontal="left" vertical="center" wrapText="1" indent="1"/>
    </xf>
    <xf numFmtId="0" fontId="14" fillId="3" borderId="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 indent="1"/>
    </xf>
    <xf numFmtId="0" fontId="15" fillId="3" borderId="1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 wrapText="1"/>
    </xf>
    <xf numFmtId="8" fontId="14" fillId="3" borderId="4" xfId="0" applyNumberFormat="1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23" xfId="2" applyFont="1" applyBorder="1" applyAlignment="1" applyProtection="1">
      <alignment horizontal="left" vertical="center" wrapText="1"/>
      <protection locked="0"/>
    </xf>
    <xf numFmtId="49" fontId="20" fillId="0" borderId="24" xfId="2" applyNumberFormat="1" applyFont="1" applyBorder="1" applyAlignment="1" applyProtection="1">
      <alignment horizontal="center" vertical="center" wrapText="1"/>
      <protection locked="0"/>
    </xf>
    <xf numFmtId="1" fontId="20" fillId="0" borderId="24" xfId="2" applyNumberFormat="1" applyFont="1" applyBorder="1" applyAlignment="1">
      <alignment horizontal="center" vertical="center" wrapText="1"/>
    </xf>
    <xf numFmtId="4" fontId="20" fillId="0" borderId="24" xfId="2" applyNumberFormat="1" applyFont="1" applyBorder="1" applyAlignment="1">
      <alignment horizontal="center" vertical="center" wrapText="1"/>
    </xf>
    <xf numFmtId="4" fontId="20" fillId="0" borderId="25" xfId="2" applyNumberFormat="1" applyFont="1" applyBorder="1" applyAlignment="1">
      <alignment horizontal="center" vertical="center" wrapText="1"/>
    </xf>
    <xf numFmtId="0" fontId="21" fillId="0" borderId="26" xfId="2" applyFont="1" applyBorder="1" applyAlignment="1">
      <alignment horizontal="left" vertical="center"/>
    </xf>
    <xf numFmtId="49" fontId="22" fillId="0" borderId="27" xfId="2" applyNumberFormat="1" applyFont="1" applyBorder="1" applyAlignment="1" applyProtection="1">
      <alignment horizontal="center" vertical="center" wrapText="1"/>
      <protection locked="0"/>
    </xf>
    <xf numFmtId="1" fontId="22" fillId="0" borderId="27" xfId="2" applyNumberFormat="1" applyFont="1" applyBorder="1" applyAlignment="1" applyProtection="1">
      <alignment horizontal="center" vertical="center" wrapText="1"/>
      <protection locked="0"/>
    </xf>
    <xf numFmtId="1" fontId="20" fillId="0" borderId="27" xfId="2" applyNumberFormat="1" applyFont="1" applyBorder="1" applyAlignment="1">
      <alignment horizontal="center" vertical="center" wrapText="1"/>
    </xf>
    <xf numFmtId="4" fontId="23" fillId="0" borderId="27" xfId="2" applyNumberFormat="1" applyFont="1" applyBorder="1" applyAlignment="1">
      <alignment horizontal="right" vertical="center"/>
    </xf>
    <xf numFmtId="4" fontId="23" fillId="0" borderId="28" xfId="2" applyNumberFormat="1" applyFont="1" applyBorder="1" applyAlignment="1">
      <alignment horizontal="right" vertical="center"/>
    </xf>
    <xf numFmtId="0" fontId="22" fillId="6" borderId="29" xfId="2" applyFont="1" applyFill="1" applyBorder="1" applyAlignment="1">
      <alignment vertical="center" wrapText="1"/>
    </xf>
    <xf numFmtId="49" fontId="24" fillId="6" borderId="30" xfId="2" applyNumberFormat="1" applyFont="1" applyFill="1" applyBorder="1" applyAlignment="1">
      <alignment horizontal="center" vertical="center" wrapText="1"/>
    </xf>
    <xf numFmtId="1" fontId="24" fillId="7" borderId="30" xfId="2" applyNumberFormat="1" applyFont="1" applyFill="1" applyBorder="1" applyAlignment="1">
      <alignment horizontal="center" vertical="center" wrapText="1"/>
    </xf>
    <xf numFmtId="4" fontId="24" fillId="6" borderId="30" xfId="2" applyNumberFormat="1" applyFont="1" applyFill="1" applyBorder="1" applyAlignment="1">
      <alignment horizontal="right" vertical="center" wrapText="1"/>
    </xf>
    <xf numFmtId="4" fontId="24" fillId="7" borderId="31" xfId="2" applyNumberFormat="1" applyFont="1" applyFill="1" applyBorder="1" applyAlignment="1">
      <alignment horizontal="right" vertical="center" wrapText="1"/>
    </xf>
    <xf numFmtId="49" fontId="24" fillId="0" borderId="30" xfId="2" applyNumberFormat="1" applyFont="1" applyBorder="1" applyAlignment="1">
      <alignment horizontal="center" vertical="center"/>
    </xf>
    <xf numFmtId="4" fontId="24" fillId="0" borderId="30" xfId="2" applyNumberFormat="1" applyFont="1" applyBorder="1" applyAlignment="1">
      <alignment horizontal="right" vertical="center"/>
    </xf>
    <xf numFmtId="0" fontId="22" fillId="7" borderId="29" xfId="2" applyFont="1" applyFill="1" applyBorder="1" applyAlignment="1">
      <alignment vertical="center" wrapText="1"/>
    </xf>
    <xf numFmtId="0" fontId="24" fillId="7" borderId="30" xfId="2" applyFont="1" applyFill="1" applyBorder="1" applyAlignment="1">
      <alignment horizontal="center" vertical="center" wrapText="1"/>
    </xf>
    <xf numFmtId="4" fontId="24" fillId="7" borderId="30" xfId="2" applyNumberFormat="1" applyFont="1" applyFill="1" applyBorder="1" applyAlignment="1">
      <alignment horizontal="right" vertical="center" wrapText="1"/>
    </xf>
    <xf numFmtId="0" fontId="22" fillId="7" borderId="32" xfId="2" applyFont="1" applyFill="1" applyBorder="1" applyAlignment="1">
      <alignment vertical="center" wrapText="1"/>
    </xf>
    <xf numFmtId="0" fontId="24" fillId="7" borderId="33" xfId="2" applyFont="1" applyFill="1" applyBorder="1" applyAlignment="1">
      <alignment horizontal="center" vertical="center" wrapText="1"/>
    </xf>
    <xf numFmtId="1" fontId="24" fillId="7" borderId="33" xfId="2" applyNumberFormat="1" applyFont="1" applyFill="1" applyBorder="1" applyAlignment="1">
      <alignment horizontal="center" vertical="center" wrapText="1"/>
    </xf>
    <xf numFmtId="4" fontId="24" fillId="7" borderId="33" xfId="2" applyNumberFormat="1" applyFont="1" applyFill="1" applyBorder="1" applyAlignment="1">
      <alignment horizontal="right" vertical="center" wrapText="1"/>
    </xf>
    <xf numFmtId="4" fontId="24" fillId="7" borderId="34" xfId="2" applyNumberFormat="1" applyFont="1" applyFill="1" applyBorder="1" applyAlignment="1">
      <alignment horizontal="right" vertical="center" wrapText="1"/>
    </xf>
    <xf numFmtId="0" fontId="22" fillId="6" borderId="23" xfId="2" applyFont="1" applyFill="1" applyBorder="1" applyAlignment="1">
      <alignment horizontal="left" vertical="center"/>
    </xf>
    <xf numFmtId="49" fontId="24" fillId="6" borderId="24" xfId="2" applyNumberFormat="1" applyFont="1" applyFill="1" applyBorder="1" applyAlignment="1">
      <alignment horizontal="center" vertical="center"/>
    </xf>
    <xf numFmtId="0" fontId="24" fillId="6" borderId="24" xfId="2" applyFont="1" applyFill="1" applyBorder="1" applyAlignment="1">
      <alignment horizontal="center" vertical="center"/>
    </xf>
    <xf numFmtId="4" fontId="24" fillId="6" borderId="24" xfId="2" applyNumberFormat="1" applyFont="1" applyFill="1" applyBorder="1" applyAlignment="1">
      <alignment horizontal="right" vertical="center"/>
    </xf>
    <xf numFmtId="4" fontId="22" fillId="6" borderId="24" xfId="2" applyNumberFormat="1" applyFont="1" applyFill="1" applyBorder="1" applyAlignment="1">
      <alignment horizontal="right" vertical="center"/>
    </xf>
    <xf numFmtId="4" fontId="22" fillId="8" borderId="25" xfId="2" applyNumberFormat="1" applyFont="1" applyFill="1" applyBorder="1" applyAlignment="1">
      <alignment vertical="center"/>
    </xf>
    <xf numFmtId="0" fontId="22" fillId="0" borderId="0" xfId="2" applyFont="1" applyAlignment="1">
      <alignment horizontal="left" vertical="center"/>
    </xf>
    <xf numFmtId="49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4" fontId="24" fillId="0" borderId="0" xfId="2" applyNumberFormat="1" applyFont="1" applyAlignment="1">
      <alignment horizontal="right" vertical="center"/>
    </xf>
    <xf numFmtId="4" fontId="22" fillId="0" borderId="0" xfId="2" applyNumberFormat="1" applyFont="1" applyAlignment="1">
      <alignment horizontal="right" vertical="center"/>
    </xf>
    <xf numFmtId="4" fontId="22" fillId="0" borderId="35" xfId="2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26" xfId="2" applyFont="1" applyBorder="1" applyAlignment="1">
      <alignment horizontal="left" vertical="center"/>
    </xf>
    <xf numFmtId="1" fontId="28" fillId="0" borderId="27" xfId="2" applyNumberFormat="1" applyFont="1" applyBorder="1" applyAlignment="1">
      <alignment horizontal="center" vertical="center" wrapText="1"/>
    </xf>
    <xf numFmtId="4" fontId="24" fillId="0" borderId="27" xfId="2" applyNumberFormat="1" applyFont="1" applyBorder="1" applyAlignment="1">
      <alignment horizontal="right" vertical="center"/>
    </xf>
    <xf numFmtId="4" fontId="24" fillId="0" borderId="28" xfId="2" applyNumberFormat="1" applyFont="1" applyBorder="1" applyAlignment="1">
      <alignment horizontal="right" vertical="center"/>
    </xf>
    <xf numFmtId="4" fontId="22" fillId="0" borderId="0" xfId="2" applyNumberFormat="1" applyFont="1" applyBorder="1" applyAlignment="1">
      <alignment vertical="center"/>
    </xf>
    <xf numFmtId="0" fontId="22" fillId="7" borderId="36" xfId="2" applyFont="1" applyFill="1" applyBorder="1" applyAlignment="1">
      <alignment vertical="center" wrapText="1"/>
    </xf>
    <xf numFmtId="4" fontId="31" fillId="6" borderId="33" xfId="2" applyNumberFormat="1" applyFont="1" applyFill="1" applyBorder="1" applyAlignment="1">
      <alignment horizontal="right" vertical="center"/>
    </xf>
    <xf numFmtId="49" fontId="31" fillId="0" borderId="33" xfId="2" applyNumberFormat="1" applyFont="1" applyBorder="1" applyAlignment="1">
      <alignment horizontal="center" vertical="center" wrapText="1"/>
    </xf>
    <xf numFmtId="0" fontId="31" fillId="7" borderId="33" xfId="2" applyFont="1" applyFill="1" applyBorder="1" applyAlignment="1">
      <alignment horizontal="left" vertical="center" wrapText="1" indent="1"/>
    </xf>
    <xf numFmtId="4" fontId="30" fillId="0" borderId="34" xfId="4" applyNumberFormat="1" applyFont="1" applyBorder="1" applyAlignment="1">
      <alignment horizontal="right" vertical="center" wrapText="1"/>
    </xf>
    <xf numFmtId="4" fontId="30" fillId="0" borderId="33" xfId="2" applyNumberFormat="1" applyFont="1" applyBorder="1" applyAlignment="1">
      <alignment horizontal="right" vertical="center" wrapText="1"/>
    </xf>
    <xf numFmtId="49" fontId="30" fillId="0" borderId="33" xfId="2" applyNumberFormat="1" applyFont="1" applyBorder="1" applyAlignment="1">
      <alignment horizontal="center" vertical="center" wrapText="1"/>
    </xf>
    <xf numFmtId="0" fontId="33" fillId="0" borderId="33" xfId="2" applyFont="1" applyBorder="1" applyAlignment="1">
      <alignment horizontal="left" vertical="center" wrapText="1"/>
    </xf>
    <xf numFmtId="4" fontId="31" fillId="0" borderId="31" xfId="4" applyNumberFormat="1" applyFont="1" applyBorder="1" applyAlignment="1">
      <alignment horizontal="right" vertical="center" wrapText="1"/>
    </xf>
    <xf numFmtId="4" fontId="31" fillId="0" borderId="30" xfId="2" applyNumberFormat="1" applyFont="1" applyBorder="1" applyAlignment="1">
      <alignment horizontal="right" vertical="center"/>
    </xf>
    <xf numFmtId="49" fontId="31" fillId="0" borderId="30" xfId="4" applyNumberFormat="1" applyFont="1" applyBorder="1" applyAlignment="1">
      <alignment horizontal="center" vertical="center"/>
    </xf>
    <xf numFmtId="0" fontId="31" fillId="0" borderId="30" xfId="2" applyFont="1" applyBorder="1" applyAlignment="1">
      <alignment horizontal="left" vertical="center" indent="1"/>
    </xf>
    <xf numFmtId="4" fontId="30" fillId="0" borderId="31" xfId="4" applyNumberFormat="1" applyFont="1" applyBorder="1" applyAlignment="1">
      <alignment horizontal="right" vertical="center" wrapText="1"/>
    </xf>
    <xf numFmtId="4" fontId="30" fillId="0" borderId="30" xfId="4" applyNumberFormat="1" applyFont="1" applyBorder="1" applyAlignment="1">
      <alignment horizontal="right" vertical="center" wrapText="1"/>
    </xf>
    <xf numFmtId="49" fontId="30" fillId="0" borderId="30" xfId="4" applyNumberFormat="1" applyFont="1" applyBorder="1" applyAlignment="1">
      <alignment horizontal="center" vertical="center" wrapText="1"/>
    </xf>
    <xf numFmtId="0" fontId="33" fillId="0" borderId="30" xfId="4" applyFont="1" applyBorder="1" applyAlignment="1">
      <alignment horizontal="left" vertical="center" wrapText="1"/>
    </xf>
    <xf numFmtId="4" fontId="30" fillId="0" borderId="31" xfId="2" applyNumberFormat="1" applyFont="1" applyBorder="1" applyAlignment="1">
      <alignment horizontal="right" vertical="center" wrapText="1"/>
    </xf>
    <xf numFmtId="4" fontId="30" fillId="0" borderId="30" xfId="2" applyNumberFormat="1" applyFont="1" applyBorder="1" applyAlignment="1">
      <alignment horizontal="right" vertical="center" wrapText="1"/>
    </xf>
    <xf numFmtId="49" fontId="30" fillId="0" borderId="30" xfId="2" applyNumberFormat="1" applyFont="1" applyBorder="1" applyAlignment="1">
      <alignment horizontal="center" vertical="center" wrapText="1"/>
    </xf>
    <xf numFmtId="0" fontId="33" fillId="0" borderId="30" xfId="2" applyFont="1" applyBorder="1" applyAlignment="1">
      <alignment horizontal="left" vertical="center" wrapText="1"/>
    </xf>
    <xf numFmtId="4" fontId="31" fillId="6" borderId="31" xfId="2" applyNumberFormat="1" applyFont="1" applyFill="1" applyBorder="1" applyAlignment="1">
      <alignment horizontal="right" vertical="center" wrapText="1"/>
    </xf>
    <xf numFmtId="4" fontId="31" fillId="6" borderId="30" xfId="2" applyNumberFormat="1" applyFont="1" applyFill="1" applyBorder="1" applyAlignment="1">
      <alignment horizontal="right" vertical="center"/>
    </xf>
    <xf numFmtId="49" fontId="31" fillId="6" borderId="30" xfId="2" applyNumberFormat="1" applyFont="1" applyFill="1" applyBorder="1" applyAlignment="1">
      <alignment horizontal="center" vertical="center"/>
    </xf>
    <xf numFmtId="4" fontId="30" fillId="6" borderId="31" xfId="2" applyNumberFormat="1" applyFont="1" applyFill="1" applyBorder="1" applyAlignment="1">
      <alignment horizontal="right" vertical="center" wrapText="1"/>
    </xf>
    <xf numFmtId="4" fontId="30" fillId="6" borderId="30" xfId="2" applyNumberFormat="1" applyFont="1" applyFill="1" applyBorder="1" applyAlignment="1">
      <alignment horizontal="right" vertical="center" wrapText="1"/>
    </xf>
    <xf numFmtId="49" fontId="30" fillId="6" borderId="30" xfId="2" applyNumberFormat="1" applyFont="1" applyFill="1" applyBorder="1" applyAlignment="1">
      <alignment horizontal="center" vertical="center" wrapText="1"/>
    </xf>
    <xf numFmtId="0" fontId="33" fillId="6" borderId="30" xfId="2" applyFont="1" applyFill="1" applyBorder="1" applyAlignment="1">
      <alignment horizontal="left" vertical="center" wrapText="1"/>
    </xf>
    <xf numFmtId="0" fontId="31" fillId="7" borderId="30" xfId="2" applyFont="1" applyFill="1" applyBorder="1" applyAlignment="1">
      <alignment horizontal="left" vertical="center" wrapText="1" indent="1"/>
    </xf>
    <xf numFmtId="4" fontId="31" fillId="0" borderId="31" xfId="3" applyNumberFormat="1" applyFont="1" applyBorder="1" applyAlignment="1">
      <alignment vertical="center" wrapText="1"/>
    </xf>
    <xf numFmtId="2" fontId="31" fillId="0" borderId="30" xfId="4" applyNumberFormat="1" applyFont="1" applyBorder="1" applyAlignment="1">
      <alignment vertical="center" wrapText="1"/>
    </xf>
    <xf numFmtId="4" fontId="31" fillId="0" borderId="30" xfId="2" applyNumberFormat="1" applyFont="1" applyBorder="1" applyAlignment="1">
      <alignment horizontal="right" vertical="center" wrapText="1"/>
    </xf>
    <xf numFmtId="0" fontId="31" fillId="0" borderId="30" xfId="4" applyFont="1" applyBorder="1" applyAlignment="1">
      <alignment horizontal="center" vertical="center" wrapText="1"/>
    </xf>
    <xf numFmtId="0" fontId="31" fillId="0" borderId="30" xfId="4" applyFont="1" applyBorder="1" applyAlignment="1">
      <alignment horizontal="left" vertical="center" wrapText="1" indent="1"/>
    </xf>
    <xf numFmtId="0" fontId="31" fillId="6" borderId="30" xfId="2" applyFont="1" applyFill="1" applyBorder="1" applyAlignment="1">
      <alignment horizontal="left" vertical="center" indent="1"/>
    </xf>
    <xf numFmtId="4" fontId="30" fillId="0" borderId="31" xfId="3" applyNumberFormat="1" applyFont="1" applyBorder="1" applyAlignment="1">
      <alignment vertical="center"/>
    </xf>
    <xf numFmtId="4" fontId="30" fillId="0" borderId="30" xfId="3" applyNumberFormat="1" applyFont="1" applyBorder="1" applyAlignment="1">
      <alignment vertical="center"/>
    </xf>
    <xf numFmtId="4" fontId="30" fillId="0" borderId="30" xfId="3" applyNumberFormat="1" applyFont="1" applyBorder="1" applyAlignment="1">
      <alignment horizontal="right" vertical="center" wrapText="1"/>
    </xf>
    <xf numFmtId="49" fontId="30" fillId="0" borderId="30" xfId="3" applyNumberFormat="1" applyFont="1" applyBorder="1" applyAlignment="1">
      <alignment horizontal="center" vertical="center" wrapText="1"/>
    </xf>
    <xf numFmtId="4" fontId="31" fillId="0" borderId="31" xfId="2" applyNumberFormat="1" applyFont="1" applyBorder="1" applyAlignment="1">
      <alignment horizontal="right" vertical="center" wrapText="1"/>
    </xf>
    <xf numFmtId="49" fontId="31" fillId="0" borderId="30" xfId="2" applyNumberFormat="1" applyFont="1" applyBorder="1" applyAlignment="1">
      <alignment horizontal="center" vertical="center"/>
    </xf>
    <xf numFmtId="4" fontId="30" fillId="6" borderId="27" xfId="2" applyNumberFormat="1" applyFont="1" applyFill="1" applyBorder="1" applyAlignment="1">
      <alignment horizontal="right" vertical="center" wrapText="1"/>
    </xf>
    <xf numFmtId="49" fontId="30" fillId="6" borderId="27" xfId="2" applyNumberFormat="1" applyFont="1" applyFill="1" applyBorder="1" applyAlignment="1">
      <alignment horizontal="center" vertical="center" wrapText="1"/>
    </xf>
    <xf numFmtId="0" fontId="33" fillId="6" borderId="27" xfId="2" applyFont="1" applyFill="1" applyBorder="1" applyAlignment="1">
      <alignment horizontal="left" vertical="center" wrapText="1"/>
    </xf>
    <xf numFmtId="0" fontId="20" fillId="7" borderId="37" xfId="2" applyFont="1" applyFill="1" applyBorder="1" applyAlignment="1">
      <alignment horizontal="center" vertical="center" wrapText="1"/>
    </xf>
    <xf numFmtId="0" fontId="20" fillId="7" borderId="38" xfId="2" applyFont="1" applyFill="1" applyBorder="1" applyAlignment="1">
      <alignment horizontal="center" vertical="center" wrapText="1"/>
    </xf>
    <xf numFmtId="0" fontId="20" fillId="7" borderId="38" xfId="2" applyFont="1" applyFill="1" applyBorder="1" applyAlignment="1">
      <alignment horizontal="left" vertical="center" wrapText="1"/>
    </xf>
    <xf numFmtId="0" fontId="30" fillId="6" borderId="22" xfId="2" applyFont="1" applyFill="1" applyBorder="1" applyAlignment="1">
      <alignment horizontal="left" vertical="center"/>
    </xf>
    <xf numFmtId="0" fontId="30" fillId="6" borderId="19" xfId="2" applyFont="1" applyFill="1" applyBorder="1" applyAlignment="1">
      <alignment horizontal="left" vertical="center"/>
    </xf>
    <xf numFmtId="0" fontId="30" fillId="6" borderId="21" xfId="2" applyFont="1" applyFill="1" applyBorder="1" applyAlignment="1">
      <alignment horizontal="left" vertical="center"/>
    </xf>
    <xf numFmtId="0" fontId="29" fillId="2" borderId="42" xfId="2" applyFont="1" applyFill="1" applyBorder="1" applyAlignment="1">
      <alignment horizontal="center" vertical="center"/>
    </xf>
    <xf numFmtId="4" fontId="29" fillId="2" borderId="42" xfId="2" applyNumberFormat="1" applyFont="1" applyFill="1" applyBorder="1" applyAlignment="1">
      <alignment horizontal="right" vertical="center"/>
    </xf>
    <xf numFmtId="4" fontId="35" fillId="2" borderId="43" xfId="2" applyNumberFormat="1" applyFont="1" applyFill="1" applyBorder="1" applyAlignment="1">
      <alignment horizontal="right" vertical="center"/>
    </xf>
    <xf numFmtId="0" fontId="34" fillId="6" borderId="30" xfId="2" applyFont="1" applyFill="1" applyBorder="1" applyAlignment="1">
      <alignment horizontal="left" vertical="center" wrapText="1"/>
    </xf>
    <xf numFmtId="4" fontId="31" fillId="6" borderId="34" xfId="2" applyNumberFormat="1" applyFont="1" applyFill="1" applyBorder="1" applyAlignment="1">
      <alignment horizontal="right" vertical="center"/>
    </xf>
    <xf numFmtId="4" fontId="24" fillId="6" borderId="33" xfId="2" applyNumberFormat="1" applyFont="1" applyFill="1" applyBorder="1" applyAlignment="1">
      <alignment horizontal="right" vertical="center"/>
    </xf>
    <xf numFmtId="4" fontId="22" fillId="4" borderId="34" xfId="2" applyNumberFormat="1" applyFont="1" applyFill="1" applyBorder="1" applyAlignment="1">
      <alignment horizontal="right" vertical="center"/>
    </xf>
    <xf numFmtId="0" fontId="0" fillId="0" borderId="0" xfId="0" applyBorder="1"/>
    <xf numFmtId="0" fontId="22" fillId="6" borderId="44" xfId="2" applyFont="1" applyFill="1" applyBorder="1" applyAlignment="1">
      <alignment horizontal="left" vertical="center"/>
    </xf>
    <xf numFmtId="49" fontId="31" fillId="0" borderId="5" xfId="2" applyNumberFormat="1" applyFont="1" applyBorder="1" applyAlignment="1">
      <alignment horizontal="center" vertical="center" wrapText="1"/>
    </xf>
    <xf numFmtId="0" fontId="24" fillId="6" borderId="7" xfId="2" applyFont="1" applyFill="1" applyBorder="1" applyAlignment="1">
      <alignment horizontal="center" vertical="center"/>
    </xf>
    <xf numFmtId="4" fontId="24" fillId="6" borderId="7" xfId="2" applyNumberFormat="1" applyFont="1" applyFill="1" applyBorder="1" applyAlignment="1">
      <alignment horizontal="right" vertical="center"/>
    </xf>
    <xf numFmtId="4" fontId="22" fillId="8" borderId="6" xfId="2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0" borderId="0" xfId="0" applyFont="1" applyAlignment="1">
      <alignment horizontal="left" textRotation="90" wrapText="1"/>
    </xf>
    <xf numFmtId="0" fontId="10" fillId="0" borderId="0" xfId="1" applyAlignment="1">
      <alignment horizontal="center" wrapText="1"/>
    </xf>
    <xf numFmtId="0" fontId="11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 indent="1"/>
    </xf>
    <xf numFmtId="0" fontId="14" fillId="3" borderId="4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 inden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right" vertical="center" wrapText="1"/>
    </xf>
    <xf numFmtId="8" fontId="14" fillId="3" borderId="4" xfId="0" applyNumberFormat="1" applyFont="1" applyFill="1" applyBorder="1" applyAlignment="1">
      <alignment horizontal="righ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left" vertical="center" wrapText="1" indent="1"/>
    </xf>
    <xf numFmtId="8" fontId="14" fillId="3" borderId="17" xfId="0" applyNumberFormat="1" applyFont="1" applyFill="1" applyBorder="1" applyAlignment="1">
      <alignment horizontal="right" vertical="center" wrapText="1"/>
    </xf>
    <xf numFmtId="8" fontId="14" fillId="3" borderId="15" xfId="0" applyNumberFormat="1" applyFont="1" applyFill="1" applyBorder="1" applyAlignment="1">
      <alignment horizontal="right" vertical="center" wrapText="1"/>
    </xf>
    <xf numFmtId="0" fontId="15" fillId="3" borderId="17" xfId="0" applyFont="1" applyFill="1" applyBorder="1" applyAlignment="1">
      <alignment horizontal="left" wrapText="1"/>
    </xf>
    <xf numFmtId="0" fontId="15" fillId="3" borderId="15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36" fillId="2" borderId="41" xfId="2" applyFont="1" applyFill="1" applyBorder="1" applyAlignment="1">
      <alignment vertical="center" wrapText="1"/>
    </xf>
    <xf numFmtId="0" fontId="36" fillId="2" borderId="42" xfId="2" applyFont="1" applyFill="1" applyBorder="1" applyAlignment="1">
      <alignment vertical="center" wrapText="1"/>
    </xf>
    <xf numFmtId="0" fontId="30" fillId="6" borderId="40" xfId="2" applyFont="1" applyFill="1" applyBorder="1" applyAlignment="1">
      <alignment horizontal="left" vertical="center"/>
    </xf>
    <xf numFmtId="0" fontId="30" fillId="6" borderId="0" xfId="2" applyFont="1" applyFill="1" applyBorder="1" applyAlignment="1">
      <alignment horizontal="left" vertical="center"/>
    </xf>
    <xf numFmtId="0" fontId="30" fillId="6" borderId="39" xfId="2" applyFont="1" applyFill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</cellXfs>
  <cellStyles count="7">
    <cellStyle name="Hypertextový odkaz" xfId="1" builtinId="8"/>
    <cellStyle name="Normální" xfId="0" builtinId="0"/>
    <cellStyle name="Normální 2" xfId="3"/>
    <cellStyle name="normální 2 2" xfId="4"/>
    <cellStyle name="normální 2 2 3" xfId="6"/>
    <cellStyle name="normální 2 4" xfId="5"/>
    <cellStyle name="normální_MODERNIZACE SILNICE II340 SEČ - HRANICE KRAJE   SO-801 SADOVÉ ÚPRAV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omypodkontrolou.cz/map/collection/8abfdbf46c1b5f7d6b8710790549daa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topLeftCell="A76" workbookViewId="0">
      <selection activeCell="B82" sqref="B82:F82"/>
    </sheetView>
  </sheetViews>
  <sheetFormatPr defaultRowHeight="14.4" x14ac:dyDescent="0.3"/>
  <cols>
    <col min="2" max="2" width="34" customWidth="1"/>
    <col min="4" max="4" width="9.88671875" customWidth="1"/>
    <col min="6" max="6" width="42.88671875" customWidth="1"/>
    <col min="7" max="7" width="20.44140625" customWidth="1"/>
    <col min="8" max="8" width="14.6640625" customWidth="1"/>
    <col min="9" max="9" width="15.21875" customWidth="1"/>
    <col min="11" max="11" width="11.44140625" customWidth="1"/>
  </cols>
  <sheetData>
    <row r="1" spans="1:8" ht="28.2" customHeight="1" thickBot="1" x14ac:dyDescent="0.35">
      <c r="A1" s="168" t="s">
        <v>29</v>
      </c>
      <c r="B1" s="169"/>
      <c r="C1" s="169"/>
      <c r="D1" s="169"/>
      <c r="E1" s="169"/>
      <c r="F1" s="169"/>
      <c r="G1" s="170"/>
    </row>
    <row r="2" spans="1:8" ht="31.8" customHeight="1" x14ac:dyDescent="0.3">
      <c r="A2" s="10" t="s">
        <v>26</v>
      </c>
      <c r="B2" s="9" t="s">
        <v>11</v>
      </c>
      <c r="C2" s="2"/>
      <c r="D2" s="2"/>
      <c r="E2" s="2"/>
      <c r="F2" s="2"/>
      <c r="G2" s="2"/>
      <c r="H2" s="166"/>
    </row>
    <row r="3" spans="1:8" ht="66.599999999999994" customHeight="1" x14ac:dyDescent="0.3">
      <c r="A3" s="1"/>
      <c r="B3" s="2" t="s">
        <v>0</v>
      </c>
      <c r="C3" s="2" t="s">
        <v>1</v>
      </c>
      <c r="D3" s="2" t="s">
        <v>2</v>
      </c>
      <c r="E3" s="2" t="s">
        <v>9</v>
      </c>
      <c r="F3" s="2" t="s">
        <v>3</v>
      </c>
      <c r="G3" s="2" t="s">
        <v>4</v>
      </c>
      <c r="H3" s="166"/>
    </row>
    <row r="4" spans="1:8" ht="30" customHeight="1" x14ac:dyDescent="0.3">
      <c r="A4" s="11">
        <v>1</v>
      </c>
      <c r="B4" s="8" t="s">
        <v>12</v>
      </c>
      <c r="C4" s="6">
        <v>223</v>
      </c>
      <c r="D4" s="6">
        <v>20</v>
      </c>
      <c r="E4" s="6">
        <v>197</v>
      </c>
      <c r="F4" s="4" t="s">
        <v>10</v>
      </c>
      <c r="G4" s="3"/>
    </row>
    <row r="5" spans="1:8" ht="30" customHeight="1" x14ac:dyDescent="0.3">
      <c r="A5" s="11"/>
      <c r="B5" s="8"/>
      <c r="C5" s="6"/>
      <c r="D5" s="6"/>
      <c r="E5" s="6"/>
      <c r="F5" s="4" t="s">
        <v>357</v>
      </c>
      <c r="G5" s="3"/>
    </row>
    <row r="6" spans="1:8" ht="30" customHeight="1" x14ac:dyDescent="0.3">
      <c r="A6" s="11">
        <v>2</v>
      </c>
      <c r="B6" s="8" t="s">
        <v>12</v>
      </c>
      <c r="C6" s="6">
        <v>270</v>
      </c>
      <c r="D6" s="6">
        <v>23</v>
      </c>
      <c r="E6" s="6">
        <v>163</v>
      </c>
      <c r="F6" s="4" t="s">
        <v>10</v>
      </c>
      <c r="G6" s="3"/>
    </row>
    <row r="7" spans="1:8" ht="30" customHeight="1" x14ac:dyDescent="0.3">
      <c r="A7" s="11"/>
      <c r="B7" s="8"/>
      <c r="C7" s="6"/>
      <c r="D7" s="6"/>
      <c r="E7" s="6"/>
      <c r="F7" s="4" t="s">
        <v>357</v>
      </c>
      <c r="G7" s="3"/>
    </row>
    <row r="8" spans="1:8" ht="30" customHeight="1" x14ac:dyDescent="0.3">
      <c r="A8" s="11">
        <v>3</v>
      </c>
      <c r="B8" s="8" t="s">
        <v>19</v>
      </c>
      <c r="C8" s="6">
        <v>319</v>
      </c>
      <c r="D8" s="6">
        <v>13</v>
      </c>
      <c r="E8" s="6">
        <v>78</v>
      </c>
      <c r="F8" s="4" t="s">
        <v>18</v>
      </c>
      <c r="G8" s="3"/>
    </row>
    <row r="9" spans="1:8" ht="30" customHeight="1" x14ac:dyDescent="0.3">
      <c r="A9" s="11"/>
      <c r="B9" s="8"/>
      <c r="C9" s="6"/>
      <c r="D9" s="6"/>
      <c r="E9" s="6"/>
      <c r="F9" s="4" t="s">
        <v>357</v>
      </c>
      <c r="G9" s="3"/>
    </row>
    <row r="10" spans="1:8" ht="30" customHeight="1" x14ac:dyDescent="0.3">
      <c r="A10" s="11">
        <v>4</v>
      </c>
      <c r="B10" s="8" t="s">
        <v>13</v>
      </c>
      <c r="C10" s="6">
        <v>328</v>
      </c>
      <c r="D10" s="6">
        <v>20</v>
      </c>
      <c r="E10" s="6">
        <v>169</v>
      </c>
      <c r="F10" s="4" t="s">
        <v>10</v>
      </c>
      <c r="G10" s="3"/>
    </row>
    <row r="11" spans="1:8" ht="30" customHeight="1" x14ac:dyDescent="0.3">
      <c r="A11" s="11"/>
      <c r="B11" s="8"/>
      <c r="C11" s="6"/>
      <c r="D11" s="6"/>
      <c r="E11" s="6"/>
      <c r="F11" s="4" t="s">
        <v>357</v>
      </c>
      <c r="G11" s="3"/>
    </row>
    <row r="12" spans="1:8" ht="30" customHeight="1" x14ac:dyDescent="0.3">
      <c r="A12" s="11">
        <v>5</v>
      </c>
      <c r="B12" s="8" t="s">
        <v>14</v>
      </c>
      <c r="C12" s="6">
        <v>340</v>
      </c>
      <c r="D12" s="6">
        <v>12</v>
      </c>
      <c r="E12" s="6">
        <v>106</v>
      </c>
      <c r="F12" s="4" t="s">
        <v>15</v>
      </c>
      <c r="G12" s="3"/>
    </row>
    <row r="13" spans="1:8" ht="30" customHeight="1" x14ac:dyDescent="0.3">
      <c r="A13" s="11"/>
      <c r="B13" s="8"/>
      <c r="C13" s="6"/>
      <c r="D13" s="6"/>
      <c r="E13" s="6"/>
      <c r="F13" s="4" t="s">
        <v>357</v>
      </c>
      <c r="G13" s="3"/>
    </row>
    <row r="14" spans="1:8" ht="30" customHeight="1" x14ac:dyDescent="0.3">
      <c r="A14" s="11">
        <v>6</v>
      </c>
      <c r="B14" s="8" t="s">
        <v>16</v>
      </c>
      <c r="C14" s="6">
        <v>345</v>
      </c>
      <c r="D14" s="6">
        <v>19</v>
      </c>
      <c r="E14" s="6">
        <v>204</v>
      </c>
      <c r="F14" s="4" t="s">
        <v>10</v>
      </c>
      <c r="G14" s="3"/>
    </row>
    <row r="15" spans="1:8" ht="30" customHeight="1" x14ac:dyDescent="0.3">
      <c r="A15" s="11"/>
      <c r="B15" s="8"/>
      <c r="C15" s="6"/>
      <c r="D15" s="6"/>
      <c r="E15" s="6"/>
      <c r="F15" s="4" t="s">
        <v>357</v>
      </c>
      <c r="G15" s="3"/>
    </row>
    <row r="16" spans="1:8" ht="30" customHeight="1" x14ac:dyDescent="0.3">
      <c r="A16" s="11">
        <v>7</v>
      </c>
      <c r="B16" s="8" t="s">
        <v>115</v>
      </c>
      <c r="C16" s="6">
        <v>369</v>
      </c>
      <c r="D16" s="6">
        <v>5</v>
      </c>
      <c r="E16" s="6">
        <v>34</v>
      </c>
      <c r="F16" s="4" t="s">
        <v>18</v>
      </c>
      <c r="G16" s="3"/>
    </row>
    <row r="17" spans="1:7" ht="30" customHeight="1" x14ac:dyDescent="0.3">
      <c r="A17" s="11"/>
      <c r="B17" s="8"/>
      <c r="C17" s="6"/>
      <c r="D17" s="6"/>
      <c r="E17" s="6"/>
      <c r="F17" s="4" t="s">
        <v>357</v>
      </c>
      <c r="G17" s="3"/>
    </row>
    <row r="18" spans="1:7" ht="30" customHeight="1" x14ac:dyDescent="0.3">
      <c r="A18" s="11">
        <v>8</v>
      </c>
      <c r="B18" s="8" t="s">
        <v>17</v>
      </c>
      <c r="C18" s="6">
        <v>374</v>
      </c>
      <c r="D18" s="6">
        <v>6</v>
      </c>
      <c r="E18" s="6">
        <v>16</v>
      </c>
      <c r="F18" s="4" t="s">
        <v>18</v>
      </c>
      <c r="G18" s="3"/>
    </row>
    <row r="19" spans="1:7" ht="30" customHeight="1" x14ac:dyDescent="0.3">
      <c r="A19" s="11"/>
      <c r="B19" s="8"/>
      <c r="C19" s="6"/>
      <c r="D19" s="6"/>
      <c r="E19" s="6"/>
      <c r="F19" s="4" t="s">
        <v>357</v>
      </c>
      <c r="G19" s="3"/>
    </row>
    <row r="20" spans="1:7" ht="30" customHeight="1" x14ac:dyDescent="0.3">
      <c r="A20" s="11">
        <v>9</v>
      </c>
      <c r="B20" s="8" t="s">
        <v>17</v>
      </c>
      <c r="C20" s="6">
        <v>376</v>
      </c>
      <c r="D20" s="6">
        <v>5</v>
      </c>
      <c r="E20" s="6">
        <v>16</v>
      </c>
      <c r="F20" s="4" t="s">
        <v>18</v>
      </c>
      <c r="G20" s="3"/>
    </row>
    <row r="21" spans="1:7" ht="30" customHeight="1" x14ac:dyDescent="0.3">
      <c r="A21" s="11"/>
      <c r="B21" s="8"/>
      <c r="C21" s="6"/>
      <c r="D21" s="6"/>
      <c r="E21" s="6"/>
      <c r="F21" s="4" t="s">
        <v>357</v>
      </c>
      <c r="G21" s="3"/>
    </row>
    <row r="22" spans="1:7" ht="30" customHeight="1" x14ac:dyDescent="0.3">
      <c r="A22" s="11">
        <v>10</v>
      </c>
      <c r="B22" s="8" t="s">
        <v>17</v>
      </c>
      <c r="C22" s="6">
        <v>377</v>
      </c>
      <c r="D22" s="6">
        <v>6</v>
      </c>
      <c r="E22" s="6">
        <v>16</v>
      </c>
      <c r="F22" s="4" t="s">
        <v>18</v>
      </c>
      <c r="G22" s="3"/>
    </row>
    <row r="23" spans="1:7" ht="30" customHeight="1" x14ac:dyDescent="0.3">
      <c r="A23" s="11"/>
      <c r="B23" s="8"/>
      <c r="C23" s="6"/>
      <c r="D23" s="6"/>
      <c r="E23" s="6"/>
      <c r="F23" s="4" t="s">
        <v>357</v>
      </c>
      <c r="G23" s="3"/>
    </row>
    <row r="24" spans="1:7" ht="30" customHeight="1" x14ac:dyDescent="0.3">
      <c r="A24" s="11">
        <v>11</v>
      </c>
      <c r="B24" s="8" t="s">
        <v>17</v>
      </c>
      <c r="C24" s="6">
        <v>379</v>
      </c>
      <c r="D24" s="6">
        <v>7</v>
      </c>
      <c r="E24" s="6">
        <v>19</v>
      </c>
      <c r="F24" s="4" t="s">
        <v>18</v>
      </c>
      <c r="G24" s="3"/>
    </row>
    <row r="25" spans="1:7" ht="30" customHeight="1" x14ac:dyDescent="0.3">
      <c r="A25" s="11"/>
      <c r="B25" s="8"/>
      <c r="C25" s="6"/>
      <c r="D25" s="6"/>
      <c r="E25" s="6"/>
      <c r="F25" s="4" t="s">
        <v>357</v>
      </c>
      <c r="G25" s="3"/>
    </row>
    <row r="26" spans="1:7" ht="30" customHeight="1" x14ac:dyDescent="0.3">
      <c r="A26" s="11">
        <v>12</v>
      </c>
      <c r="B26" s="8" t="s">
        <v>19</v>
      </c>
      <c r="C26" s="6">
        <v>444</v>
      </c>
      <c r="D26" s="6">
        <v>26</v>
      </c>
      <c r="E26" s="6">
        <v>239</v>
      </c>
      <c r="F26" s="4" t="s">
        <v>10</v>
      </c>
      <c r="G26" s="3"/>
    </row>
    <row r="27" spans="1:7" ht="30" customHeight="1" x14ac:dyDescent="0.3">
      <c r="A27" s="11"/>
      <c r="B27" s="8"/>
      <c r="C27" s="6"/>
      <c r="D27" s="6"/>
      <c r="E27" s="6"/>
      <c r="F27" s="4" t="s">
        <v>357</v>
      </c>
      <c r="G27" s="3"/>
    </row>
    <row r="28" spans="1:7" ht="30" customHeight="1" x14ac:dyDescent="0.3">
      <c r="A28" s="11">
        <v>13</v>
      </c>
      <c r="B28" s="8" t="s">
        <v>12</v>
      </c>
      <c r="C28" s="6">
        <v>463</v>
      </c>
      <c r="D28" s="6">
        <v>26</v>
      </c>
      <c r="E28" s="6">
        <v>229</v>
      </c>
      <c r="F28" s="4" t="s">
        <v>10</v>
      </c>
      <c r="G28" s="3"/>
    </row>
    <row r="29" spans="1:7" ht="30" customHeight="1" x14ac:dyDescent="0.3">
      <c r="A29" s="11"/>
      <c r="B29" s="8"/>
      <c r="C29" s="6"/>
      <c r="D29" s="6"/>
      <c r="E29" s="6"/>
      <c r="F29" s="4" t="s">
        <v>357</v>
      </c>
      <c r="G29" s="3"/>
    </row>
    <row r="30" spans="1:7" ht="30" customHeight="1" x14ac:dyDescent="0.3">
      <c r="A30" s="11">
        <v>14</v>
      </c>
      <c r="B30" s="8" t="s">
        <v>12</v>
      </c>
      <c r="C30" s="6">
        <v>494</v>
      </c>
      <c r="D30" s="6">
        <v>25</v>
      </c>
      <c r="E30" s="6">
        <v>213</v>
      </c>
      <c r="F30" s="4" t="s">
        <v>10</v>
      </c>
      <c r="G30" s="3"/>
    </row>
    <row r="31" spans="1:7" ht="30" customHeight="1" x14ac:dyDescent="0.3">
      <c r="A31" s="11"/>
      <c r="B31" s="8"/>
      <c r="C31" s="6"/>
      <c r="D31" s="6"/>
      <c r="E31" s="6"/>
      <c r="F31" s="4" t="s">
        <v>357</v>
      </c>
      <c r="G31" s="3"/>
    </row>
    <row r="32" spans="1:7" ht="30" customHeight="1" x14ac:dyDescent="0.3">
      <c r="A32" s="11">
        <v>15</v>
      </c>
      <c r="B32" s="8" t="s">
        <v>12</v>
      </c>
      <c r="C32" s="6">
        <v>499</v>
      </c>
      <c r="D32" s="6">
        <v>26</v>
      </c>
      <c r="E32" s="6">
        <v>185</v>
      </c>
      <c r="F32" s="4" t="s">
        <v>10</v>
      </c>
      <c r="G32" s="3"/>
    </row>
    <row r="33" spans="1:7" ht="30" customHeight="1" x14ac:dyDescent="0.3">
      <c r="A33" s="11"/>
      <c r="B33" s="8"/>
      <c r="C33" s="6"/>
      <c r="D33" s="6"/>
      <c r="E33" s="6"/>
      <c r="F33" s="4" t="s">
        <v>357</v>
      </c>
      <c r="G33" s="3"/>
    </row>
    <row r="34" spans="1:7" ht="30" customHeight="1" x14ac:dyDescent="0.3">
      <c r="A34" s="11">
        <v>16</v>
      </c>
      <c r="B34" s="8" t="s">
        <v>19</v>
      </c>
      <c r="C34" s="6">
        <v>529</v>
      </c>
      <c r="D34" s="6">
        <v>9</v>
      </c>
      <c r="E34" s="6">
        <v>28</v>
      </c>
      <c r="F34" s="4" t="s">
        <v>18</v>
      </c>
      <c r="G34" s="3"/>
    </row>
    <row r="35" spans="1:7" ht="30" customHeight="1" x14ac:dyDescent="0.3">
      <c r="A35" s="11"/>
      <c r="B35" s="8"/>
      <c r="C35" s="6"/>
      <c r="D35" s="6"/>
      <c r="E35" s="6"/>
      <c r="F35" s="4" t="s">
        <v>357</v>
      </c>
      <c r="G35" s="3"/>
    </row>
    <row r="36" spans="1:7" ht="30" customHeight="1" x14ac:dyDescent="0.3">
      <c r="A36" s="11">
        <v>17</v>
      </c>
      <c r="B36" s="8" t="s">
        <v>14</v>
      </c>
      <c r="C36" s="6">
        <v>537</v>
      </c>
      <c r="D36" s="6">
        <v>10</v>
      </c>
      <c r="E36" s="6">
        <v>37</v>
      </c>
      <c r="F36" s="4" t="s">
        <v>18</v>
      </c>
      <c r="G36" s="3"/>
    </row>
    <row r="37" spans="1:7" ht="30" customHeight="1" x14ac:dyDescent="0.3">
      <c r="A37" s="11"/>
      <c r="B37" s="8"/>
      <c r="C37" s="6"/>
      <c r="D37" s="6"/>
      <c r="E37" s="6"/>
      <c r="F37" s="4" t="s">
        <v>357</v>
      </c>
      <c r="G37" s="3"/>
    </row>
    <row r="38" spans="1:7" ht="30" customHeight="1" x14ac:dyDescent="0.3">
      <c r="A38" s="11">
        <v>18</v>
      </c>
      <c r="B38" s="8" t="s">
        <v>14</v>
      </c>
      <c r="C38" s="6">
        <v>539</v>
      </c>
      <c r="D38" s="6">
        <v>8</v>
      </c>
      <c r="E38" s="6">
        <v>31</v>
      </c>
      <c r="F38" s="4" t="s">
        <v>18</v>
      </c>
      <c r="G38" s="3"/>
    </row>
    <row r="39" spans="1:7" ht="30" customHeight="1" x14ac:dyDescent="0.3">
      <c r="A39" s="11"/>
      <c r="B39" s="8"/>
      <c r="C39" s="6"/>
      <c r="D39" s="6"/>
      <c r="E39" s="6"/>
      <c r="F39" s="4" t="s">
        <v>357</v>
      </c>
      <c r="G39" s="3"/>
    </row>
    <row r="40" spans="1:7" ht="30" customHeight="1" x14ac:dyDescent="0.3">
      <c r="A40" s="11">
        <v>19</v>
      </c>
      <c r="B40" s="8" t="s">
        <v>14</v>
      </c>
      <c r="C40" s="6">
        <v>540</v>
      </c>
      <c r="D40" s="6">
        <v>6</v>
      </c>
      <c r="E40" s="6">
        <v>18</v>
      </c>
      <c r="F40" s="4" t="s">
        <v>18</v>
      </c>
      <c r="G40" s="3"/>
    </row>
    <row r="41" spans="1:7" ht="30" customHeight="1" x14ac:dyDescent="0.3">
      <c r="A41" s="11"/>
      <c r="B41" s="8"/>
      <c r="C41" s="6"/>
      <c r="D41" s="6"/>
      <c r="E41" s="6"/>
      <c r="F41" s="4" t="s">
        <v>357</v>
      </c>
      <c r="G41" s="3"/>
    </row>
    <row r="42" spans="1:7" ht="30" customHeight="1" x14ac:dyDescent="0.3">
      <c r="A42" s="11">
        <v>20</v>
      </c>
      <c r="B42" s="8" t="s">
        <v>20</v>
      </c>
      <c r="C42" s="6">
        <v>552</v>
      </c>
      <c r="D42" s="6">
        <v>5</v>
      </c>
      <c r="E42" s="6">
        <v>38</v>
      </c>
      <c r="F42" s="4" t="s">
        <v>18</v>
      </c>
      <c r="G42" s="3"/>
    </row>
    <row r="43" spans="1:7" ht="30" customHeight="1" x14ac:dyDescent="0.3">
      <c r="A43" s="11"/>
      <c r="B43" s="8"/>
      <c r="C43" s="6"/>
      <c r="D43" s="6"/>
      <c r="E43" s="6"/>
      <c r="F43" s="4" t="s">
        <v>357</v>
      </c>
      <c r="G43" s="3"/>
    </row>
    <row r="44" spans="1:7" ht="30" customHeight="1" x14ac:dyDescent="0.3">
      <c r="A44" s="11">
        <v>21</v>
      </c>
      <c r="B44" s="8" t="s">
        <v>21</v>
      </c>
      <c r="C44" s="6">
        <v>571</v>
      </c>
      <c r="D44" s="6">
        <v>3</v>
      </c>
      <c r="E44" s="6">
        <v>6</v>
      </c>
      <c r="F44" s="4" t="s">
        <v>18</v>
      </c>
      <c r="G44" s="3"/>
    </row>
    <row r="45" spans="1:7" ht="30" customHeight="1" x14ac:dyDescent="0.3">
      <c r="A45" s="11"/>
      <c r="B45" s="8"/>
      <c r="C45" s="6"/>
      <c r="D45" s="6"/>
      <c r="E45" s="6"/>
      <c r="F45" s="4" t="s">
        <v>357</v>
      </c>
      <c r="G45" s="3"/>
    </row>
    <row r="46" spans="1:7" ht="30" customHeight="1" x14ac:dyDescent="0.3">
      <c r="A46" s="11">
        <v>22</v>
      </c>
      <c r="B46" s="8" t="s">
        <v>21</v>
      </c>
      <c r="C46" s="6">
        <v>572</v>
      </c>
      <c r="D46" s="6">
        <v>3</v>
      </c>
      <c r="E46" s="6">
        <v>6</v>
      </c>
      <c r="F46" s="4" t="s">
        <v>18</v>
      </c>
      <c r="G46" s="3"/>
    </row>
    <row r="47" spans="1:7" ht="30" customHeight="1" x14ac:dyDescent="0.3">
      <c r="A47" s="11"/>
      <c r="B47" s="8"/>
      <c r="C47" s="6"/>
      <c r="D47" s="6"/>
      <c r="E47" s="6"/>
      <c r="F47" s="4" t="s">
        <v>357</v>
      </c>
      <c r="G47" s="3"/>
    </row>
    <row r="48" spans="1:7" ht="30" customHeight="1" x14ac:dyDescent="0.3">
      <c r="A48" s="11">
        <v>23</v>
      </c>
      <c r="B48" s="8" t="s">
        <v>21</v>
      </c>
      <c r="C48" s="6">
        <v>574</v>
      </c>
      <c r="D48" s="6">
        <v>3</v>
      </c>
      <c r="E48" s="6">
        <v>16</v>
      </c>
      <c r="F48" s="4" t="s">
        <v>18</v>
      </c>
      <c r="G48" s="3"/>
    </row>
    <row r="49" spans="1:7" ht="30" customHeight="1" x14ac:dyDescent="0.3">
      <c r="A49" s="11"/>
      <c r="B49" s="8"/>
      <c r="C49" s="6"/>
      <c r="D49" s="6"/>
      <c r="E49" s="6"/>
      <c r="F49" s="4" t="s">
        <v>357</v>
      </c>
      <c r="G49" s="3"/>
    </row>
    <row r="50" spans="1:7" ht="30" customHeight="1" x14ac:dyDescent="0.3">
      <c r="A50" s="11">
        <v>24</v>
      </c>
      <c r="B50" s="8" t="s">
        <v>22</v>
      </c>
      <c r="C50" s="6">
        <v>576</v>
      </c>
      <c r="D50" s="6">
        <v>3</v>
      </c>
      <c r="E50" s="6">
        <v>13</v>
      </c>
      <c r="F50" s="4" t="s">
        <v>18</v>
      </c>
      <c r="G50" s="3"/>
    </row>
    <row r="51" spans="1:7" ht="30" customHeight="1" x14ac:dyDescent="0.3">
      <c r="A51" s="11"/>
      <c r="B51" s="8"/>
      <c r="C51" s="6"/>
      <c r="D51" s="6"/>
      <c r="E51" s="6"/>
      <c r="F51" s="4" t="s">
        <v>357</v>
      </c>
      <c r="G51" s="3"/>
    </row>
    <row r="52" spans="1:7" ht="30" customHeight="1" x14ac:dyDescent="0.3">
      <c r="A52" s="11">
        <v>25</v>
      </c>
      <c r="B52" s="8" t="s">
        <v>22</v>
      </c>
      <c r="C52" s="6">
        <v>609</v>
      </c>
      <c r="D52" s="6">
        <v>4</v>
      </c>
      <c r="E52" s="6">
        <v>28</v>
      </c>
      <c r="F52" s="4" t="s">
        <v>18</v>
      </c>
      <c r="G52" s="3"/>
    </row>
    <row r="53" spans="1:7" ht="30" customHeight="1" x14ac:dyDescent="0.3">
      <c r="A53" s="11"/>
      <c r="B53" s="8"/>
      <c r="C53" s="6"/>
      <c r="D53" s="6"/>
      <c r="E53" s="6"/>
      <c r="F53" s="4" t="s">
        <v>357</v>
      </c>
      <c r="G53" s="3"/>
    </row>
    <row r="54" spans="1:7" ht="30" customHeight="1" x14ac:dyDescent="0.3">
      <c r="A54" s="11">
        <v>26</v>
      </c>
      <c r="B54" s="8" t="s">
        <v>22</v>
      </c>
      <c r="C54" s="6">
        <v>625</v>
      </c>
      <c r="D54" s="6">
        <v>9</v>
      </c>
      <c r="E54" s="6">
        <v>40</v>
      </c>
      <c r="F54" s="4" t="s">
        <v>18</v>
      </c>
      <c r="G54" s="3"/>
    </row>
    <row r="55" spans="1:7" ht="30" customHeight="1" x14ac:dyDescent="0.3">
      <c r="A55" s="11"/>
      <c r="B55" s="8"/>
      <c r="C55" s="6"/>
      <c r="D55" s="6"/>
      <c r="E55" s="6"/>
      <c r="F55" s="4" t="s">
        <v>357</v>
      </c>
      <c r="G55" s="3"/>
    </row>
    <row r="56" spans="1:7" ht="30" customHeight="1" x14ac:dyDescent="0.3">
      <c r="A56" s="11">
        <v>27</v>
      </c>
      <c r="B56" s="8" t="s">
        <v>22</v>
      </c>
      <c r="C56" s="6">
        <v>643</v>
      </c>
      <c r="D56" s="6">
        <v>3</v>
      </c>
      <c r="E56" s="6">
        <v>12</v>
      </c>
      <c r="F56" s="4" t="s">
        <v>18</v>
      </c>
      <c r="G56" s="3"/>
    </row>
    <row r="57" spans="1:7" ht="30" customHeight="1" x14ac:dyDescent="0.3">
      <c r="A57" s="11"/>
      <c r="B57" s="8"/>
      <c r="C57" s="6"/>
      <c r="D57" s="6"/>
      <c r="E57" s="6"/>
      <c r="F57" s="4" t="s">
        <v>357</v>
      </c>
      <c r="G57" s="3"/>
    </row>
    <row r="58" spans="1:7" ht="30" customHeight="1" x14ac:dyDescent="0.3">
      <c r="A58" s="11">
        <v>28</v>
      </c>
      <c r="B58" s="8" t="s">
        <v>23</v>
      </c>
      <c r="C58" s="6">
        <v>678</v>
      </c>
      <c r="D58" s="6">
        <v>22</v>
      </c>
      <c r="E58" s="6">
        <v>148</v>
      </c>
      <c r="F58" s="4" t="s">
        <v>24</v>
      </c>
      <c r="G58" s="3"/>
    </row>
    <row r="59" spans="1:7" ht="30" customHeight="1" x14ac:dyDescent="0.3">
      <c r="A59" s="11"/>
      <c r="B59" s="8"/>
      <c r="C59" s="6"/>
      <c r="D59" s="6"/>
      <c r="E59" s="6"/>
      <c r="F59" s="4" t="s">
        <v>357</v>
      </c>
      <c r="G59" s="3"/>
    </row>
    <row r="60" spans="1:7" ht="30" customHeight="1" x14ac:dyDescent="0.3">
      <c r="A60" s="11">
        <v>29</v>
      </c>
      <c r="B60" s="8" t="s">
        <v>22</v>
      </c>
      <c r="C60" s="6">
        <v>735</v>
      </c>
      <c r="D60" s="6">
        <v>6</v>
      </c>
      <c r="E60" s="6">
        <v>53</v>
      </c>
      <c r="F60" s="4" t="s">
        <v>10</v>
      </c>
      <c r="G60" s="3"/>
    </row>
    <row r="61" spans="1:7" ht="30" customHeight="1" x14ac:dyDescent="0.3">
      <c r="A61" s="11"/>
      <c r="B61" s="8"/>
      <c r="C61" s="6"/>
      <c r="D61" s="6"/>
      <c r="E61" s="6"/>
      <c r="F61" s="4" t="s">
        <v>357</v>
      </c>
      <c r="G61" s="3"/>
    </row>
    <row r="62" spans="1:7" ht="30" customHeight="1" x14ac:dyDescent="0.3">
      <c r="A62" s="11">
        <v>30</v>
      </c>
      <c r="B62" s="8" t="s">
        <v>265</v>
      </c>
      <c r="C62" s="6">
        <v>765</v>
      </c>
      <c r="D62" s="6">
        <v>4</v>
      </c>
      <c r="E62" s="6">
        <v>21</v>
      </c>
      <c r="F62" s="4" t="s">
        <v>18</v>
      </c>
      <c r="G62" s="3"/>
    </row>
    <row r="63" spans="1:7" ht="30" customHeight="1" x14ac:dyDescent="0.3">
      <c r="A63" s="11"/>
      <c r="B63" s="8"/>
      <c r="C63" s="6"/>
      <c r="D63" s="6"/>
      <c r="E63" s="6"/>
      <c r="F63" s="4" t="s">
        <v>357</v>
      </c>
      <c r="G63" s="3"/>
    </row>
    <row r="64" spans="1:7" ht="30" customHeight="1" x14ac:dyDescent="0.3">
      <c r="A64" s="11">
        <v>31</v>
      </c>
      <c r="B64" s="8" t="s">
        <v>265</v>
      </c>
      <c r="C64" s="6">
        <v>765</v>
      </c>
      <c r="D64" s="6">
        <v>4</v>
      </c>
      <c r="E64" s="6">
        <v>21</v>
      </c>
      <c r="F64" s="4" t="s">
        <v>18</v>
      </c>
      <c r="G64" s="3"/>
    </row>
    <row r="65" spans="1:7" ht="30" customHeight="1" x14ac:dyDescent="0.3">
      <c r="A65" s="11"/>
      <c r="B65" s="8"/>
      <c r="C65" s="6"/>
      <c r="D65" s="6"/>
      <c r="E65" s="6"/>
      <c r="F65" s="4" t="s">
        <v>357</v>
      </c>
      <c r="G65" s="3"/>
    </row>
    <row r="66" spans="1:7" ht="30" customHeight="1" x14ac:dyDescent="0.3">
      <c r="A66" s="11">
        <v>32</v>
      </c>
      <c r="B66" s="8" t="s">
        <v>265</v>
      </c>
      <c r="C66" s="6">
        <v>767</v>
      </c>
      <c r="D66" s="6">
        <v>4</v>
      </c>
      <c r="E66" s="6">
        <v>21</v>
      </c>
      <c r="F66" s="4" t="s">
        <v>18</v>
      </c>
      <c r="G66" s="3"/>
    </row>
    <row r="67" spans="1:7" ht="30" customHeight="1" x14ac:dyDescent="0.3">
      <c r="A67" s="11"/>
      <c r="B67" s="8"/>
      <c r="C67" s="6"/>
      <c r="D67" s="6"/>
      <c r="E67" s="6"/>
      <c r="F67" s="4" t="s">
        <v>357</v>
      </c>
      <c r="G67" s="3"/>
    </row>
    <row r="68" spans="1:7" ht="30" customHeight="1" x14ac:dyDescent="0.3">
      <c r="A68" s="11">
        <v>33</v>
      </c>
      <c r="B68" s="8" t="s">
        <v>211</v>
      </c>
      <c r="C68" s="6">
        <v>895</v>
      </c>
      <c r="D68" s="6">
        <v>6</v>
      </c>
      <c r="E68" s="6">
        <v>18</v>
      </c>
      <c r="F68" s="4" t="s">
        <v>18</v>
      </c>
      <c r="G68" s="3"/>
    </row>
    <row r="69" spans="1:7" ht="30" customHeight="1" x14ac:dyDescent="0.3">
      <c r="A69" s="11"/>
      <c r="B69" s="8"/>
      <c r="C69" s="6"/>
      <c r="D69" s="6"/>
      <c r="E69" s="6"/>
      <c r="F69" s="4" t="s">
        <v>357</v>
      </c>
      <c r="G69" s="3"/>
    </row>
    <row r="70" spans="1:7" ht="30" customHeight="1" x14ac:dyDescent="0.3">
      <c r="A70" s="11">
        <v>34</v>
      </c>
      <c r="B70" s="8" t="s">
        <v>25</v>
      </c>
      <c r="C70" s="6">
        <v>893</v>
      </c>
      <c r="D70" s="6">
        <v>12</v>
      </c>
      <c r="E70" s="6">
        <v>13</v>
      </c>
      <c r="F70" s="4" t="s">
        <v>18</v>
      </c>
      <c r="G70" s="3"/>
    </row>
    <row r="71" spans="1:7" ht="30" customHeight="1" x14ac:dyDescent="0.3">
      <c r="A71" s="11"/>
      <c r="B71" s="8"/>
      <c r="C71" s="6"/>
      <c r="D71" s="6"/>
      <c r="E71" s="6"/>
      <c r="F71" s="4" t="s">
        <v>357</v>
      </c>
      <c r="G71" s="3"/>
    </row>
    <row r="72" spans="1:7" ht="30" customHeight="1" x14ac:dyDescent="0.3">
      <c r="A72" s="11">
        <v>35</v>
      </c>
      <c r="B72" s="8" t="s">
        <v>12</v>
      </c>
      <c r="C72" s="6">
        <v>898</v>
      </c>
      <c r="D72" s="6">
        <v>25</v>
      </c>
      <c r="E72" s="6">
        <v>188</v>
      </c>
      <c r="F72" s="4" t="s">
        <v>10</v>
      </c>
      <c r="G72" s="3"/>
    </row>
    <row r="73" spans="1:7" ht="30" customHeight="1" x14ac:dyDescent="0.3">
      <c r="A73" s="11"/>
      <c r="B73" s="8"/>
      <c r="C73" s="6"/>
      <c r="D73" s="6"/>
      <c r="E73" s="6"/>
      <c r="F73" s="4" t="s">
        <v>357</v>
      </c>
      <c r="G73" s="3"/>
    </row>
    <row r="74" spans="1:7" ht="30" customHeight="1" x14ac:dyDescent="0.3">
      <c r="A74" s="11">
        <v>36</v>
      </c>
      <c r="B74" s="8" t="s">
        <v>19</v>
      </c>
      <c r="C74" s="6">
        <v>378</v>
      </c>
      <c r="D74" s="6">
        <v>11</v>
      </c>
      <c r="E74" s="6">
        <v>63</v>
      </c>
      <c r="F74" s="4" t="s">
        <v>18</v>
      </c>
      <c r="G74" s="3"/>
    </row>
    <row r="75" spans="1:7" ht="30" customHeight="1" x14ac:dyDescent="0.3">
      <c r="A75" s="11"/>
      <c r="B75" s="8"/>
      <c r="C75" s="6"/>
      <c r="D75" s="6"/>
      <c r="E75" s="6"/>
      <c r="F75" s="4" t="s">
        <v>357</v>
      </c>
      <c r="G75" s="3"/>
    </row>
    <row r="76" spans="1:7" ht="30" customHeight="1" x14ac:dyDescent="0.3">
      <c r="A76" s="11">
        <v>37</v>
      </c>
      <c r="B76" s="8" t="s">
        <v>19</v>
      </c>
      <c r="C76" s="6">
        <v>380</v>
      </c>
      <c r="D76" s="6">
        <v>11</v>
      </c>
      <c r="E76" s="6">
        <v>69</v>
      </c>
      <c r="F76" s="4" t="s">
        <v>18</v>
      </c>
      <c r="G76" s="3"/>
    </row>
    <row r="77" spans="1:7" ht="30" customHeight="1" x14ac:dyDescent="0.3">
      <c r="A77" s="11"/>
      <c r="B77" s="8"/>
      <c r="C77" s="6"/>
      <c r="D77" s="6"/>
      <c r="E77" s="6"/>
      <c r="F77" s="4" t="s">
        <v>357</v>
      </c>
      <c r="G77" s="3"/>
    </row>
    <row r="78" spans="1:7" ht="30" customHeight="1" x14ac:dyDescent="0.3">
      <c r="A78" s="11">
        <v>38</v>
      </c>
      <c r="B78" s="8" t="s">
        <v>144</v>
      </c>
      <c r="C78" s="6">
        <v>480</v>
      </c>
      <c r="D78" s="6">
        <v>8</v>
      </c>
      <c r="E78" s="6">
        <v>75</v>
      </c>
      <c r="F78" s="4" t="s">
        <v>18</v>
      </c>
      <c r="G78" s="3"/>
    </row>
    <row r="79" spans="1:7" ht="30" customHeight="1" x14ac:dyDescent="0.3">
      <c r="A79" s="11"/>
      <c r="B79" s="8"/>
      <c r="C79" s="6"/>
      <c r="D79" s="6"/>
      <c r="E79" s="6"/>
      <c r="F79" s="4" t="s">
        <v>357</v>
      </c>
      <c r="G79" s="3"/>
    </row>
    <row r="80" spans="1:7" ht="30" customHeight="1" x14ac:dyDescent="0.3">
      <c r="A80" s="11">
        <v>39</v>
      </c>
      <c r="B80" s="178" t="s">
        <v>356</v>
      </c>
      <c r="C80" s="179"/>
      <c r="D80" s="179"/>
      <c r="E80" s="179"/>
      <c r="F80" s="180"/>
      <c r="G80" s="3"/>
    </row>
    <row r="81" spans="1:9" ht="26.4" customHeight="1" x14ac:dyDescent="0.3">
      <c r="A81" s="11">
        <v>40</v>
      </c>
      <c r="B81" s="178" t="s">
        <v>245</v>
      </c>
      <c r="C81" s="179"/>
      <c r="D81" s="179"/>
      <c r="E81" s="179"/>
      <c r="F81" s="180"/>
      <c r="G81" s="3"/>
    </row>
    <row r="82" spans="1:9" ht="26.4" customHeight="1" x14ac:dyDescent="0.3">
      <c r="A82" s="11"/>
      <c r="B82" s="178" t="s">
        <v>358</v>
      </c>
      <c r="C82" s="179"/>
      <c r="D82" s="179"/>
      <c r="E82" s="179"/>
      <c r="F82" s="180"/>
      <c r="G82" s="3"/>
    </row>
    <row r="83" spans="1:9" ht="26.4" customHeight="1" x14ac:dyDescent="0.3">
      <c r="A83" s="11">
        <v>41</v>
      </c>
      <c r="B83" s="178" t="s">
        <v>246</v>
      </c>
      <c r="C83" s="179"/>
      <c r="D83" s="179"/>
      <c r="E83" s="179"/>
      <c r="F83" s="180"/>
      <c r="G83" s="3"/>
    </row>
    <row r="84" spans="1:9" ht="49.2" customHeight="1" x14ac:dyDescent="0.3">
      <c r="A84" s="11">
        <v>42</v>
      </c>
      <c r="B84" s="45" t="s">
        <v>5</v>
      </c>
      <c r="C84" s="172" t="s">
        <v>6</v>
      </c>
      <c r="D84" s="173"/>
      <c r="E84" s="173"/>
      <c r="F84" s="174"/>
      <c r="G84" s="3"/>
    </row>
    <row r="85" spans="1:9" ht="30" customHeight="1" x14ac:dyDescent="0.3">
      <c r="A85" s="11">
        <v>43</v>
      </c>
      <c r="B85" s="165" t="s">
        <v>7</v>
      </c>
      <c r="C85" s="175"/>
      <c r="D85" s="176"/>
      <c r="E85" s="176"/>
      <c r="F85" s="177"/>
      <c r="G85" s="7"/>
    </row>
    <row r="86" spans="1:9" ht="30" customHeight="1" x14ac:dyDescent="0.3">
      <c r="A86" s="11">
        <v>44</v>
      </c>
      <c r="B86" s="165" t="s">
        <v>8</v>
      </c>
      <c r="C86" s="175"/>
      <c r="D86" s="176"/>
      <c r="E86" s="176"/>
      <c r="F86" s="177"/>
      <c r="G86" s="7"/>
      <c r="I86" s="5"/>
    </row>
    <row r="87" spans="1:9" ht="22.2" customHeight="1" x14ac:dyDescent="0.3"/>
    <row r="89" spans="1:9" x14ac:dyDescent="0.3">
      <c r="B89" s="171" t="s">
        <v>27</v>
      </c>
      <c r="C89" s="171"/>
      <c r="D89" s="171"/>
      <c r="E89" s="171"/>
      <c r="F89" s="171"/>
      <c r="G89" s="171"/>
    </row>
    <row r="90" spans="1:9" ht="17.399999999999999" customHeight="1" x14ac:dyDescent="0.3">
      <c r="B90" s="167" t="s">
        <v>28</v>
      </c>
      <c r="C90" s="167"/>
      <c r="D90" s="167"/>
      <c r="E90" s="167"/>
      <c r="F90" s="167"/>
      <c r="G90" s="167"/>
    </row>
  </sheetData>
  <mergeCells count="10">
    <mergeCell ref="B90:G90"/>
    <mergeCell ref="A1:G1"/>
    <mergeCell ref="B89:G89"/>
    <mergeCell ref="C84:F84"/>
    <mergeCell ref="C85:F85"/>
    <mergeCell ref="C86:F86"/>
    <mergeCell ref="B82:F82"/>
    <mergeCell ref="B81:F81"/>
    <mergeCell ref="B80:F80"/>
    <mergeCell ref="B83:F83"/>
  </mergeCells>
  <hyperlinks>
    <hyperlink ref="B90" r:id="rId1"/>
  </hyperlinks>
  <pageMargins left="0.7" right="0.7" top="0.78740157499999996" bottom="0.78740157499999996" header="0.3" footer="0.3"/>
  <pageSetup paperSize="9" scale="5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0"/>
  <sheetViews>
    <sheetView topLeftCell="A61" workbookViewId="0">
      <selection activeCell="B92" sqref="B92"/>
    </sheetView>
  </sheetViews>
  <sheetFormatPr defaultRowHeight="14.4" x14ac:dyDescent="0.3"/>
  <cols>
    <col min="1" max="1" width="26" customWidth="1"/>
    <col min="2" max="2" width="30.6640625" customWidth="1"/>
    <col min="3" max="3" width="43.109375" customWidth="1"/>
    <col min="4" max="4" width="19.5546875" customWidth="1"/>
    <col min="5" max="5" width="17" customWidth="1"/>
  </cols>
  <sheetData>
    <row r="2" spans="1:5" ht="16.2" thickBot="1" x14ac:dyDescent="0.35">
      <c r="A2" s="181" t="s">
        <v>30</v>
      </c>
      <c r="B2" s="181"/>
      <c r="C2" s="181"/>
      <c r="D2" s="181"/>
      <c r="E2" s="181"/>
    </row>
    <row r="3" spans="1:5" ht="15" thickBot="1" x14ac:dyDescent="0.35">
      <c r="A3" s="12" t="s">
        <v>31</v>
      </c>
      <c r="B3" s="13" t="s">
        <v>0</v>
      </c>
      <c r="C3" s="13" t="s">
        <v>3</v>
      </c>
      <c r="D3" s="13" t="s">
        <v>32</v>
      </c>
      <c r="E3" s="14" t="s">
        <v>33</v>
      </c>
    </row>
    <row r="4" spans="1:5" ht="15" customHeight="1" x14ac:dyDescent="0.3">
      <c r="A4" s="182" t="s">
        <v>34</v>
      </c>
      <c r="B4" s="184" t="s">
        <v>22</v>
      </c>
      <c r="C4" s="186" t="s">
        <v>35</v>
      </c>
      <c r="D4" s="186" t="s">
        <v>36</v>
      </c>
      <c r="E4" s="188"/>
    </row>
    <row r="5" spans="1:5" ht="15" customHeight="1" x14ac:dyDescent="0.3">
      <c r="A5" s="183"/>
      <c r="B5" s="185"/>
      <c r="C5" s="187"/>
      <c r="D5" s="187"/>
      <c r="E5" s="189"/>
    </row>
    <row r="6" spans="1:5" ht="15" customHeight="1" x14ac:dyDescent="0.3">
      <c r="A6" s="190" t="s">
        <v>37</v>
      </c>
      <c r="B6" s="191" t="s">
        <v>22</v>
      </c>
      <c r="C6" s="193" t="s">
        <v>35</v>
      </c>
      <c r="D6" s="193" t="s">
        <v>38</v>
      </c>
      <c r="E6" s="194"/>
    </row>
    <row r="7" spans="1:5" ht="15" customHeight="1" x14ac:dyDescent="0.3">
      <c r="A7" s="190"/>
      <c r="B7" s="192"/>
      <c r="C7" s="193"/>
      <c r="D7" s="193"/>
      <c r="E7" s="194"/>
    </row>
    <row r="8" spans="1:5" ht="15" customHeight="1" x14ac:dyDescent="0.3">
      <c r="A8" s="183" t="s">
        <v>39</v>
      </c>
      <c r="B8" s="15"/>
      <c r="C8" s="187" t="s">
        <v>35</v>
      </c>
      <c r="D8" s="187" t="s">
        <v>40</v>
      </c>
      <c r="E8" s="189"/>
    </row>
    <row r="9" spans="1:5" ht="15" customHeight="1" x14ac:dyDescent="0.3">
      <c r="A9" s="183"/>
      <c r="B9" s="16" t="s">
        <v>22</v>
      </c>
      <c r="C9" s="187"/>
      <c r="D9" s="187"/>
      <c r="E9" s="189"/>
    </row>
    <row r="10" spans="1:5" ht="15" customHeight="1" x14ac:dyDescent="0.3">
      <c r="A10" s="183" t="s">
        <v>41</v>
      </c>
      <c r="B10" s="17"/>
      <c r="C10" s="187" t="s">
        <v>35</v>
      </c>
      <c r="D10" s="187" t="s">
        <v>42</v>
      </c>
      <c r="E10" s="189"/>
    </row>
    <row r="11" spans="1:5" ht="15" customHeight="1" x14ac:dyDescent="0.3">
      <c r="A11" s="183"/>
      <c r="B11" s="18" t="s">
        <v>22</v>
      </c>
      <c r="C11" s="187"/>
      <c r="D11" s="187"/>
      <c r="E11" s="189"/>
    </row>
    <row r="12" spans="1:5" ht="15" customHeight="1" x14ac:dyDescent="0.3">
      <c r="A12" s="183" t="s">
        <v>43</v>
      </c>
      <c r="B12" s="15"/>
      <c r="C12" s="187" t="s">
        <v>44</v>
      </c>
      <c r="D12" s="187" t="s">
        <v>45</v>
      </c>
      <c r="E12" s="189"/>
    </row>
    <row r="13" spans="1:5" ht="15" customHeight="1" x14ac:dyDescent="0.3">
      <c r="A13" s="183"/>
      <c r="B13" s="16" t="s">
        <v>46</v>
      </c>
      <c r="C13" s="187"/>
      <c r="D13" s="187"/>
      <c r="E13" s="189"/>
    </row>
    <row r="14" spans="1:5" ht="15" customHeight="1" x14ac:dyDescent="0.3">
      <c r="A14" s="183"/>
      <c r="B14" s="17"/>
      <c r="C14" s="187" t="s">
        <v>47</v>
      </c>
      <c r="D14" s="187"/>
      <c r="E14" s="189"/>
    </row>
    <row r="15" spans="1:5" ht="15" customHeight="1" x14ac:dyDescent="0.3">
      <c r="A15" s="183"/>
      <c r="B15" s="18"/>
      <c r="C15" s="187"/>
      <c r="D15" s="187"/>
      <c r="E15" s="189"/>
    </row>
    <row r="16" spans="1:5" ht="15" customHeight="1" x14ac:dyDescent="0.3">
      <c r="A16" s="183" t="s">
        <v>48</v>
      </c>
      <c r="B16" s="15"/>
      <c r="C16" s="187" t="s">
        <v>44</v>
      </c>
      <c r="D16" s="187" t="s">
        <v>49</v>
      </c>
      <c r="E16" s="189"/>
    </row>
    <row r="17" spans="1:5" ht="15" customHeight="1" x14ac:dyDescent="0.3">
      <c r="A17" s="183"/>
      <c r="B17" s="16" t="s">
        <v>50</v>
      </c>
      <c r="C17" s="187"/>
      <c r="D17" s="187"/>
      <c r="E17" s="189"/>
    </row>
    <row r="18" spans="1:5" ht="15" customHeight="1" x14ac:dyDescent="0.3">
      <c r="A18" s="183" t="s">
        <v>51</v>
      </c>
      <c r="B18" s="17"/>
      <c r="C18" s="187" t="s">
        <v>35</v>
      </c>
      <c r="D18" s="187" t="s">
        <v>36</v>
      </c>
      <c r="E18" s="189"/>
    </row>
    <row r="19" spans="1:5" ht="15" customHeight="1" x14ac:dyDescent="0.3">
      <c r="A19" s="183"/>
      <c r="B19" s="18" t="s">
        <v>22</v>
      </c>
      <c r="C19" s="187"/>
      <c r="D19" s="187"/>
      <c r="E19" s="189"/>
    </row>
    <row r="20" spans="1:5" ht="15" customHeight="1" x14ac:dyDescent="0.3">
      <c r="A20" s="183" t="s">
        <v>52</v>
      </c>
      <c r="B20" s="15"/>
      <c r="C20" s="187" t="s">
        <v>35</v>
      </c>
      <c r="D20" s="187" t="s">
        <v>42</v>
      </c>
      <c r="E20" s="189"/>
    </row>
    <row r="21" spans="1:5" ht="15" customHeight="1" x14ac:dyDescent="0.3">
      <c r="A21" s="183"/>
      <c r="B21" s="16" t="s">
        <v>22</v>
      </c>
      <c r="C21" s="187"/>
      <c r="D21" s="187"/>
      <c r="E21" s="189"/>
    </row>
    <row r="22" spans="1:5" ht="15" customHeight="1" x14ac:dyDescent="0.3">
      <c r="A22" s="183" t="s">
        <v>53</v>
      </c>
      <c r="B22" s="17"/>
      <c r="C22" s="187" t="s">
        <v>35</v>
      </c>
      <c r="D22" s="187" t="s">
        <v>40</v>
      </c>
      <c r="E22" s="189"/>
    </row>
    <row r="23" spans="1:5" ht="15" customHeight="1" x14ac:dyDescent="0.3">
      <c r="A23" s="183"/>
      <c r="B23" s="18" t="s">
        <v>22</v>
      </c>
      <c r="C23" s="187"/>
      <c r="D23" s="187"/>
      <c r="E23" s="189"/>
    </row>
    <row r="24" spans="1:5" ht="15" customHeight="1" x14ac:dyDescent="0.3">
      <c r="A24" s="183" t="s">
        <v>54</v>
      </c>
      <c r="B24" s="15"/>
      <c r="C24" s="187" t="s">
        <v>35</v>
      </c>
      <c r="D24" s="187" t="s">
        <v>36</v>
      </c>
      <c r="E24" s="189"/>
    </row>
    <row r="25" spans="1:5" ht="15" customHeight="1" x14ac:dyDescent="0.3">
      <c r="A25" s="183"/>
      <c r="B25" s="16" t="s">
        <v>22</v>
      </c>
      <c r="C25" s="187"/>
      <c r="D25" s="187"/>
      <c r="E25" s="189"/>
    </row>
    <row r="26" spans="1:5" ht="15" customHeight="1" x14ac:dyDescent="0.3">
      <c r="A26" s="183" t="s">
        <v>55</v>
      </c>
      <c r="B26" s="17"/>
      <c r="C26" s="187" t="s">
        <v>35</v>
      </c>
      <c r="D26" s="187" t="s">
        <v>56</v>
      </c>
      <c r="E26" s="189"/>
    </row>
    <row r="27" spans="1:5" ht="15" customHeight="1" x14ac:dyDescent="0.3">
      <c r="A27" s="183"/>
      <c r="B27" s="18" t="s">
        <v>22</v>
      </c>
      <c r="C27" s="187"/>
      <c r="D27" s="187"/>
      <c r="E27" s="189"/>
    </row>
    <row r="28" spans="1:5" ht="15" customHeight="1" x14ac:dyDescent="0.3">
      <c r="A28" s="183" t="s">
        <v>57</v>
      </c>
      <c r="B28" s="15"/>
      <c r="C28" s="187" t="s">
        <v>35</v>
      </c>
      <c r="D28" s="187" t="s">
        <v>42</v>
      </c>
      <c r="E28" s="189"/>
    </row>
    <row r="29" spans="1:5" ht="15" customHeight="1" x14ac:dyDescent="0.3">
      <c r="A29" s="183"/>
      <c r="B29" s="16" t="s">
        <v>22</v>
      </c>
      <c r="C29" s="187"/>
      <c r="D29" s="187"/>
      <c r="E29" s="189"/>
    </row>
    <row r="30" spans="1:5" ht="15" customHeight="1" x14ac:dyDescent="0.3">
      <c r="A30" s="183" t="s">
        <v>58</v>
      </c>
      <c r="B30" s="17"/>
      <c r="C30" s="187" t="s">
        <v>35</v>
      </c>
      <c r="D30" s="187" t="s">
        <v>38</v>
      </c>
      <c r="E30" s="189"/>
    </row>
    <row r="31" spans="1:5" ht="15" customHeight="1" x14ac:dyDescent="0.3">
      <c r="A31" s="183"/>
      <c r="B31" s="18" t="s">
        <v>22</v>
      </c>
      <c r="C31" s="187"/>
      <c r="D31" s="187"/>
      <c r="E31" s="189"/>
    </row>
    <row r="32" spans="1:5" ht="15" customHeight="1" x14ac:dyDescent="0.3">
      <c r="A32" s="183" t="s">
        <v>59</v>
      </c>
      <c r="B32" s="15"/>
      <c r="C32" s="187" t="s">
        <v>47</v>
      </c>
      <c r="D32" s="187" t="s">
        <v>60</v>
      </c>
      <c r="E32" s="189"/>
    </row>
    <row r="33" spans="1:5" ht="15" customHeight="1" x14ac:dyDescent="0.3">
      <c r="A33" s="183"/>
      <c r="B33" s="16" t="s">
        <v>61</v>
      </c>
      <c r="C33" s="187"/>
      <c r="D33" s="187"/>
      <c r="E33" s="189"/>
    </row>
    <row r="34" spans="1:5" ht="15" customHeight="1" x14ac:dyDescent="0.3">
      <c r="A34" s="183" t="s">
        <v>62</v>
      </c>
      <c r="B34" s="17"/>
      <c r="C34" s="187" t="s">
        <v>63</v>
      </c>
      <c r="D34" s="187" t="s">
        <v>45</v>
      </c>
      <c r="E34" s="195"/>
    </row>
    <row r="35" spans="1:5" ht="15" customHeight="1" x14ac:dyDescent="0.3">
      <c r="A35" s="183"/>
      <c r="B35" s="18" t="s">
        <v>64</v>
      </c>
      <c r="C35" s="187"/>
      <c r="D35" s="187"/>
      <c r="E35" s="195"/>
    </row>
    <row r="36" spans="1:5" ht="15" customHeight="1" x14ac:dyDescent="0.3">
      <c r="A36" s="183" t="s">
        <v>65</v>
      </c>
      <c r="B36" s="15"/>
      <c r="C36" s="187" t="s">
        <v>35</v>
      </c>
      <c r="D36" s="187" t="s">
        <v>38</v>
      </c>
      <c r="E36" s="189"/>
    </row>
    <row r="37" spans="1:5" ht="15" customHeight="1" x14ac:dyDescent="0.3">
      <c r="A37" s="183"/>
      <c r="B37" s="16" t="s">
        <v>22</v>
      </c>
      <c r="C37" s="187"/>
      <c r="D37" s="187"/>
      <c r="E37" s="189"/>
    </row>
    <row r="38" spans="1:5" ht="15" customHeight="1" x14ac:dyDescent="0.3">
      <c r="A38" s="183" t="s">
        <v>66</v>
      </c>
      <c r="B38" s="17"/>
      <c r="C38" s="187" t="s">
        <v>35</v>
      </c>
      <c r="D38" s="187" t="s">
        <v>67</v>
      </c>
      <c r="E38" s="189"/>
    </row>
    <row r="39" spans="1:5" ht="15" customHeight="1" x14ac:dyDescent="0.3">
      <c r="A39" s="183"/>
      <c r="B39" s="18" t="s">
        <v>22</v>
      </c>
      <c r="C39" s="187"/>
      <c r="D39" s="187"/>
      <c r="E39" s="189"/>
    </row>
    <row r="40" spans="1:5" ht="15" customHeight="1" x14ac:dyDescent="0.3">
      <c r="A40" s="183" t="s">
        <v>68</v>
      </c>
      <c r="B40" s="15"/>
      <c r="C40" s="187" t="s">
        <v>35</v>
      </c>
      <c r="D40" s="187" t="s">
        <v>69</v>
      </c>
      <c r="E40" s="189"/>
    </row>
    <row r="41" spans="1:5" ht="15" customHeight="1" x14ac:dyDescent="0.3">
      <c r="A41" s="183"/>
      <c r="B41" s="16" t="s">
        <v>22</v>
      </c>
      <c r="C41" s="187"/>
      <c r="D41" s="187"/>
      <c r="E41" s="189"/>
    </row>
    <row r="42" spans="1:5" ht="15" customHeight="1" x14ac:dyDescent="0.3">
      <c r="A42" s="183" t="s">
        <v>70</v>
      </c>
      <c r="B42" s="17"/>
      <c r="C42" s="187" t="s">
        <v>35</v>
      </c>
      <c r="D42" s="187" t="s">
        <v>56</v>
      </c>
      <c r="E42" s="189"/>
    </row>
    <row r="43" spans="1:5" ht="15" customHeight="1" x14ac:dyDescent="0.3">
      <c r="A43" s="183"/>
      <c r="B43" s="18" t="s">
        <v>22</v>
      </c>
      <c r="C43" s="187"/>
      <c r="D43" s="187"/>
      <c r="E43" s="189"/>
    </row>
    <row r="44" spans="1:5" ht="15" customHeight="1" x14ac:dyDescent="0.3">
      <c r="A44" s="183" t="s">
        <v>71</v>
      </c>
      <c r="B44" s="15"/>
      <c r="C44" s="187" t="s">
        <v>63</v>
      </c>
      <c r="D44" s="187" t="s">
        <v>72</v>
      </c>
      <c r="E44" s="195"/>
    </row>
    <row r="45" spans="1:5" ht="15" customHeight="1" x14ac:dyDescent="0.3">
      <c r="A45" s="183"/>
      <c r="B45" s="16" t="s">
        <v>22</v>
      </c>
      <c r="C45" s="187"/>
      <c r="D45" s="187"/>
      <c r="E45" s="195"/>
    </row>
    <row r="46" spans="1:5" ht="15" customHeight="1" x14ac:dyDescent="0.3">
      <c r="A46" s="183" t="s">
        <v>73</v>
      </c>
      <c r="B46" s="17"/>
      <c r="C46" s="187" t="s">
        <v>35</v>
      </c>
      <c r="D46" s="187" t="s">
        <v>74</v>
      </c>
      <c r="E46" s="189"/>
    </row>
    <row r="47" spans="1:5" ht="15" customHeight="1" x14ac:dyDescent="0.3">
      <c r="A47" s="183"/>
      <c r="B47" s="18" t="s">
        <v>75</v>
      </c>
      <c r="C47" s="187"/>
      <c r="D47" s="187"/>
      <c r="E47" s="189"/>
    </row>
    <row r="48" spans="1:5" ht="15" customHeight="1" x14ac:dyDescent="0.3">
      <c r="A48" s="183" t="s">
        <v>76</v>
      </c>
      <c r="B48" s="15"/>
      <c r="C48" s="187" t="s">
        <v>63</v>
      </c>
      <c r="D48" s="187" t="s">
        <v>77</v>
      </c>
      <c r="E48" s="195"/>
    </row>
    <row r="49" spans="1:5" ht="15" customHeight="1" x14ac:dyDescent="0.3">
      <c r="A49" s="183"/>
      <c r="B49" s="16" t="s">
        <v>78</v>
      </c>
      <c r="C49" s="187"/>
      <c r="D49" s="187"/>
      <c r="E49" s="195"/>
    </row>
    <row r="50" spans="1:5" ht="15" customHeight="1" x14ac:dyDescent="0.3">
      <c r="A50" s="183"/>
      <c r="B50" s="17"/>
      <c r="C50" s="187" t="s">
        <v>79</v>
      </c>
      <c r="D50" s="187"/>
      <c r="E50" s="189"/>
    </row>
    <row r="51" spans="1:5" ht="15" customHeight="1" x14ac:dyDescent="0.3">
      <c r="A51" s="183"/>
      <c r="B51" s="18"/>
      <c r="C51" s="187"/>
      <c r="D51" s="187"/>
      <c r="E51" s="189"/>
    </row>
    <row r="52" spans="1:5" ht="15" customHeight="1" x14ac:dyDescent="0.3">
      <c r="A52" s="183" t="s">
        <v>80</v>
      </c>
      <c r="B52" s="15"/>
      <c r="C52" s="187" t="s">
        <v>81</v>
      </c>
      <c r="D52" s="187" t="s">
        <v>82</v>
      </c>
      <c r="E52" s="195"/>
    </row>
    <row r="53" spans="1:5" ht="15" customHeight="1" x14ac:dyDescent="0.3">
      <c r="A53" s="183"/>
      <c r="B53" s="16" t="s">
        <v>83</v>
      </c>
      <c r="C53" s="187"/>
      <c r="D53" s="187"/>
      <c r="E53" s="195"/>
    </row>
    <row r="54" spans="1:5" ht="15" customHeight="1" x14ac:dyDescent="0.3">
      <c r="A54" s="183" t="s">
        <v>84</v>
      </c>
      <c r="B54" s="17"/>
      <c r="C54" s="187" t="s">
        <v>44</v>
      </c>
      <c r="D54" s="187" t="s">
        <v>85</v>
      </c>
      <c r="E54" s="189"/>
    </row>
    <row r="55" spans="1:5" ht="15" customHeight="1" x14ac:dyDescent="0.3">
      <c r="A55" s="183"/>
      <c r="B55" s="18" t="s">
        <v>83</v>
      </c>
      <c r="C55" s="187"/>
      <c r="D55" s="187"/>
      <c r="E55" s="189"/>
    </row>
    <row r="56" spans="1:5" ht="15" customHeight="1" x14ac:dyDescent="0.3">
      <c r="A56" s="183" t="s">
        <v>86</v>
      </c>
      <c r="B56" s="15"/>
      <c r="C56" s="187" t="s">
        <v>263</v>
      </c>
      <c r="D56" s="187" t="s">
        <v>87</v>
      </c>
      <c r="E56" s="189"/>
    </row>
    <row r="57" spans="1:5" ht="15" customHeight="1" x14ac:dyDescent="0.3">
      <c r="A57" s="183"/>
      <c r="B57" s="16" t="s">
        <v>12</v>
      </c>
      <c r="C57" s="187"/>
      <c r="D57" s="187"/>
      <c r="E57" s="189"/>
    </row>
    <row r="58" spans="1:5" ht="37.950000000000003" customHeight="1" x14ac:dyDescent="0.3">
      <c r="A58" s="46"/>
      <c r="B58" s="55"/>
      <c r="C58" s="48" t="s">
        <v>251</v>
      </c>
      <c r="D58" s="48"/>
      <c r="E58" s="49"/>
    </row>
    <row r="59" spans="1:5" ht="15" customHeight="1" x14ac:dyDescent="0.3">
      <c r="A59" s="183" t="s">
        <v>88</v>
      </c>
      <c r="B59" s="17"/>
      <c r="C59" s="187" t="s">
        <v>79</v>
      </c>
      <c r="D59" s="187" t="s">
        <v>40</v>
      </c>
      <c r="E59" s="189"/>
    </row>
    <row r="60" spans="1:5" ht="15" customHeight="1" x14ac:dyDescent="0.3">
      <c r="A60" s="183"/>
      <c r="B60" s="18" t="s">
        <v>89</v>
      </c>
      <c r="C60" s="187"/>
      <c r="D60" s="187"/>
      <c r="E60" s="189"/>
    </row>
    <row r="61" spans="1:5" ht="15" customHeight="1" x14ac:dyDescent="0.3">
      <c r="A61" s="183" t="s">
        <v>90</v>
      </c>
      <c r="B61" s="15"/>
      <c r="C61" s="187" t="s">
        <v>79</v>
      </c>
      <c r="D61" s="187" t="s">
        <v>91</v>
      </c>
      <c r="E61" s="189"/>
    </row>
    <row r="62" spans="1:5" ht="15" customHeight="1" x14ac:dyDescent="0.3">
      <c r="A62" s="183"/>
      <c r="B62" s="16" t="s">
        <v>89</v>
      </c>
      <c r="C62" s="187"/>
      <c r="D62" s="187"/>
      <c r="E62" s="189"/>
    </row>
    <row r="63" spans="1:5" ht="15" customHeight="1" x14ac:dyDescent="0.3">
      <c r="A63" s="183" t="s">
        <v>92</v>
      </c>
      <c r="B63" s="17"/>
      <c r="C63" s="187" t="s">
        <v>44</v>
      </c>
      <c r="D63" s="187" t="s">
        <v>67</v>
      </c>
      <c r="E63" s="189"/>
    </row>
    <row r="64" spans="1:5" ht="15" customHeight="1" x14ac:dyDescent="0.3">
      <c r="A64" s="183"/>
      <c r="B64" s="18" t="s">
        <v>93</v>
      </c>
      <c r="C64" s="187"/>
      <c r="D64" s="187"/>
      <c r="E64" s="189"/>
    </row>
    <row r="65" spans="1:5" ht="15" customHeight="1" x14ac:dyDescent="0.3">
      <c r="A65" s="183" t="s">
        <v>94</v>
      </c>
      <c r="B65" s="15"/>
      <c r="C65" s="187" t="s">
        <v>44</v>
      </c>
      <c r="D65" s="187" t="s">
        <v>95</v>
      </c>
      <c r="E65" s="189"/>
    </row>
    <row r="66" spans="1:5" ht="15" customHeight="1" x14ac:dyDescent="0.3">
      <c r="A66" s="183"/>
      <c r="B66" s="16" t="s">
        <v>93</v>
      </c>
      <c r="C66" s="187"/>
      <c r="D66" s="187"/>
      <c r="E66" s="189"/>
    </row>
    <row r="67" spans="1:5" ht="15" customHeight="1" x14ac:dyDescent="0.3">
      <c r="A67" s="183" t="s">
        <v>96</v>
      </c>
      <c r="B67" s="196" t="s">
        <v>12</v>
      </c>
      <c r="C67" s="187" t="s">
        <v>79</v>
      </c>
      <c r="D67" s="187" t="s">
        <v>97</v>
      </c>
      <c r="E67" s="189"/>
    </row>
    <row r="68" spans="1:5" ht="15" customHeight="1" x14ac:dyDescent="0.3">
      <c r="A68" s="183"/>
      <c r="B68" s="185"/>
      <c r="C68" s="187"/>
      <c r="D68" s="187"/>
      <c r="E68" s="189"/>
    </row>
    <row r="69" spans="1:5" ht="25.95" customHeight="1" x14ac:dyDescent="0.3">
      <c r="A69" s="46" t="s">
        <v>258</v>
      </c>
      <c r="B69" s="18" t="s">
        <v>12</v>
      </c>
      <c r="C69" s="48" t="s">
        <v>79</v>
      </c>
      <c r="D69" s="48" t="s">
        <v>172</v>
      </c>
      <c r="E69" s="49"/>
    </row>
    <row r="70" spans="1:5" ht="20.399999999999999" customHeight="1" x14ac:dyDescent="0.3">
      <c r="A70" s="39" t="s">
        <v>250</v>
      </c>
      <c r="B70" s="44" t="s">
        <v>17</v>
      </c>
      <c r="C70" s="48" t="s">
        <v>79</v>
      </c>
      <c r="D70" s="48" t="s">
        <v>233</v>
      </c>
      <c r="E70" s="42"/>
    </row>
    <row r="71" spans="1:5" ht="20.399999999999999" customHeight="1" x14ac:dyDescent="0.3">
      <c r="A71" s="46" t="s">
        <v>249</v>
      </c>
      <c r="B71" s="55" t="s">
        <v>17</v>
      </c>
      <c r="C71" s="48" t="s">
        <v>79</v>
      </c>
      <c r="D71" s="48" t="s">
        <v>233</v>
      </c>
      <c r="E71" s="49"/>
    </row>
    <row r="72" spans="1:5" ht="15" customHeight="1" x14ac:dyDescent="0.3">
      <c r="A72" s="183" t="s">
        <v>98</v>
      </c>
      <c r="B72" s="15"/>
      <c r="C72" s="187" t="s">
        <v>44</v>
      </c>
      <c r="D72" s="187" t="s">
        <v>99</v>
      </c>
      <c r="E72" s="195"/>
    </row>
    <row r="73" spans="1:5" ht="15" customHeight="1" x14ac:dyDescent="0.3">
      <c r="A73" s="183"/>
      <c r="B73" s="16" t="s">
        <v>83</v>
      </c>
      <c r="C73" s="187"/>
      <c r="D73" s="187"/>
      <c r="E73" s="195"/>
    </row>
    <row r="74" spans="1:5" ht="15" customHeight="1" x14ac:dyDescent="0.3">
      <c r="A74" s="183"/>
      <c r="B74" s="17"/>
      <c r="C74" s="187" t="s">
        <v>81</v>
      </c>
      <c r="D74" s="187"/>
      <c r="E74" s="189"/>
    </row>
    <row r="75" spans="1:5" ht="15" customHeight="1" x14ac:dyDescent="0.3">
      <c r="A75" s="183"/>
      <c r="B75" s="18"/>
      <c r="C75" s="187"/>
      <c r="D75" s="187"/>
      <c r="E75" s="189"/>
    </row>
    <row r="76" spans="1:5" ht="15" customHeight="1" x14ac:dyDescent="0.3">
      <c r="A76" s="183" t="s">
        <v>100</v>
      </c>
      <c r="B76" s="15"/>
      <c r="C76" s="187" t="s">
        <v>63</v>
      </c>
      <c r="D76" s="187" t="s">
        <v>45</v>
      </c>
      <c r="E76" s="195"/>
    </row>
    <row r="77" spans="1:5" ht="15" customHeight="1" x14ac:dyDescent="0.3">
      <c r="A77" s="183"/>
      <c r="B77" s="16" t="s">
        <v>83</v>
      </c>
      <c r="C77" s="187"/>
      <c r="D77" s="187"/>
      <c r="E77" s="195"/>
    </row>
    <row r="78" spans="1:5" ht="15" customHeight="1" x14ac:dyDescent="0.3">
      <c r="A78" s="183" t="s">
        <v>101</v>
      </c>
      <c r="B78" s="17"/>
      <c r="C78" s="187" t="s">
        <v>44</v>
      </c>
      <c r="D78" s="187" t="s">
        <v>102</v>
      </c>
      <c r="E78" s="189"/>
    </row>
    <row r="79" spans="1:5" ht="15" customHeight="1" x14ac:dyDescent="0.3">
      <c r="A79" s="183"/>
      <c r="B79" s="18" t="s">
        <v>12</v>
      </c>
      <c r="C79" s="187"/>
      <c r="D79" s="187"/>
      <c r="E79" s="189"/>
    </row>
    <row r="80" spans="1:5" ht="15" customHeight="1" x14ac:dyDescent="0.3">
      <c r="A80" s="183"/>
      <c r="B80" s="15"/>
      <c r="C80" s="187" t="s">
        <v>81</v>
      </c>
      <c r="D80" s="187"/>
      <c r="E80" s="189"/>
    </row>
    <row r="81" spans="1:5" ht="15" customHeight="1" x14ac:dyDescent="0.3">
      <c r="A81" s="183"/>
      <c r="B81" s="16"/>
      <c r="C81" s="187"/>
      <c r="D81" s="187"/>
      <c r="E81" s="189"/>
    </row>
    <row r="82" spans="1:5" ht="28.95" customHeight="1" x14ac:dyDescent="0.3">
      <c r="A82" s="46"/>
      <c r="B82" s="18"/>
      <c r="C82" s="48" t="s">
        <v>251</v>
      </c>
      <c r="D82" s="48"/>
      <c r="E82" s="49"/>
    </row>
    <row r="83" spans="1:5" ht="15" customHeight="1" x14ac:dyDescent="0.3">
      <c r="A83" s="183" t="s">
        <v>103</v>
      </c>
      <c r="B83" s="15"/>
      <c r="C83" s="187" t="s">
        <v>81</v>
      </c>
      <c r="D83" s="187" t="s">
        <v>104</v>
      </c>
      <c r="E83" s="195"/>
    </row>
    <row r="84" spans="1:5" ht="15" customHeight="1" x14ac:dyDescent="0.3">
      <c r="A84" s="183"/>
      <c r="B84" s="47" t="s">
        <v>23</v>
      </c>
      <c r="C84" s="187"/>
      <c r="D84" s="187"/>
      <c r="E84" s="195"/>
    </row>
    <row r="85" spans="1:5" ht="15" customHeight="1" x14ac:dyDescent="0.3">
      <c r="A85" s="183" t="s">
        <v>105</v>
      </c>
      <c r="B85" s="15"/>
      <c r="C85" s="187" t="s">
        <v>81</v>
      </c>
      <c r="D85" s="187" t="s">
        <v>106</v>
      </c>
      <c r="E85" s="195"/>
    </row>
    <row r="86" spans="1:5" ht="15" customHeight="1" x14ac:dyDescent="0.3">
      <c r="A86" s="183"/>
      <c r="B86" s="16" t="s">
        <v>12</v>
      </c>
      <c r="C86" s="187"/>
      <c r="D86" s="187"/>
      <c r="E86" s="195"/>
    </row>
    <row r="87" spans="1:5" ht="28.95" customHeight="1" x14ac:dyDescent="0.3">
      <c r="A87" s="46"/>
      <c r="B87" s="18"/>
      <c r="C87" s="48" t="s">
        <v>251</v>
      </c>
      <c r="D87" s="48"/>
      <c r="E87" s="50"/>
    </row>
    <row r="88" spans="1:5" ht="15" customHeight="1" x14ac:dyDescent="0.3">
      <c r="A88" s="183" t="s">
        <v>107</v>
      </c>
      <c r="B88" s="15"/>
      <c r="C88" s="187" t="s">
        <v>81</v>
      </c>
      <c r="D88" s="187" t="s">
        <v>108</v>
      </c>
      <c r="E88" s="195"/>
    </row>
    <row r="89" spans="1:5" ht="15" customHeight="1" x14ac:dyDescent="0.3">
      <c r="A89" s="183"/>
      <c r="B89" s="47" t="s">
        <v>12</v>
      </c>
      <c r="C89" s="187"/>
      <c r="D89" s="187"/>
      <c r="E89" s="195"/>
    </row>
    <row r="90" spans="1:5" ht="27" customHeight="1" x14ac:dyDescent="0.3">
      <c r="A90" s="46" t="s">
        <v>252</v>
      </c>
      <c r="B90" s="55" t="s">
        <v>17</v>
      </c>
      <c r="C90" s="48" t="s">
        <v>79</v>
      </c>
      <c r="D90" s="48" t="s">
        <v>123</v>
      </c>
      <c r="E90" s="49"/>
    </row>
    <row r="91" spans="1:5" ht="27" customHeight="1" x14ac:dyDescent="0.3">
      <c r="A91" s="46" t="s">
        <v>253</v>
      </c>
      <c r="B91" s="55" t="s">
        <v>17</v>
      </c>
      <c r="C91" s="48" t="s">
        <v>79</v>
      </c>
      <c r="D91" s="48" t="s">
        <v>123</v>
      </c>
      <c r="E91" s="49"/>
    </row>
    <row r="92" spans="1:5" ht="27" customHeight="1" x14ac:dyDescent="0.3">
      <c r="A92" s="46" t="s">
        <v>254</v>
      </c>
      <c r="B92" s="55" t="s">
        <v>17</v>
      </c>
      <c r="C92" s="48" t="s">
        <v>79</v>
      </c>
      <c r="D92" s="48" t="s">
        <v>255</v>
      </c>
      <c r="E92" s="49"/>
    </row>
    <row r="93" spans="1:5" ht="15" customHeight="1" x14ac:dyDescent="0.3">
      <c r="A93" s="183" t="s">
        <v>109</v>
      </c>
      <c r="B93" s="15"/>
      <c r="C93" s="187" t="s">
        <v>81</v>
      </c>
      <c r="D93" s="187" t="s">
        <v>106</v>
      </c>
      <c r="E93" s="189"/>
    </row>
    <row r="94" spans="1:5" ht="15" customHeight="1" x14ac:dyDescent="0.3">
      <c r="A94" s="183"/>
      <c r="B94" s="16" t="s">
        <v>12</v>
      </c>
      <c r="C94" s="187"/>
      <c r="D94" s="187"/>
      <c r="E94" s="189"/>
    </row>
    <row r="95" spans="1:5" ht="28.95" customHeight="1" x14ac:dyDescent="0.3">
      <c r="A95" s="46"/>
      <c r="B95" s="18"/>
      <c r="C95" s="48" t="s">
        <v>251</v>
      </c>
      <c r="D95" s="48"/>
      <c r="E95" s="49"/>
    </row>
    <row r="96" spans="1:5" ht="15" customHeight="1" x14ac:dyDescent="0.3">
      <c r="A96" s="183" t="s">
        <v>110</v>
      </c>
      <c r="B96" s="15"/>
      <c r="C96" s="187" t="s">
        <v>81</v>
      </c>
      <c r="D96" s="187" t="s">
        <v>111</v>
      </c>
      <c r="E96" s="195"/>
    </row>
    <row r="97" spans="1:5" ht="15" customHeight="1" x14ac:dyDescent="0.3">
      <c r="A97" s="183"/>
      <c r="B97" s="47" t="s">
        <v>13</v>
      </c>
      <c r="C97" s="187"/>
      <c r="D97" s="187"/>
      <c r="E97" s="195"/>
    </row>
    <row r="98" spans="1:5" ht="15" customHeight="1" x14ac:dyDescent="0.3">
      <c r="A98" s="183" t="s">
        <v>112</v>
      </c>
      <c r="B98" s="15"/>
      <c r="C98" s="187" t="s">
        <v>81</v>
      </c>
      <c r="D98" s="187" t="s">
        <v>77</v>
      </c>
      <c r="E98" s="195"/>
    </row>
    <row r="99" spans="1:5" ht="15" customHeight="1" x14ac:dyDescent="0.3">
      <c r="A99" s="183"/>
      <c r="B99" s="16" t="s">
        <v>14</v>
      </c>
      <c r="C99" s="187"/>
      <c r="D99" s="187"/>
      <c r="E99" s="195"/>
    </row>
    <row r="100" spans="1:5" ht="15" customHeight="1" x14ac:dyDescent="0.3">
      <c r="A100" s="183" t="s">
        <v>113</v>
      </c>
      <c r="B100" s="17"/>
      <c r="C100" s="187" t="s">
        <v>79</v>
      </c>
      <c r="D100" s="187" t="s">
        <v>114</v>
      </c>
      <c r="E100" s="189"/>
    </row>
    <row r="101" spans="1:5" ht="15" customHeight="1" x14ac:dyDescent="0.3">
      <c r="A101" s="183"/>
      <c r="B101" s="18" t="s">
        <v>115</v>
      </c>
      <c r="C101" s="187"/>
      <c r="D101" s="187"/>
      <c r="E101" s="189"/>
    </row>
    <row r="102" spans="1:5" ht="15" customHeight="1" x14ac:dyDescent="0.3">
      <c r="A102" s="183" t="s">
        <v>116</v>
      </c>
      <c r="B102" s="15"/>
      <c r="C102" s="187" t="s">
        <v>81</v>
      </c>
      <c r="D102" s="187" t="s">
        <v>117</v>
      </c>
      <c r="E102" s="195"/>
    </row>
    <row r="103" spans="1:5" ht="15" customHeight="1" x14ac:dyDescent="0.3">
      <c r="A103" s="183"/>
      <c r="B103" s="16" t="s">
        <v>14</v>
      </c>
      <c r="C103" s="198"/>
      <c r="D103" s="187"/>
      <c r="E103" s="195"/>
    </row>
    <row r="104" spans="1:5" ht="15" customHeight="1" x14ac:dyDescent="0.3">
      <c r="A104" s="183" t="s">
        <v>118</v>
      </c>
      <c r="B104" s="17"/>
      <c r="C104" s="187" t="s">
        <v>81</v>
      </c>
      <c r="D104" s="187" t="s">
        <v>119</v>
      </c>
      <c r="E104" s="189"/>
    </row>
    <row r="105" spans="1:5" ht="15" customHeight="1" x14ac:dyDescent="0.3">
      <c r="A105" s="183"/>
      <c r="B105" s="18" t="s">
        <v>64</v>
      </c>
      <c r="C105" s="187"/>
      <c r="D105" s="187"/>
      <c r="E105" s="189"/>
    </row>
    <row r="106" spans="1:5" ht="15" customHeight="1" x14ac:dyDescent="0.3">
      <c r="A106" s="183" t="s">
        <v>120</v>
      </c>
      <c r="B106" s="15"/>
      <c r="C106" s="197" t="s">
        <v>81</v>
      </c>
      <c r="D106" s="187" t="s">
        <v>121</v>
      </c>
      <c r="E106" s="189"/>
    </row>
    <row r="107" spans="1:5" ht="15" customHeight="1" x14ac:dyDescent="0.3">
      <c r="A107" s="183"/>
      <c r="B107" s="16" t="s">
        <v>13</v>
      </c>
      <c r="C107" s="187"/>
      <c r="D107" s="187"/>
      <c r="E107" s="189"/>
    </row>
    <row r="108" spans="1:5" ht="15" customHeight="1" x14ac:dyDescent="0.3">
      <c r="A108" s="183"/>
      <c r="B108" s="17"/>
      <c r="C108" s="187" t="s">
        <v>44</v>
      </c>
      <c r="D108" s="187"/>
      <c r="E108" s="189"/>
    </row>
    <row r="109" spans="1:5" ht="15" customHeight="1" x14ac:dyDescent="0.3">
      <c r="A109" s="183"/>
      <c r="B109" s="18"/>
      <c r="C109" s="187"/>
      <c r="D109" s="187"/>
      <c r="E109" s="189"/>
    </row>
    <row r="110" spans="1:5" ht="15" customHeight="1" x14ac:dyDescent="0.3">
      <c r="A110" s="183" t="s">
        <v>122</v>
      </c>
      <c r="B110" s="15"/>
      <c r="C110" s="187" t="s">
        <v>44</v>
      </c>
      <c r="D110" s="187" t="s">
        <v>123</v>
      </c>
      <c r="E110" s="189"/>
    </row>
    <row r="111" spans="1:5" ht="15" customHeight="1" x14ac:dyDescent="0.3">
      <c r="A111" s="183"/>
      <c r="B111" s="16" t="s">
        <v>93</v>
      </c>
      <c r="C111" s="187"/>
      <c r="D111" s="187"/>
      <c r="E111" s="189"/>
    </row>
    <row r="112" spans="1:5" ht="15" customHeight="1" x14ac:dyDescent="0.3">
      <c r="A112" s="183" t="s">
        <v>124</v>
      </c>
      <c r="B112" s="17"/>
      <c r="C112" s="187" t="s">
        <v>81</v>
      </c>
      <c r="D112" s="187" t="s">
        <v>125</v>
      </c>
      <c r="E112" s="195"/>
    </row>
    <row r="113" spans="1:5" ht="15" customHeight="1" x14ac:dyDescent="0.3">
      <c r="A113" s="183"/>
      <c r="B113" s="18" t="s">
        <v>12</v>
      </c>
      <c r="C113" s="198"/>
      <c r="D113" s="187"/>
      <c r="E113" s="195"/>
    </row>
    <row r="114" spans="1:5" ht="15" customHeight="1" x14ac:dyDescent="0.3">
      <c r="A114" s="183" t="s">
        <v>126</v>
      </c>
      <c r="B114" s="15"/>
      <c r="C114" s="187" t="s">
        <v>63</v>
      </c>
      <c r="D114" s="187" t="s">
        <v>45</v>
      </c>
      <c r="E114" s="195"/>
    </row>
    <row r="115" spans="1:5" ht="15" customHeight="1" x14ac:dyDescent="0.3">
      <c r="A115" s="183"/>
      <c r="B115" s="16" t="s">
        <v>22</v>
      </c>
      <c r="C115" s="187"/>
      <c r="D115" s="187"/>
      <c r="E115" s="195"/>
    </row>
    <row r="116" spans="1:5" ht="15" customHeight="1" x14ac:dyDescent="0.3">
      <c r="A116" s="183" t="s">
        <v>127</v>
      </c>
      <c r="B116" s="196" t="s">
        <v>83</v>
      </c>
      <c r="C116" s="197" t="s">
        <v>81</v>
      </c>
      <c r="D116" s="187" t="s">
        <v>106</v>
      </c>
      <c r="E116" s="195"/>
    </row>
    <row r="117" spans="1:5" ht="15" customHeight="1" x14ac:dyDescent="0.3">
      <c r="A117" s="183"/>
      <c r="B117" s="185"/>
      <c r="C117" s="187"/>
      <c r="D117" s="187"/>
      <c r="E117" s="195"/>
    </row>
    <row r="118" spans="1:5" ht="25.95" customHeight="1" x14ac:dyDescent="0.3">
      <c r="A118" s="46" t="s">
        <v>270</v>
      </c>
      <c r="B118" s="53" t="s">
        <v>13</v>
      </c>
      <c r="C118" s="48" t="s">
        <v>81</v>
      </c>
      <c r="D118" s="48" t="s">
        <v>271</v>
      </c>
      <c r="E118" s="50"/>
    </row>
    <row r="119" spans="1:5" ht="15" customHeight="1" x14ac:dyDescent="0.3">
      <c r="A119" s="183" t="s">
        <v>128</v>
      </c>
      <c r="B119" s="196" t="s">
        <v>13</v>
      </c>
      <c r="C119" s="187" t="s">
        <v>81</v>
      </c>
      <c r="D119" s="187" t="s">
        <v>129</v>
      </c>
      <c r="E119" s="195"/>
    </row>
    <row r="120" spans="1:5" ht="15" customHeight="1" x14ac:dyDescent="0.3">
      <c r="A120" s="183"/>
      <c r="B120" s="185"/>
      <c r="C120" s="187"/>
      <c r="D120" s="187"/>
      <c r="E120" s="195"/>
    </row>
    <row r="121" spans="1:5" ht="15" customHeight="1" x14ac:dyDescent="0.3">
      <c r="A121" s="183" t="s">
        <v>130</v>
      </c>
      <c r="B121" s="196" t="s">
        <v>89</v>
      </c>
      <c r="C121" s="187" t="s">
        <v>44</v>
      </c>
      <c r="D121" s="187" t="s">
        <v>40</v>
      </c>
      <c r="E121" s="189"/>
    </row>
    <row r="122" spans="1:5" ht="15" customHeight="1" x14ac:dyDescent="0.3">
      <c r="A122" s="183"/>
      <c r="B122" s="185"/>
      <c r="C122" s="187"/>
      <c r="D122" s="187"/>
      <c r="E122" s="189"/>
    </row>
    <row r="123" spans="1:5" ht="28.95" customHeight="1" x14ac:dyDescent="0.3">
      <c r="A123" s="46" t="s">
        <v>272</v>
      </c>
      <c r="B123" s="53" t="s">
        <v>13</v>
      </c>
      <c r="C123" s="48" t="s">
        <v>81</v>
      </c>
      <c r="D123" s="48" t="s">
        <v>273</v>
      </c>
      <c r="E123" s="49"/>
    </row>
    <row r="124" spans="1:5" ht="15" customHeight="1" x14ac:dyDescent="0.3">
      <c r="A124" s="183" t="s">
        <v>131</v>
      </c>
      <c r="B124" s="196" t="s">
        <v>22</v>
      </c>
      <c r="C124" s="187" t="s">
        <v>63</v>
      </c>
      <c r="D124" s="187" t="s">
        <v>40</v>
      </c>
      <c r="E124" s="195"/>
    </row>
    <row r="125" spans="1:5" ht="15" customHeight="1" x14ac:dyDescent="0.3">
      <c r="A125" s="183"/>
      <c r="B125" s="185"/>
      <c r="C125" s="187"/>
      <c r="D125" s="187"/>
      <c r="E125" s="195"/>
    </row>
    <row r="126" spans="1:5" ht="15" customHeight="1" x14ac:dyDescent="0.3">
      <c r="A126" s="183" t="s">
        <v>132</v>
      </c>
      <c r="B126" s="196" t="s">
        <v>12</v>
      </c>
      <c r="C126" s="187" t="s">
        <v>44</v>
      </c>
      <c r="D126" s="187" t="s">
        <v>133</v>
      </c>
      <c r="E126" s="195"/>
    </row>
    <row r="127" spans="1:5" ht="15" customHeight="1" x14ac:dyDescent="0.3">
      <c r="A127" s="183"/>
      <c r="B127" s="185"/>
      <c r="C127" s="187"/>
      <c r="D127" s="187"/>
      <c r="E127" s="195"/>
    </row>
    <row r="128" spans="1:5" ht="31.2" customHeight="1" x14ac:dyDescent="0.3">
      <c r="A128" s="54"/>
      <c r="B128" s="55"/>
      <c r="C128" s="48" t="s">
        <v>251</v>
      </c>
      <c r="D128" s="48"/>
      <c r="E128" s="50"/>
    </row>
    <row r="129" spans="1:5" ht="15" customHeight="1" x14ac:dyDescent="0.3">
      <c r="A129" s="198" t="s">
        <v>134</v>
      </c>
      <c r="B129" s="196" t="s">
        <v>12</v>
      </c>
      <c r="C129" s="187" t="s">
        <v>44</v>
      </c>
      <c r="D129" s="187" t="s">
        <v>135</v>
      </c>
      <c r="E129" s="195"/>
    </row>
    <row r="130" spans="1:5" ht="15" customHeight="1" x14ac:dyDescent="0.3">
      <c r="A130" s="199"/>
      <c r="B130" s="200"/>
      <c r="C130" s="187"/>
      <c r="D130" s="187"/>
      <c r="E130" s="195"/>
    </row>
    <row r="131" spans="1:5" ht="23.4" customHeight="1" x14ac:dyDescent="0.3">
      <c r="A131" s="197"/>
      <c r="B131" s="57"/>
      <c r="C131" s="19" t="s">
        <v>136</v>
      </c>
      <c r="D131" s="19"/>
      <c r="E131" s="20"/>
    </row>
    <row r="132" spans="1:5" ht="23.4" customHeight="1" x14ac:dyDescent="0.3">
      <c r="A132" s="46" t="s">
        <v>261</v>
      </c>
      <c r="B132" s="18" t="s">
        <v>12</v>
      </c>
      <c r="C132" s="48" t="s">
        <v>79</v>
      </c>
      <c r="D132" s="48" t="s">
        <v>262</v>
      </c>
      <c r="E132" s="50"/>
    </row>
    <row r="133" spans="1:5" ht="15" customHeight="1" x14ac:dyDescent="0.3">
      <c r="A133" s="183" t="s">
        <v>137</v>
      </c>
      <c r="B133" s="196" t="s">
        <v>12</v>
      </c>
      <c r="C133" s="187" t="s">
        <v>81</v>
      </c>
      <c r="D133" s="187" t="s">
        <v>99</v>
      </c>
      <c r="E133" s="195"/>
    </row>
    <row r="134" spans="1:5" ht="15" customHeight="1" x14ac:dyDescent="0.3">
      <c r="A134" s="183"/>
      <c r="B134" s="185"/>
      <c r="C134" s="187"/>
      <c r="D134" s="187"/>
      <c r="E134" s="195"/>
    </row>
    <row r="135" spans="1:5" ht="26.4" customHeight="1" x14ac:dyDescent="0.3">
      <c r="A135" s="46" t="s">
        <v>260</v>
      </c>
      <c r="B135" s="18" t="s">
        <v>12</v>
      </c>
      <c r="C135" s="48" t="s">
        <v>79</v>
      </c>
      <c r="D135" s="48" t="s">
        <v>40</v>
      </c>
      <c r="E135" s="50"/>
    </row>
    <row r="136" spans="1:5" ht="15" customHeight="1" x14ac:dyDescent="0.3">
      <c r="A136" s="183" t="s">
        <v>138</v>
      </c>
      <c r="B136" s="15"/>
      <c r="C136" s="187" t="s">
        <v>81</v>
      </c>
      <c r="D136" s="187" t="s">
        <v>139</v>
      </c>
      <c r="E136" s="195"/>
    </row>
    <row r="137" spans="1:5" ht="15" customHeight="1" x14ac:dyDescent="0.3">
      <c r="A137" s="183"/>
      <c r="B137" s="16" t="s">
        <v>12</v>
      </c>
      <c r="C137" s="187"/>
      <c r="D137" s="187"/>
      <c r="E137" s="195"/>
    </row>
    <row r="138" spans="1:5" ht="15" customHeight="1" x14ac:dyDescent="0.3">
      <c r="A138" s="183"/>
      <c r="B138" s="17"/>
      <c r="C138" s="187" t="s">
        <v>44</v>
      </c>
      <c r="D138" s="187"/>
      <c r="E138" s="195"/>
    </row>
    <row r="139" spans="1:5" ht="15" customHeight="1" x14ac:dyDescent="0.3">
      <c r="A139" s="183"/>
      <c r="B139" s="18"/>
      <c r="C139" s="187"/>
      <c r="D139" s="187"/>
      <c r="E139" s="195"/>
    </row>
    <row r="140" spans="1:5" ht="29.4" customHeight="1" x14ac:dyDescent="0.3">
      <c r="A140" s="46"/>
      <c r="B140" s="55"/>
      <c r="C140" s="48" t="s">
        <v>251</v>
      </c>
      <c r="D140" s="48"/>
      <c r="E140" s="50"/>
    </row>
    <row r="141" spans="1:5" ht="15" customHeight="1" x14ac:dyDescent="0.3">
      <c r="A141" s="183" t="s">
        <v>140</v>
      </c>
      <c r="B141" s="15"/>
      <c r="C141" s="187" t="s">
        <v>63</v>
      </c>
      <c r="D141" s="187" t="s">
        <v>72</v>
      </c>
      <c r="E141" s="189"/>
    </row>
    <row r="142" spans="1:5" ht="15" customHeight="1" x14ac:dyDescent="0.3">
      <c r="A142" s="183"/>
      <c r="B142" s="16" t="s">
        <v>13</v>
      </c>
      <c r="C142" s="187"/>
      <c r="D142" s="187"/>
      <c r="E142" s="189"/>
    </row>
    <row r="143" spans="1:5" ht="15" customHeight="1" x14ac:dyDescent="0.3">
      <c r="A143" s="183" t="s">
        <v>141</v>
      </c>
      <c r="B143" s="196" t="s">
        <v>12</v>
      </c>
      <c r="C143" s="187" t="s">
        <v>81</v>
      </c>
      <c r="D143" s="187" t="s">
        <v>142</v>
      </c>
      <c r="E143" s="195"/>
    </row>
    <row r="144" spans="1:5" ht="15" customHeight="1" x14ac:dyDescent="0.3">
      <c r="A144" s="183"/>
      <c r="B144" s="185"/>
      <c r="C144" s="187"/>
      <c r="D144" s="187"/>
      <c r="E144" s="195"/>
    </row>
    <row r="145" spans="1:5" ht="23.4" customHeight="1" x14ac:dyDescent="0.3">
      <c r="A145" s="46" t="s">
        <v>259</v>
      </c>
      <c r="B145" s="18" t="s">
        <v>12</v>
      </c>
      <c r="C145" s="48" t="s">
        <v>79</v>
      </c>
      <c r="D145" s="48" t="s">
        <v>180</v>
      </c>
      <c r="E145" s="50"/>
    </row>
    <row r="146" spans="1:5" ht="15" customHeight="1" x14ac:dyDescent="0.3">
      <c r="A146" s="183" t="s">
        <v>143</v>
      </c>
      <c r="B146" s="15"/>
      <c r="C146" s="187" t="s">
        <v>44</v>
      </c>
      <c r="D146" s="187" t="s">
        <v>40</v>
      </c>
      <c r="E146" s="189"/>
    </row>
    <row r="147" spans="1:5" ht="15" customHeight="1" x14ac:dyDescent="0.3">
      <c r="A147" s="183"/>
      <c r="B147" s="16" t="s">
        <v>144</v>
      </c>
      <c r="C147" s="187"/>
      <c r="D147" s="187"/>
      <c r="E147" s="189"/>
    </row>
    <row r="148" spans="1:5" ht="24.6" customHeight="1" x14ac:dyDescent="0.3">
      <c r="A148" s="46" t="s">
        <v>256</v>
      </c>
      <c r="B148" s="55" t="s">
        <v>17</v>
      </c>
      <c r="C148" s="48" t="s">
        <v>79</v>
      </c>
      <c r="D148" s="48" t="s">
        <v>185</v>
      </c>
      <c r="E148" s="49"/>
    </row>
    <row r="149" spans="1:5" ht="27.6" customHeight="1" x14ac:dyDescent="0.3">
      <c r="A149" s="46" t="s">
        <v>257</v>
      </c>
      <c r="B149" s="55" t="s">
        <v>17</v>
      </c>
      <c r="C149" s="48" t="s">
        <v>79</v>
      </c>
      <c r="D149" s="48" t="s">
        <v>255</v>
      </c>
      <c r="E149" s="49"/>
    </row>
    <row r="150" spans="1:5" ht="34.950000000000003" customHeight="1" x14ac:dyDescent="0.3">
      <c r="A150" s="46" t="s">
        <v>266</v>
      </c>
      <c r="B150" s="55" t="s">
        <v>12</v>
      </c>
      <c r="C150" s="48" t="s">
        <v>267</v>
      </c>
      <c r="D150" s="48" t="s">
        <v>91</v>
      </c>
      <c r="E150" s="49"/>
    </row>
    <row r="151" spans="1:5" ht="15" customHeight="1" x14ac:dyDescent="0.3">
      <c r="A151" s="183" t="s">
        <v>145</v>
      </c>
      <c r="B151" s="17"/>
      <c r="C151" s="187" t="s">
        <v>81</v>
      </c>
      <c r="D151" s="187" t="s">
        <v>125</v>
      </c>
      <c r="E151" s="195"/>
    </row>
    <row r="152" spans="1:5" ht="15" customHeight="1" x14ac:dyDescent="0.3">
      <c r="A152" s="183"/>
      <c r="B152" s="18" t="s">
        <v>12</v>
      </c>
      <c r="C152" s="187"/>
      <c r="D152" s="187"/>
      <c r="E152" s="195"/>
    </row>
    <row r="153" spans="1:5" ht="15" customHeight="1" x14ac:dyDescent="0.3">
      <c r="A153" s="183"/>
      <c r="B153" s="15"/>
      <c r="C153" s="187" t="s">
        <v>44</v>
      </c>
      <c r="D153" s="187"/>
      <c r="E153" s="195"/>
    </row>
    <row r="154" spans="1:5" ht="15" customHeight="1" x14ac:dyDescent="0.3">
      <c r="A154" s="183"/>
      <c r="B154" s="16"/>
      <c r="C154" s="187"/>
      <c r="D154" s="187"/>
      <c r="E154" s="195"/>
    </row>
    <row r="155" spans="1:5" ht="31.2" customHeight="1" x14ac:dyDescent="0.3">
      <c r="A155" s="46" t="s">
        <v>268</v>
      </c>
      <c r="B155" s="55" t="s">
        <v>12</v>
      </c>
      <c r="C155" s="48" t="s">
        <v>267</v>
      </c>
      <c r="D155" s="48" t="s">
        <v>269</v>
      </c>
      <c r="E155" s="50"/>
    </row>
    <row r="156" spans="1:5" ht="31.2" customHeight="1" x14ac:dyDescent="0.3">
      <c r="A156" s="46" t="s">
        <v>274</v>
      </c>
      <c r="B156" s="47" t="s">
        <v>275</v>
      </c>
      <c r="C156" s="48" t="s">
        <v>276</v>
      </c>
      <c r="D156" s="48" t="s">
        <v>91</v>
      </c>
      <c r="E156" s="50"/>
    </row>
    <row r="157" spans="1:5" ht="25.2" customHeight="1" x14ac:dyDescent="0.3">
      <c r="A157" s="21" t="s">
        <v>146</v>
      </c>
      <c r="B157" s="16" t="s">
        <v>147</v>
      </c>
      <c r="C157" s="19" t="s">
        <v>148</v>
      </c>
      <c r="D157" s="19" t="s">
        <v>97</v>
      </c>
      <c r="E157" s="20"/>
    </row>
    <row r="158" spans="1:5" ht="25.2" customHeight="1" x14ac:dyDescent="0.3">
      <c r="A158" s="46" t="s">
        <v>149</v>
      </c>
      <c r="B158" s="16" t="s">
        <v>147</v>
      </c>
      <c r="C158" s="19" t="s">
        <v>148</v>
      </c>
      <c r="D158" s="19" t="s">
        <v>150</v>
      </c>
      <c r="E158" s="20"/>
    </row>
    <row r="159" spans="1:5" ht="25.2" customHeight="1" x14ac:dyDescent="0.3">
      <c r="A159" s="21" t="s">
        <v>288</v>
      </c>
      <c r="B159" s="47" t="s">
        <v>147</v>
      </c>
      <c r="C159" s="48" t="s">
        <v>287</v>
      </c>
      <c r="D159" s="48" t="s">
        <v>290</v>
      </c>
      <c r="E159" s="50"/>
    </row>
    <row r="160" spans="1:5" ht="25.2" customHeight="1" x14ac:dyDescent="0.3">
      <c r="A160" s="46" t="s">
        <v>291</v>
      </c>
      <c r="B160" s="47" t="s">
        <v>147</v>
      </c>
      <c r="C160" s="48" t="s">
        <v>287</v>
      </c>
      <c r="D160" s="48" t="s">
        <v>292</v>
      </c>
      <c r="E160" s="50"/>
    </row>
    <row r="161" spans="1:5" ht="25.2" customHeight="1" x14ac:dyDescent="0.3">
      <c r="A161" s="21" t="s">
        <v>151</v>
      </c>
      <c r="B161" s="16" t="s">
        <v>147</v>
      </c>
      <c r="C161" s="19" t="s">
        <v>285</v>
      </c>
      <c r="D161" s="19" t="s">
        <v>97</v>
      </c>
      <c r="E161" s="20"/>
    </row>
    <row r="162" spans="1:5" ht="26.4" customHeight="1" x14ac:dyDescent="0.3">
      <c r="A162" s="46"/>
      <c r="B162" s="47"/>
      <c r="C162" s="48" t="s">
        <v>279</v>
      </c>
      <c r="D162" s="48"/>
      <c r="E162" s="50"/>
    </row>
    <row r="163" spans="1:5" ht="25.2" customHeight="1" x14ac:dyDescent="0.3">
      <c r="A163" s="21" t="s">
        <v>152</v>
      </c>
      <c r="B163" s="16" t="s">
        <v>147</v>
      </c>
      <c r="C163" s="19" t="s">
        <v>148</v>
      </c>
      <c r="D163" s="19" t="s">
        <v>153</v>
      </c>
      <c r="E163" s="20"/>
    </row>
    <row r="164" spans="1:5" ht="27.6" customHeight="1" x14ac:dyDescent="0.3">
      <c r="A164" s="54"/>
      <c r="B164" s="53"/>
      <c r="C164" s="48" t="s">
        <v>279</v>
      </c>
      <c r="D164" s="48"/>
      <c r="E164" s="50"/>
    </row>
    <row r="165" spans="1:5" ht="25.2" customHeight="1" x14ac:dyDescent="0.3">
      <c r="A165" s="46" t="s">
        <v>286</v>
      </c>
      <c r="B165" s="55" t="s">
        <v>147</v>
      </c>
      <c r="C165" s="48" t="s">
        <v>289</v>
      </c>
      <c r="D165" s="48" t="s">
        <v>36</v>
      </c>
      <c r="E165" s="50"/>
    </row>
    <row r="166" spans="1:5" ht="16.2" customHeight="1" x14ac:dyDescent="0.3">
      <c r="A166" s="198" t="s">
        <v>154</v>
      </c>
      <c r="B166" s="201" t="s">
        <v>22</v>
      </c>
      <c r="C166" s="187" t="s">
        <v>35</v>
      </c>
      <c r="D166" s="187" t="s">
        <v>155</v>
      </c>
      <c r="E166" s="189"/>
    </row>
    <row r="167" spans="1:5" ht="16.2" customHeight="1" x14ac:dyDescent="0.3">
      <c r="A167" s="199"/>
      <c r="B167" s="202"/>
      <c r="C167" s="187"/>
      <c r="D167" s="187"/>
      <c r="E167" s="189"/>
    </row>
    <row r="168" spans="1:5" ht="25.2" customHeight="1" x14ac:dyDescent="0.3">
      <c r="A168" s="22"/>
      <c r="B168" s="18"/>
      <c r="C168" s="19" t="s">
        <v>63</v>
      </c>
      <c r="D168" s="23"/>
      <c r="E168" s="24"/>
    </row>
    <row r="169" spans="1:5" ht="25.2" customHeight="1" x14ac:dyDescent="0.3">
      <c r="A169" s="19" t="s">
        <v>156</v>
      </c>
      <c r="B169" s="25" t="s">
        <v>22</v>
      </c>
      <c r="C169" s="23" t="s">
        <v>35</v>
      </c>
      <c r="D169" s="23" t="s">
        <v>36</v>
      </c>
      <c r="E169" s="24"/>
    </row>
    <row r="170" spans="1:5" ht="25.2" customHeight="1" x14ac:dyDescent="0.3">
      <c r="A170" s="26"/>
      <c r="B170" s="25"/>
      <c r="C170" s="19" t="s">
        <v>63</v>
      </c>
      <c r="D170" s="19"/>
      <c r="E170" s="24"/>
    </row>
    <row r="171" spans="1:5" ht="25.2" customHeight="1" x14ac:dyDescent="0.3">
      <c r="A171" s="27" t="s">
        <v>157</v>
      </c>
      <c r="B171" s="25" t="s">
        <v>22</v>
      </c>
      <c r="C171" s="19" t="s">
        <v>63</v>
      </c>
      <c r="D171" s="19" t="s">
        <v>67</v>
      </c>
      <c r="E171" s="24"/>
    </row>
    <row r="172" spans="1:5" ht="25.2" customHeight="1" x14ac:dyDescent="0.3">
      <c r="A172" s="27" t="s">
        <v>158</v>
      </c>
      <c r="B172" s="25" t="s">
        <v>22</v>
      </c>
      <c r="C172" s="19" t="s">
        <v>63</v>
      </c>
      <c r="D172" s="19" t="s">
        <v>36</v>
      </c>
      <c r="E172" s="24"/>
    </row>
    <row r="173" spans="1:5" ht="25.2" customHeight="1" x14ac:dyDescent="0.3">
      <c r="A173" s="27" t="s">
        <v>159</v>
      </c>
      <c r="B173" s="25" t="s">
        <v>22</v>
      </c>
      <c r="C173" s="19" t="s">
        <v>63</v>
      </c>
      <c r="D173" s="19" t="s">
        <v>160</v>
      </c>
      <c r="E173" s="24"/>
    </row>
    <row r="174" spans="1:5" ht="25.2" customHeight="1" x14ac:dyDescent="0.3">
      <c r="A174" s="27"/>
      <c r="B174" s="28"/>
      <c r="C174" s="19" t="s">
        <v>35</v>
      </c>
      <c r="D174" s="19"/>
      <c r="E174" s="24"/>
    </row>
    <row r="175" spans="1:5" ht="25.2" customHeight="1" x14ac:dyDescent="0.3">
      <c r="A175" s="27" t="s">
        <v>161</v>
      </c>
      <c r="B175" s="25" t="s">
        <v>22</v>
      </c>
      <c r="C175" s="19" t="s">
        <v>63</v>
      </c>
      <c r="D175" s="19" t="s">
        <v>40</v>
      </c>
      <c r="E175" s="24"/>
    </row>
    <row r="176" spans="1:5" ht="25.2" customHeight="1" x14ac:dyDescent="0.3">
      <c r="A176" s="27" t="s">
        <v>162</v>
      </c>
      <c r="B176" s="25" t="s">
        <v>22</v>
      </c>
      <c r="C176" s="19" t="s">
        <v>63</v>
      </c>
      <c r="D176" s="19" t="s">
        <v>163</v>
      </c>
      <c r="E176" s="24"/>
    </row>
    <row r="177" spans="1:5" ht="25.2" customHeight="1" x14ac:dyDescent="0.3">
      <c r="A177" s="27" t="s">
        <v>164</v>
      </c>
      <c r="B177" s="25" t="s">
        <v>22</v>
      </c>
      <c r="C177" s="19" t="s">
        <v>63</v>
      </c>
      <c r="D177" s="19" t="s">
        <v>163</v>
      </c>
      <c r="E177" s="24"/>
    </row>
    <row r="178" spans="1:5" ht="25.2" customHeight="1" x14ac:dyDescent="0.3">
      <c r="A178" s="27" t="s">
        <v>165</v>
      </c>
      <c r="B178" s="29" t="s">
        <v>166</v>
      </c>
      <c r="C178" s="23" t="s">
        <v>148</v>
      </c>
      <c r="D178" s="19" t="s">
        <v>167</v>
      </c>
      <c r="E178" s="30"/>
    </row>
    <row r="179" spans="1:5" ht="15" customHeight="1" x14ac:dyDescent="0.3">
      <c r="A179" s="203" t="s">
        <v>168</v>
      </c>
      <c r="B179" s="196" t="s">
        <v>22</v>
      </c>
      <c r="C179" s="198" t="s">
        <v>63</v>
      </c>
      <c r="D179" s="198" t="s">
        <v>72</v>
      </c>
      <c r="E179" s="204"/>
    </row>
    <row r="180" spans="1:5" ht="15" customHeight="1" x14ac:dyDescent="0.3">
      <c r="A180" s="182"/>
      <c r="B180" s="185"/>
      <c r="C180" s="197"/>
      <c r="D180" s="197"/>
      <c r="E180" s="205"/>
    </row>
    <row r="181" spans="1:5" ht="15" customHeight="1" x14ac:dyDescent="0.3">
      <c r="A181" s="183"/>
      <c r="B181" s="17"/>
      <c r="C181" s="187" t="s">
        <v>35</v>
      </c>
      <c r="D181" s="187"/>
      <c r="E181" s="189"/>
    </row>
    <row r="182" spans="1:5" ht="15" customHeight="1" x14ac:dyDescent="0.3">
      <c r="A182" s="183"/>
      <c r="B182" s="18"/>
      <c r="C182" s="187"/>
      <c r="D182" s="187"/>
      <c r="E182" s="189"/>
    </row>
    <row r="183" spans="1:5" ht="15" customHeight="1" x14ac:dyDescent="0.3">
      <c r="A183" s="183" t="s">
        <v>169</v>
      </c>
      <c r="B183" s="206" t="s">
        <v>22</v>
      </c>
      <c r="C183" s="187" t="s">
        <v>63</v>
      </c>
      <c r="D183" s="187" t="s">
        <v>36</v>
      </c>
      <c r="E183" s="195"/>
    </row>
    <row r="184" spans="1:5" ht="15" customHeight="1" x14ac:dyDescent="0.3">
      <c r="A184" s="183"/>
      <c r="B184" s="207"/>
      <c r="C184" s="187"/>
      <c r="D184" s="187"/>
      <c r="E184" s="195"/>
    </row>
    <row r="185" spans="1:5" ht="15" customHeight="1" x14ac:dyDescent="0.3">
      <c r="A185" s="183" t="s">
        <v>170</v>
      </c>
      <c r="B185" s="196" t="s">
        <v>22</v>
      </c>
      <c r="C185" s="187" t="s">
        <v>63</v>
      </c>
      <c r="D185" s="187" t="s">
        <v>155</v>
      </c>
      <c r="E185" s="195"/>
    </row>
    <row r="186" spans="1:5" ht="15" customHeight="1" x14ac:dyDescent="0.3">
      <c r="A186" s="183"/>
      <c r="B186" s="185"/>
      <c r="C186" s="187"/>
      <c r="D186" s="187"/>
      <c r="E186" s="195"/>
    </row>
    <row r="187" spans="1:5" ht="15" customHeight="1" x14ac:dyDescent="0.3">
      <c r="A187" s="183"/>
      <c r="B187" s="15"/>
      <c r="C187" s="187" t="s">
        <v>35</v>
      </c>
      <c r="D187" s="187"/>
      <c r="E187" s="189"/>
    </row>
    <row r="188" spans="1:5" ht="15" customHeight="1" x14ac:dyDescent="0.3">
      <c r="A188" s="183"/>
      <c r="B188" s="31"/>
      <c r="C188" s="187"/>
      <c r="D188" s="187"/>
      <c r="E188" s="189"/>
    </row>
    <row r="189" spans="1:5" ht="25.2" customHeight="1" x14ac:dyDescent="0.3">
      <c r="A189" s="21" t="s">
        <v>171</v>
      </c>
      <c r="B189" s="25" t="s">
        <v>23</v>
      </c>
      <c r="C189" s="23" t="s">
        <v>148</v>
      </c>
      <c r="D189" s="23" t="s">
        <v>172</v>
      </c>
      <c r="E189" s="24"/>
    </row>
    <row r="190" spans="1:5" ht="25.2" customHeight="1" x14ac:dyDescent="0.3">
      <c r="A190" s="21" t="s">
        <v>173</v>
      </c>
      <c r="B190" s="25" t="s">
        <v>23</v>
      </c>
      <c r="C190" s="23" t="s">
        <v>63</v>
      </c>
      <c r="D190" s="23" t="s">
        <v>91</v>
      </c>
      <c r="E190" s="24"/>
    </row>
    <row r="191" spans="1:5" ht="25.2" customHeight="1" x14ac:dyDescent="0.3">
      <c r="A191" s="21" t="s">
        <v>174</v>
      </c>
      <c r="B191" s="25" t="s">
        <v>23</v>
      </c>
      <c r="C191" s="23" t="s">
        <v>63</v>
      </c>
      <c r="D191" s="23" t="s">
        <v>91</v>
      </c>
      <c r="E191" s="24"/>
    </row>
    <row r="192" spans="1:5" ht="25.2" customHeight="1" x14ac:dyDescent="0.3">
      <c r="B192" s="25"/>
      <c r="C192" s="23" t="s">
        <v>35</v>
      </c>
      <c r="D192" s="23"/>
      <c r="E192" s="24"/>
    </row>
    <row r="193" spans="1:5" ht="25.2" customHeight="1" x14ac:dyDescent="0.3">
      <c r="A193" s="21" t="s">
        <v>175</v>
      </c>
      <c r="B193" s="25" t="s">
        <v>23</v>
      </c>
      <c r="C193" s="23" t="s">
        <v>63</v>
      </c>
      <c r="D193" s="23" t="s">
        <v>91</v>
      </c>
      <c r="E193" s="24"/>
    </row>
    <row r="194" spans="1:5" ht="25.2" customHeight="1" x14ac:dyDescent="0.3">
      <c r="A194" s="21" t="s">
        <v>176</v>
      </c>
      <c r="B194" s="25" t="s">
        <v>23</v>
      </c>
      <c r="C194" s="23" t="s">
        <v>63</v>
      </c>
      <c r="D194" s="23" t="s">
        <v>177</v>
      </c>
      <c r="E194" s="24"/>
    </row>
    <row r="195" spans="1:5" ht="25.2" customHeight="1" x14ac:dyDescent="0.3">
      <c r="A195" s="21"/>
      <c r="B195" s="25"/>
      <c r="C195" s="23" t="s">
        <v>35</v>
      </c>
      <c r="D195" s="23"/>
      <c r="E195" s="24"/>
    </row>
    <row r="196" spans="1:5" ht="25.2" customHeight="1" x14ac:dyDescent="0.3">
      <c r="A196" s="21" t="s">
        <v>178</v>
      </c>
      <c r="B196" s="25" t="s">
        <v>23</v>
      </c>
      <c r="C196" s="23" t="s">
        <v>63</v>
      </c>
      <c r="D196" s="23" t="s">
        <v>91</v>
      </c>
      <c r="E196" s="24"/>
    </row>
    <row r="197" spans="1:5" ht="25.2" customHeight="1" x14ac:dyDescent="0.3">
      <c r="A197" s="21" t="s">
        <v>179</v>
      </c>
      <c r="B197" s="25" t="s">
        <v>23</v>
      </c>
      <c r="C197" s="23" t="s">
        <v>63</v>
      </c>
      <c r="D197" s="23" t="s">
        <v>180</v>
      </c>
      <c r="E197" s="24"/>
    </row>
    <row r="198" spans="1:5" ht="25.2" customHeight="1" x14ac:dyDescent="0.3">
      <c r="A198" s="21" t="s">
        <v>181</v>
      </c>
      <c r="B198" s="25" t="s">
        <v>23</v>
      </c>
      <c r="C198" s="23" t="s">
        <v>63</v>
      </c>
      <c r="D198" s="23" t="s">
        <v>163</v>
      </c>
      <c r="E198" s="24"/>
    </row>
    <row r="199" spans="1:5" ht="25.2" customHeight="1" x14ac:dyDescent="0.3">
      <c r="A199" s="21" t="s">
        <v>182</v>
      </c>
      <c r="B199" s="25" t="s">
        <v>23</v>
      </c>
      <c r="C199" s="23" t="s">
        <v>63</v>
      </c>
      <c r="D199" s="23" t="s">
        <v>160</v>
      </c>
      <c r="E199" s="24"/>
    </row>
    <row r="200" spans="1:5" ht="25.2" customHeight="1" x14ac:dyDescent="0.3">
      <c r="A200" s="21"/>
      <c r="B200" s="28"/>
      <c r="C200" s="23" t="s">
        <v>35</v>
      </c>
      <c r="D200" s="23"/>
      <c r="E200" s="24"/>
    </row>
    <row r="201" spans="1:5" ht="15" customHeight="1" x14ac:dyDescent="0.3">
      <c r="A201" s="198" t="s">
        <v>183</v>
      </c>
      <c r="B201" s="196" t="s">
        <v>23</v>
      </c>
      <c r="C201" s="198" t="s">
        <v>63</v>
      </c>
      <c r="D201" s="198" t="s">
        <v>155</v>
      </c>
      <c r="E201" s="198"/>
    </row>
    <row r="202" spans="1:5" ht="15" customHeight="1" x14ac:dyDescent="0.3">
      <c r="A202" s="197"/>
      <c r="B202" s="185"/>
      <c r="C202" s="197"/>
      <c r="D202" s="197"/>
      <c r="E202" s="197"/>
    </row>
    <row r="203" spans="1:5" ht="25.2" customHeight="1" x14ac:dyDescent="0.3">
      <c r="A203" s="23" t="s">
        <v>184</v>
      </c>
      <c r="B203" s="25" t="s">
        <v>22</v>
      </c>
      <c r="C203" s="19" t="s">
        <v>148</v>
      </c>
      <c r="D203" s="23" t="s">
        <v>185</v>
      </c>
      <c r="E203" s="23"/>
    </row>
    <row r="204" spans="1:5" ht="15" customHeight="1" x14ac:dyDescent="0.3">
      <c r="A204" s="198" t="s">
        <v>186</v>
      </c>
      <c r="B204" s="208" t="s">
        <v>22</v>
      </c>
      <c r="C204" s="198" t="s">
        <v>35</v>
      </c>
      <c r="D204" s="198" t="s">
        <v>187</v>
      </c>
      <c r="E204" s="198"/>
    </row>
    <row r="205" spans="1:5" ht="15" customHeight="1" x14ac:dyDescent="0.3">
      <c r="A205" s="197"/>
      <c r="B205" s="208"/>
      <c r="C205" s="197"/>
      <c r="D205" s="197"/>
      <c r="E205" s="197"/>
    </row>
    <row r="206" spans="1:5" ht="25.2" customHeight="1" x14ac:dyDescent="0.3">
      <c r="A206" s="21" t="s">
        <v>188</v>
      </c>
      <c r="B206" s="25" t="s">
        <v>22</v>
      </c>
      <c r="C206" s="19" t="s">
        <v>148</v>
      </c>
      <c r="D206" s="23" t="s">
        <v>185</v>
      </c>
      <c r="E206" s="23"/>
    </row>
    <row r="207" spans="1:5" ht="25.2" customHeight="1" x14ac:dyDescent="0.3">
      <c r="A207" s="21" t="s">
        <v>189</v>
      </c>
      <c r="B207" s="25" t="s">
        <v>22</v>
      </c>
      <c r="C207" s="19" t="s">
        <v>63</v>
      </c>
      <c r="D207" s="19" t="s">
        <v>160</v>
      </c>
      <c r="E207" s="24"/>
    </row>
    <row r="208" spans="1:5" ht="15" customHeight="1" x14ac:dyDescent="0.3">
      <c r="A208" s="183" t="s">
        <v>190</v>
      </c>
      <c r="B208" s="196" t="s">
        <v>75</v>
      </c>
      <c r="C208" s="187" t="s">
        <v>35</v>
      </c>
      <c r="D208" s="187" t="s">
        <v>191</v>
      </c>
      <c r="E208" s="189"/>
    </row>
    <row r="209" spans="1:5" ht="15" customHeight="1" x14ac:dyDescent="0.3">
      <c r="A209" s="183"/>
      <c r="B209" s="185"/>
      <c r="C209" s="187"/>
      <c r="D209" s="187"/>
      <c r="E209" s="189"/>
    </row>
    <row r="210" spans="1:5" ht="31.95" customHeight="1" x14ac:dyDescent="0.3">
      <c r="A210" s="54"/>
      <c r="B210" s="47"/>
      <c r="C210" s="48" t="s">
        <v>277</v>
      </c>
      <c r="D210" s="51"/>
      <c r="E210" s="56"/>
    </row>
    <row r="211" spans="1:5" ht="25.2" customHeight="1" x14ac:dyDescent="0.3">
      <c r="A211" s="32" t="s">
        <v>192</v>
      </c>
      <c r="B211" s="25" t="s">
        <v>22</v>
      </c>
      <c r="C211" s="19" t="s">
        <v>63</v>
      </c>
      <c r="D211" s="33" t="s">
        <v>180</v>
      </c>
      <c r="E211" s="30"/>
    </row>
    <row r="212" spans="1:5" ht="25.2" customHeight="1" x14ac:dyDescent="0.3">
      <c r="A212" s="32" t="s">
        <v>193</v>
      </c>
      <c r="B212" s="16" t="s">
        <v>75</v>
      </c>
      <c r="C212" s="19" t="s">
        <v>63</v>
      </c>
      <c r="D212" s="33" t="s">
        <v>194</v>
      </c>
      <c r="E212" s="30"/>
    </row>
    <row r="213" spans="1:5" ht="30.6" customHeight="1" x14ac:dyDescent="0.3">
      <c r="A213" s="54"/>
      <c r="B213" s="47"/>
      <c r="C213" s="48" t="s">
        <v>277</v>
      </c>
      <c r="D213" s="51"/>
      <c r="E213" s="56"/>
    </row>
    <row r="214" spans="1:5" ht="31.2" customHeight="1" x14ac:dyDescent="0.3">
      <c r="A214" s="54" t="s">
        <v>196</v>
      </c>
      <c r="B214" s="47" t="s">
        <v>197</v>
      </c>
      <c r="C214" s="48" t="s">
        <v>277</v>
      </c>
      <c r="D214" s="51" t="s">
        <v>198</v>
      </c>
      <c r="E214" s="56"/>
    </row>
    <row r="215" spans="1:5" ht="25.2" customHeight="1" x14ac:dyDescent="0.3">
      <c r="A215" s="32" t="s">
        <v>195</v>
      </c>
      <c r="B215" s="25" t="s">
        <v>22</v>
      </c>
      <c r="C215" s="19" t="s">
        <v>148</v>
      </c>
      <c r="D215" s="33" t="s">
        <v>123</v>
      </c>
      <c r="E215" s="30"/>
    </row>
    <row r="216" spans="1:5" ht="15" customHeight="1" x14ac:dyDescent="0.3">
      <c r="A216" s="203" t="s">
        <v>196</v>
      </c>
      <c r="B216" s="196" t="s">
        <v>197</v>
      </c>
      <c r="C216" s="198" t="s">
        <v>47</v>
      </c>
      <c r="D216" s="198" t="s">
        <v>198</v>
      </c>
      <c r="E216" s="209"/>
    </row>
    <row r="217" spans="1:5" ht="15" customHeight="1" x14ac:dyDescent="0.3">
      <c r="A217" s="182"/>
      <c r="B217" s="185"/>
      <c r="C217" s="197"/>
      <c r="D217" s="197"/>
      <c r="E217" s="210"/>
    </row>
    <row r="218" spans="1:5" ht="25.2" customHeight="1" x14ac:dyDescent="0.3">
      <c r="A218" s="21" t="s">
        <v>199</v>
      </c>
      <c r="B218" s="25" t="s">
        <v>22</v>
      </c>
      <c r="C218" s="19" t="s">
        <v>148</v>
      </c>
      <c r="D218" s="19" t="s">
        <v>200</v>
      </c>
      <c r="E218" s="24"/>
    </row>
    <row r="219" spans="1:5" ht="25.2" customHeight="1" x14ac:dyDescent="0.3">
      <c r="A219" s="46" t="s">
        <v>278</v>
      </c>
      <c r="B219" s="47" t="s">
        <v>75</v>
      </c>
      <c r="C219" s="48" t="s">
        <v>148</v>
      </c>
      <c r="D219" s="48"/>
      <c r="E219" s="49"/>
    </row>
    <row r="220" spans="1:5" ht="25.2" customHeight="1" x14ac:dyDescent="0.3">
      <c r="A220" s="46"/>
      <c r="B220" s="53"/>
      <c r="C220" s="48" t="s">
        <v>279</v>
      </c>
      <c r="D220" s="48" t="s">
        <v>280</v>
      </c>
      <c r="E220" s="49"/>
    </row>
    <row r="221" spans="1:5" ht="15" customHeight="1" x14ac:dyDescent="0.3">
      <c r="A221" s="183" t="s">
        <v>201</v>
      </c>
      <c r="B221" s="196" t="s">
        <v>202</v>
      </c>
      <c r="C221" s="187" t="s">
        <v>81</v>
      </c>
      <c r="D221" s="187" t="s">
        <v>203</v>
      </c>
      <c r="E221" s="195"/>
    </row>
    <row r="222" spans="1:5" ht="15" customHeight="1" x14ac:dyDescent="0.3">
      <c r="A222" s="183"/>
      <c r="B222" s="185"/>
      <c r="C222" s="187"/>
      <c r="D222" s="187"/>
      <c r="E222" s="195"/>
    </row>
    <row r="223" spans="1:5" ht="15" customHeight="1" x14ac:dyDescent="0.3">
      <c r="A223" s="183" t="s">
        <v>204</v>
      </c>
      <c r="B223" s="17"/>
      <c r="C223" s="187" t="s">
        <v>81</v>
      </c>
      <c r="D223" s="187" t="s">
        <v>135</v>
      </c>
      <c r="E223" s="189"/>
    </row>
    <row r="224" spans="1:5" ht="15" customHeight="1" x14ac:dyDescent="0.3">
      <c r="A224" s="183"/>
      <c r="B224" s="18" t="s">
        <v>202</v>
      </c>
      <c r="C224" s="187"/>
      <c r="D224" s="187"/>
      <c r="E224" s="189"/>
    </row>
    <row r="225" spans="1:5" ht="15" customHeight="1" x14ac:dyDescent="0.3">
      <c r="A225" s="183" t="s">
        <v>205</v>
      </c>
      <c r="B225" s="15"/>
      <c r="C225" s="187" t="s">
        <v>63</v>
      </c>
      <c r="D225" s="187" t="s">
        <v>206</v>
      </c>
      <c r="E225" s="189"/>
    </row>
    <row r="226" spans="1:5" ht="15" customHeight="1" x14ac:dyDescent="0.3">
      <c r="A226" s="183"/>
      <c r="B226" s="16" t="s">
        <v>22</v>
      </c>
      <c r="C226" s="187"/>
      <c r="D226" s="187"/>
      <c r="E226" s="189"/>
    </row>
    <row r="227" spans="1:5" ht="15" customHeight="1" x14ac:dyDescent="0.3">
      <c r="A227" s="183" t="s">
        <v>207</v>
      </c>
      <c r="B227" s="17"/>
      <c r="C227" s="187" t="s">
        <v>63</v>
      </c>
      <c r="D227" s="187" t="s">
        <v>56</v>
      </c>
      <c r="E227" s="195"/>
    </row>
    <row r="228" spans="1:5" ht="15" customHeight="1" x14ac:dyDescent="0.3">
      <c r="A228" s="183"/>
      <c r="B228" s="18" t="s">
        <v>22</v>
      </c>
      <c r="C228" s="187"/>
      <c r="D228" s="187"/>
      <c r="E228" s="195"/>
    </row>
    <row r="229" spans="1:5" ht="15" customHeight="1" x14ac:dyDescent="0.3">
      <c r="A229" s="183" t="s">
        <v>208</v>
      </c>
      <c r="B229" s="15"/>
      <c r="C229" s="187" t="s">
        <v>63</v>
      </c>
      <c r="D229" s="187" t="s">
        <v>69</v>
      </c>
      <c r="E229" s="189"/>
    </row>
    <row r="230" spans="1:5" ht="15" customHeight="1" x14ac:dyDescent="0.3">
      <c r="A230" s="183"/>
      <c r="B230" s="16" t="s">
        <v>22</v>
      </c>
      <c r="C230" s="187"/>
      <c r="D230" s="187"/>
      <c r="E230" s="189"/>
    </row>
    <row r="231" spans="1:5" ht="15" customHeight="1" x14ac:dyDescent="0.3">
      <c r="A231" s="183" t="s">
        <v>209</v>
      </c>
      <c r="B231" s="15"/>
      <c r="C231" s="187" t="s">
        <v>63</v>
      </c>
      <c r="D231" s="187" t="s">
        <v>210</v>
      </c>
      <c r="E231" s="189"/>
    </row>
    <row r="232" spans="1:5" ht="15" customHeight="1" x14ac:dyDescent="0.3">
      <c r="A232" s="183"/>
      <c r="B232" s="16" t="s">
        <v>211</v>
      </c>
      <c r="C232" s="187"/>
      <c r="D232" s="187"/>
      <c r="E232" s="189"/>
    </row>
    <row r="233" spans="1:5" ht="15" customHeight="1" x14ac:dyDescent="0.3">
      <c r="A233" s="183" t="s">
        <v>212</v>
      </c>
      <c r="B233" s="17"/>
      <c r="C233" s="187" t="s">
        <v>81</v>
      </c>
      <c r="D233" s="187" t="s">
        <v>60</v>
      </c>
      <c r="E233" s="189"/>
    </row>
    <row r="234" spans="1:5" ht="15" customHeight="1" x14ac:dyDescent="0.3">
      <c r="A234" s="183"/>
      <c r="B234" s="18" t="s">
        <v>211</v>
      </c>
      <c r="C234" s="187"/>
      <c r="D234" s="187"/>
      <c r="E234" s="189"/>
    </row>
    <row r="235" spans="1:5" ht="15" customHeight="1" x14ac:dyDescent="0.3">
      <c r="A235" s="183" t="s">
        <v>213</v>
      </c>
      <c r="B235" s="15"/>
      <c r="C235" s="187" t="s">
        <v>63</v>
      </c>
      <c r="D235" s="187" t="s">
        <v>203</v>
      </c>
      <c r="E235" s="189"/>
    </row>
    <row r="236" spans="1:5" ht="15" customHeight="1" x14ac:dyDescent="0.3">
      <c r="A236" s="183"/>
      <c r="B236" s="16" t="s">
        <v>211</v>
      </c>
      <c r="C236" s="187"/>
      <c r="D236" s="187"/>
      <c r="E236" s="189"/>
    </row>
    <row r="237" spans="1:5" ht="15" customHeight="1" x14ac:dyDescent="0.3">
      <c r="A237" s="183" t="s">
        <v>214</v>
      </c>
      <c r="B237" s="17"/>
      <c r="C237" s="187" t="s">
        <v>215</v>
      </c>
      <c r="D237" s="187" t="s">
        <v>216</v>
      </c>
      <c r="E237" s="189"/>
    </row>
    <row r="238" spans="1:5" ht="15" customHeight="1" x14ac:dyDescent="0.3">
      <c r="A238" s="183"/>
      <c r="B238" s="18" t="s">
        <v>217</v>
      </c>
      <c r="C238" s="187"/>
      <c r="D238" s="187"/>
      <c r="E238" s="189"/>
    </row>
    <row r="239" spans="1:5" ht="15" customHeight="1" x14ac:dyDescent="0.3">
      <c r="A239" s="183" t="s">
        <v>218</v>
      </c>
      <c r="B239" s="15"/>
      <c r="C239" s="187" t="s">
        <v>215</v>
      </c>
      <c r="D239" s="187" t="s">
        <v>36</v>
      </c>
      <c r="E239" s="189"/>
    </row>
    <row r="240" spans="1:5" ht="15" customHeight="1" x14ac:dyDescent="0.3">
      <c r="A240" s="183"/>
      <c r="B240" s="16" t="s">
        <v>217</v>
      </c>
      <c r="C240" s="187"/>
      <c r="D240" s="187"/>
      <c r="E240" s="189"/>
    </row>
    <row r="241" spans="1:5" ht="15" customHeight="1" x14ac:dyDescent="0.3">
      <c r="A241" s="183" t="s">
        <v>219</v>
      </c>
      <c r="B241" s="17"/>
      <c r="C241" s="187" t="s">
        <v>215</v>
      </c>
      <c r="D241" s="187" t="s">
        <v>56</v>
      </c>
      <c r="E241" s="189"/>
    </row>
    <row r="242" spans="1:5" ht="15" customHeight="1" x14ac:dyDescent="0.3">
      <c r="A242" s="183"/>
      <c r="B242" s="18" t="s">
        <v>217</v>
      </c>
      <c r="C242" s="187"/>
      <c r="D242" s="187"/>
      <c r="E242" s="189"/>
    </row>
    <row r="243" spans="1:5" ht="29.4" customHeight="1" x14ac:dyDescent="0.3">
      <c r="A243" s="46" t="s">
        <v>282</v>
      </c>
      <c r="B243" s="55" t="s">
        <v>283</v>
      </c>
      <c r="C243" s="48" t="s">
        <v>148</v>
      </c>
      <c r="D243" s="48" t="s">
        <v>97</v>
      </c>
      <c r="E243" s="49"/>
    </row>
    <row r="244" spans="1:5" ht="29.4" customHeight="1" x14ac:dyDescent="0.3">
      <c r="A244" s="46"/>
      <c r="B244" s="52"/>
      <c r="C244" s="48" t="s">
        <v>284</v>
      </c>
      <c r="D244" s="48"/>
      <c r="E244" s="49"/>
    </row>
    <row r="245" spans="1:5" ht="15" customHeight="1" x14ac:dyDescent="0.3">
      <c r="A245" s="183" t="s">
        <v>220</v>
      </c>
      <c r="B245" s="15"/>
      <c r="C245" s="187" t="s">
        <v>81</v>
      </c>
      <c r="D245" s="187" t="s">
        <v>135</v>
      </c>
      <c r="E245" s="195"/>
    </row>
    <row r="246" spans="1:5" ht="15" customHeight="1" x14ac:dyDescent="0.3">
      <c r="A246" s="183"/>
      <c r="B246" s="16" t="s">
        <v>202</v>
      </c>
      <c r="C246" s="187"/>
      <c r="D246" s="187"/>
      <c r="E246" s="195"/>
    </row>
    <row r="247" spans="1:5" ht="15" customHeight="1" x14ac:dyDescent="0.3">
      <c r="A247" s="183" t="s">
        <v>221</v>
      </c>
      <c r="B247" s="17"/>
      <c r="C247" s="187" t="s">
        <v>81</v>
      </c>
      <c r="D247" s="187" t="s">
        <v>45</v>
      </c>
      <c r="E247" s="189"/>
    </row>
    <row r="248" spans="1:5" ht="15" customHeight="1" x14ac:dyDescent="0.3">
      <c r="A248" s="183"/>
      <c r="B248" s="18" t="s">
        <v>202</v>
      </c>
      <c r="C248" s="187"/>
      <c r="D248" s="187"/>
      <c r="E248" s="189"/>
    </row>
    <row r="249" spans="1:5" ht="25.95" customHeight="1" x14ac:dyDescent="0.3">
      <c r="A249" s="46" t="s">
        <v>281</v>
      </c>
      <c r="B249" s="55" t="s">
        <v>14</v>
      </c>
      <c r="C249" s="48" t="s">
        <v>148</v>
      </c>
      <c r="D249" s="48" t="s">
        <v>172</v>
      </c>
      <c r="E249" s="49"/>
    </row>
    <row r="250" spans="1:5" ht="21" customHeight="1" x14ac:dyDescent="0.3">
      <c r="A250" s="46" t="s">
        <v>264</v>
      </c>
      <c r="B250" s="55" t="s">
        <v>14</v>
      </c>
      <c r="C250" s="48" t="s">
        <v>148</v>
      </c>
      <c r="D250" s="48" t="s">
        <v>172</v>
      </c>
      <c r="E250" s="49"/>
    </row>
    <row r="251" spans="1:5" ht="15" customHeight="1" x14ac:dyDescent="0.3">
      <c r="A251" s="183" t="s">
        <v>222</v>
      </c>
      <c r="B251" s="15"/>
      <c r="C251" s="187" t="s">
        <v>81</v>
      </c>
      <c r="D251" s="187" t="s">
        <v>85</v>
      </c>
      <c r="E251" s="189"/>
    </row>
    <row r="252" spans="1:5" ht="15" customHeight="1" x14ac:dyDescent="0.3">
      <c r="A252" s="183"/>
      <c r="B252" s="16" t="s">
        <v>64</v>
      </c>
      <c r="C252" s="187"/>
      <c r="D252" s="187"/>
      <c r="E252" s="189"/>
    </row>
    <row r="253" spans="1:5" ht="15" customHeight="1" x14ac:dyDescent="0.3">
      <c r="A253" s="183" t="s">
        <v>223</v>
      </c>
      <c r="B253" s="34"/>
      <c r="C253" s="187" t="s">
        <v>81</v>
      </c>
      <c r="D253" s="187" t="s">
        <v>203</v>
      </c>
      <c r="E253" s="189"/>
    </row>
    <row r="254" spans="1:5" ht="15" customHeight="1" x14ac:dyDescent="0.3">
      <c r="A254" s="183"/>
      <c r="B254" s="31" t="s">
        <v>14</v>
      </c>
      <c r="C254" s="187"/>
      <c r="D254" s="187"/>
      <c r="E254" s="189"/>
    </row>
    <row r="255" spans="1:5" ht="15" customHeight="1" x14ac:dyDescent="0.3">
      <c r="A255" s="183" t="s">
        <v>224</v>
      </c>
      <c r="B255" s="15"/>
      <c r="C255" s="187" t="s">
        <v>81</v>
      </c>
      <c r="D255" s="187" t="s">
        <v>108</v>
      </c>
      <c r="E255" s="189"/>
    </row>
    <row r="256" spans="1:5" ht="15" customHeight="1" x14ac:dyDescent="0.3">
      <c r="A256" s="183"/>
      <c r="B256" s="16" t="s">
        <v>64</v>
      </c>
      <c r="C256" s="187"/>
      <c r="D256" s="187"/>
      <c r="E256" s="189"/>
    </row>
    <row r="257" spans="1:5" ht="15" customHeight="1" x14ac:dyDescent="0.3">
      <c r="A257" s="183" t="s">
        <v>225</v>
      </c>
      <c r="B257" s="34"/>
      <c r="C257" s="187" t="s">
        <v>81</v>
      </c>
      <c r="D257" s="187" t="s">
        <v>226</v>
      </c>
      <c r="E257" s="189"/>
    </row>
    <row r="258" spans="1:5" ht="15" customHeight="1" x14ac:dyDescent="0.3">
      <c r="A258" s="183"/>
      <c r="B258" s="31" t="s">
        <v>64</v>
      </c>
      <c r="C258" s="187"/>
      <c r="D258" s="187"/>
      <c r="E258" s="189"/>
    </row>
    <row r="259" spans="1:5" ht="15" customHeight="1" x14ac:dyDescent="0.3">
      <c r="A259" s="183" t="s">
        <v>227</v>
      </c>
      <c r="B259" s="15"/>
      <c r="C259" s="187" t="s">
        <v>81</v>
      </c>
      <c r="D259" s="187" t="s">
        <v>210</v>
      </c>
      <c r="E259" s="189"/>
    </row>
    <row r="260" spans="1:5" ht="15" customHeight="1" x14ac:dyDescent="0.3">
      <c r="A260" s="183"/>
      <c r="B260" s="16" t="s">
        <v>13</v>
      </c>
      <c r="C260" s="187"/>
      <c r="D260" s="187"/>
      <c r="E260" s="189"/>
    </row>
    <row r="261" spans="1:5" ht="15" customHeight="1" x14ac:dyDescent="0.3">
      <c r="A261" s="183" t="s">
        <v>228</v>
      </c>
      <c r="B261" s="17"/>
      <c r="C261" s="187" t="s">
        <v>63</v>
      </c>
      <c r="D261" s="187" t="s">
        <v>229</v>
      </c>
      <c r="E261" s="189"/>
    </row>
    <row r="262" spans="1:5" ht="15" customHeight="1" x14ac:dyDescent="0.3">
      <c r="A262" s="183"/>
      <c r="B262" s="18" t="s">
        <v>14</v>
      </c>
      <c r="C262" s="187"/>
      <c r="D262" s="187"/>
      <c r="E262" s="189"/>
    </row>
    <row r="263" spans="1:5" ht="15" customHeight="1" x14ac:dyDescent="0.3">
      <c r="A263" s="183" t="s">
        <v>230</v>
      </c>
      <c r="B263" s="15"/>
      <c r="C263" s="187" t="s">
        <v>81</v>
      </c>
      <c r="D263" s="187" t="s">
        <v>231</v>
      </c>
      <c r="E263" s="213"/>
    </row>
    <row r="264" spans="1:5" ht="15" customHeight="1" x14ac:dyDescent="0.3">
      <c r="A264" s="183"/>
      <c r="B264" s="16" t="s">
        <v>64</v>
      </c>
      <c r="C264" s="187"/>
      <c r="D264" s="187"/>
      <c r="E264" s="214"/>
    </row>
    <row r="265" spans="1:5" ht="27" customHeight="1" x14ac:dyDescent="0.3">
      <c r="A265" s="39" t="s">
        <v>247</v>
      </c>
      <c r="B265" s="43" t="s">
        <v>23</v>
      </c>
      <c r="C265" s="40" t="s">
        <v>148</v>
      </c>
      <c r="D265" s="40" t="s">
        <v>248</v>
      </c>
      <c r="E265" s="41"/>
    </row>
    <row r="266" spans="1:5" ht="25.2" customHeight="1" x14ac:dyDescent="0.3">
      <c r="A266" s="21" t="s">
        <v>232</v>
      </c>
      <c r="B266" s="16" t="s">
        <v>147</v>
      </c>
      <c r="C266" s="19" t="s">
        <v>148</v>
      </c>
      <c r="D266" s="19" t="s">
        <v>233</v>
      </c>
      <c r="E266" s="19"/>
    </row>
    <row r="267" spans="1:5" ht="25.2" customHeight="1" x14ac:dyDescent="0.3">
      <c r="A267" s="21" t="s">
        <v>234</v>
      </c>
      <c r="B267" s="16" t="s">
        <v>147</v>
      </c>
      <c r="C267" s="19" t="s">
        <v>148</v>
      </c>
      <c r="D267" s="19" t="s">
        <v>233</v>
      </c>
      <c r="E267" s="19"/>
    </row>
    <row r="268" spans="1:5" ht="25.2" customHeight="1" x14ac:dyDescent="0.3">
      <c r="A268" s="21" t="s">
        <v>235</v>
      </c>
      <c r="B268" s="16" t="s">
        <v>147</v>
      </c>
      <c r="C268" s="19" t="s">
        <v>148</v>
      </c>
      <c r="D268" s="19" t="s">
        <v>233</v>
      </c>
      <c r="E268" s="19"/>
    </row>
    <row r="269" spans="1:5" ht="25.2" customHeight="1" x14ac:dyDescent="0.3">
      <c r="A269" s="21" t="s">
        <v>236</v>
      </c>
      <c r="B269" s="16" t="s">
        <v>147</v>
      </c>
      <c r="C269" s="19" t="s">
        <v>148</v>
      </c>
      <c r="D269" s="19" t="s">
        <v>233</v>
      </c>
      <c r="E269" s="19"/>
    </row>
    <row r="270" spans="1:5" ht="25.2" customHeight="1" x14ac:dyDescent="0.3">
      <c r="A270" s="21" t="s">
        <v>237</v>
      </c>
      <c r="B270" s="16" t="s">
        <v>147</v>
      </c>
      <c r="C270" s="19" t="s">
        <v>148</v>
      </c>
      <c r="D270" s="19" t="s">
        <v>233</v>
      </c>
      <c r="E270" s="19"/>
    </row>
    <row r="271" spans="1:5" ht="25.2" customHeight="1" x14ac:dyDescent="0.3">
      <c r="A271" s="21" t="s">
        <v>238</v>
      </c>
      <c r="B271" s="16" t="s">
        <v>147</v>
      </c>
      <c r="C271" s="19" t="s">
        <v>148</v>
      </c>
      <c r="D271" s="19" t="s">
        <v>233</v>
      </c>
      <c r="E271" s="19"/>
    </row>
    <row r="272" spans="1:5" ht="25.2" customHeight="1" x14ac:dyDescent="0.3">
      <c r="A272" s="21" t="s">
        <v>239</v>
      </c>
      <c r="B272" s="16" t="s">
        <v>147</v>
      </c>
      <c r="C272" s="19" t="s">
        <v>148</v>
      </c>
      <c r="D272" s="19" t="s">
        <v>233</v>
      </c>
      <c r="E272" s="19"/>
    </row>
    <row r="273" spans="1:5" ht="25.2" customHeight="1" x14ac:dyDescent="0.3">
      <c r="A273" s="21" t="s">
        <v>240</v>
      </c>
      <c r="B273" s="16" t="s">
        <v>147</v>
      </c>
      <c r="C273" s="19" t="s">
        <v>148</v>
      </c>
      <c r="D273" s="19" t="s">
        <v>233</v>
      </c>
      <c r="E273" s="19"/>
    </row>
    <row r="274" spans="1:5" ht="25.2" customHeight="1" x14ac:dyDescent="0.3">
      <c r="A274" s="21" t="s">
        <v>241</v>
      </c>
      <c r="B274" s="16" t="s">
        <v>147</v>
      </c>
      <c r="C274" s="19" t="s">
        <v>148</v>
      </c>
      <c r="D274" s="19" t="s">
        <v>233</v>
      </c>
      <c r="E274" s="19"/>
    </row>
    <row r="275" spans="1:5" ht="25.2" customHeight="1" x14ac:dyDescent="0.3">
      <c r="A275" s="21" t="s">
        <v>242</v>
      </c>
      <c r="B275" s="16" t="s">
        <v>147</v>
      </c>
      <c r="C275" s="19" t="s">
        <v>148</v>
      </c>
      <c r="D275" s="19" t="s">
        <v>172</v>
      </c>
      <c r="E275" s="19"/>
    </row>
    <row r="276" spans="1:5" ht="25.2" customHeight="1" x14ac:dyDescent="0.3">
      <c r="A276" s="21" t="s">
        <v>243</v>
      </c>
      <c r="B276" s="16" t="s">
        <v>147</v>
      </c>
      <c r="C276" s="19" t="s">
        <v>148</v>
      </c>
      <c r="D276" s="19" t="s">
        <v>172</v>
      </c>
      <c r="E276" s="19"/>
    </row>
    <row r="277" spans="1:5" ht="31.95" customHeight="1" thickBot="1" x14ac:dyDescent="0.35">
      <c r="A277" s="35" t="s">
        <v>5</v>
      </c>
      <c r="B277" s="215" t="s">
        <v>6</v>
      </c>
      <c r="C277" s="215"/>
      <c r="D277" s="215"/>
      <c r="E277" s="36"/>
    </row>
    <row r="278" spans="1:5" ht="29.4" customHeight="1" thickTop="1" thickBot="1" x14ac:dyDescent="0.35">
      <c r="A278" s="37" t="s">
        <v>7</v>
      </c>
      <c r="B278" s="216"/>
      <c r="C278" s="216"/>
      <c r="D278" s="217"/>
      <c r="E278" s="38" t="s">
        <v>244</v>
      </c>
    </row>
    <row r="279" spans="1:5" ht="30" customHeight="1" thickTop="1" thickBot="1" x14ac:dyDescent="0.35">
      <c r="A279" s="37" t="s">
        <v>8</v>
      </c>
      <c r="B279" s="211"/>
      <c r="C279" s="211"/>
      <c r="D279" s="212"/>
      <c r="E279" s="38" t="s">
        <v>244</v>
      </c>
    </row>
    <row r="280" spans="1:5" ht="15" thickTop="1" x14ac:dyDescent="0.3"/>
  </sheetData>
  <mergeCells count="404">
    <mergeCell ref="B279:D279"/>
    <mergeCell ref="A263:A264"/>
    <mergeCell ref="C263:C264"/>
    <mergeCell ref="D263:D264"/>
    <mergeCell ref="E263:E264"/>
    <mergeCell ref="B277:D277"/>
    <mergeCell ref="B278:D278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51:A252"/>
    <mergeCell ref="C251:C252"/>
    <mergeCell ref="D251:D252"/>
    <mergeCell ref="E251:E252"/>
    <mergeCell ref="A253:A254"/>
    <mergeCell ref="C253:C254"/>
    <mergeCell ref="D253:D254"/>
    <mergeCell ref="E253:E254"/>
    <mergeCell ref="A245:A246"/>
    <mergeCell ref="C245:C246"/>
    <mergeCell ref="D245:D246"/>
    <mergeCell ref="E245:E246"/>
    <mergeCell ref="A247:A248"/>
    <mergeCell ref="C247:C248"/>
    <mergeCell ref="D247:D248"/>
    <mergeCell ref="E247:E248"/>
    <mergeCell ref="A239:A240"/>
    <mergeCell ref="C239:C240"/>
    <mergeCell ref="D239:D240"/>
    <mergeCell ref="E239:E240"/>
    <mergeCell ref="A241:A242"/>
    <mergeCell ref="C241:C242"/>
    <mergeCell ref="D241:D242"/>
    <mergeCell ref="E241:E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1:A222"/>
    <mergeCell ref="B221:B222"/>
    <mergeCell ref="C221:C222"/>
    <mergeCell ref="D221:D222"/>
    <mergeCell ref="E221:E222"/>
    <mergeCell ref="A223:A224"/>
    <mergeCell ref="C223:C224"/>
    <mergeCell ref="D223:D224"/>
    <mergeCell ref="E223:E224"/>
    <mergeCell ref="A208:A209"/>
    <mergeCell ref="B208:B209"/>
    <mergeCell ref="C208:C209"/>
    <mergeCell ref="D208:D209"/>
    <mergeCell ref="E208:E209"/>
    <mergeCell ref="A216:A217"/>
    <mergeCell ref="B216:B217"/>
    <mergeCell ref="C216:C217"/>
    <mergeCell ref="D216:D217"/>
    <mergeCell ref="E216:E217"/>
    <mergeCell ref="A201:A202"/>
    <mergeCell ref="B201:B202"/>
    <mergeCell ref="C201:C202"/>
    <mergeCell ref="D201:D202"/>
    <mergeCell ref="E201:E202"/>
    <mergeCell ref="A204:A205"/>
    <mergeCell ref="B204:B205"/>
    <mergeCell ref="C204:C205"/>
    <mergeCell ref="D204:D205"/>
    <mergeCell ref="E204:E205"/>
    <mergeCell ref="A185:A186"/>
    <mergeCell ref="B185:B186"/>
    <mergeCell ref="C185:C186"/>
    <mergeCell ref="D185:D186"/>
    <mergeCell ref="E185:E186"/>
    <mergeCell ref="A187:A188"/>
    <mergeCell ref="C187:C188"/>
    <mergeCell ref="D187:D188"/>
    <mergeCell ref="E187:E188"/>
    <mergeCell ref="A181:A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66:A167"/>
    <mergeCell ref="B166:B167"/>
    <mergeCell ref="C166:C167"/>
    <mergeCell ref="D166:D167"/>
    <mergeCell ref="E166:E167"/>
    <mergeCell ref="A179:A180"/>
    <mergeCell ref="B179:B180"/>
    <mergeCell ref="C179:C180"/>
    <mergeCell ref="D179:D180"/>
    <mergeCell ref="E179:E18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43:A144"/>
    <mergeCell ref="C143:C144"/>
    <mergeCell ref="D143:D144"/>
    <mergeCell ref="E143:E144"/>
    <mergeCell ref="A146:A147"/>
    <mergeCell ref="C146:C147"/>
    <mergeCell ref="D146:D147"/>
    <mergeCell ref="E146:E147"/>
    <mergeCell ref="B143:B144"/>
    <mergeCell ref="A138:A139"/>
    <mergeCell ref="C138:C139"/>
    <mergeCell ref="D138:D139"/>
    <mergeCell ref="E138:E139"/>
    <mergeCell ref="A141:A142"/>
    <mergeCell ref="C141:C142"/>
    <mergeCell ref="D141:D142"/>
    <mergeCell ref="E141:E142"/>
    <mergeCell ref="A133:A134"/>
    <mergeCell ref="C133:C134"/>
    <mergeCell ref="D133:D134"/>
    <mergeCell ref="E133:E134"/>
    <mergeCell ref="A136:A137"/>
    <mergeCell ref="C136:C137"/>
    <mergeCell ref="D136:D137"/>
    <mergeCell ref="E136:E137"/>
    <mergeCell ref="B133:B134"/>
    <mergeCell ref="A126:A127"/>
    <mergeCell ref="C126:C127"/>
    <mergeCell ref="D126:D127"/>
    <mergeCell ref="E126:E127"/>
    <mergeCell ref="A129:A131"/>
    <mergeCell ref="C129:C130"/>
    <mergeCell ref="D129:D130"/>
    <mergeCell ref="E129:E130"/>
    <mergeCell ref="B129:B130"/>
    <mergeCell ref="B126:B127"/>
    <mergeCell ref="A121:A122"/>
    <mergeCell ref="C121:C122"/>
    <mergeCell ref="D121:D122"/>
    <mergeCell ref="E121:E122"/>
    <mergeCell ref="A124:A125"/>
    <mergeCell ref="C124:C125"/>
    <mergeCell ref="D124:D125"/>
    <mergeCell ref="E124:E125"/>
    <mergeCell ref="A116:A117"/>
    <mergeCell ref="C116:C117"/>
    <mergeCell ref="D116:D117"/>
    <mergeCell ref="E116:E117"/>
    <mergeCell ref="A119:A120"/>
    <mergeCell ref="C119:C120"/>
    <mergeCell ref="D119:D120"/>
    <mergeCell ref="E119:E120"/>
    <mergeCell ref="B124:B125"/>
    <mergeCell ref="B121:B122"/>
    <mergeCell ref="B119:B120"/>
    <mergeCell ref="B116:B117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96:A97"/>
    <mergeCell ref="C96:C97"/>
    <mergeCell ref="D96:D97"/>
    <mergeCell ref="E96:E97"/>
    <mergeCell ref="A98:A99"/>
    <mergeCell ref="C98:C99"/>
    <mergeCell ref="D98:D99"/>
    <mergeCell ref="E98:E99"/>
    <mergeCell ref="A88:A89"/>
    <mergeCell ref="C88:C89"/>
    <mergeCell ref="D88:D89"/>
    <mergeCell ref="E88:E89"/>
    <mergeCell ref="A93:A94"/>
    <mergeCell ref="C93:C94"/>
    <mergeCell ref="D93:D94"/>
    <mergeCell ref="E93:E94"/>
    <mergeCell ref="A83:A84"/>
    <mergeCell ref="C83:C84"/>
    <mergeCell ref="D83:D84"/>
    <mergeCell ref="E83:E84"/>
    <mergeCell ref="A85:A86"/>
    <mergeCell ref="C85:C86"/>
    <mergeCell ref="D85:D86"/>
    <mergeCell ref="E85:E86"/>
    <mergeCell ref="A78:A79"/>
    <mergeCell ref="C78:C79"/>
    <mergeCell ref="D78:D79"/>
    <mergeCell ref="E78:E79"/>
    <mergeCell ref="A80:A81"/>
    <mergeCell ref="C80:C81"/>
    <mergeCell ref="D80:D81"/>
    <mergeCell ref="E80:E81"/>
    <mergeCell ref="A74:A75"/>
    <mergeCell ref="C74:C75"/>
    <mergeCell ref="D74:D75"/>
    <mergeCell ref="E74:E75"/>
    <mergeCell ref="A76:A77"/>
    <mergeCell ref="C76:C77"/>
    <mergeCell ref="D76:D77"/>
    <mergeCell ref="E76:E77"/>
    <mergeCell ref="A67:A68"/>
    <mergeCell ref="C67:C68"/>
    <mergeCell ref="D67:D68"/>
    <mergeCell ref="E67:E68"/>
    <mergeCell ref="A72:A73"/>
    <mergeCell ref="C72:C73"/>
    <mergeCell ref="D72:D73"/>
    <mergeCell ref="E72:E73"/>
    <mergeCell ref="B67:B68"/>
    <mergeCell ref="A63:A64"/>
    <mergeCell ref="C63:C64"/>
    <mergeCell ref="D63:D64"/>
    <mergeCell ref="E63:E64"/>
    <mergeCell ref="A65:A66"/>
    <mergeCell ref="C65:C66"/>
    <mergeCell ref="D65:D66"/>
    <mergeCell ref="E65:E66"/>
    <mergeCell ref="A59:A60"/>
    <mergeCell ref="C59:C60"/>
    <mergeCell ref="D59:D60"/>
    <mergeCell ref="E59:E60"/>
    <mergeCell ref="A61:A62"/>
    <mergeCell ref="C61:C62"/>
    <mergeCell ref="D61:D62"/>
    <mergeCell ref="E61:E62"/>
    <mergeCell ref="A54:A55"/>
    <mergeCell ref="C54:C55"/>
    <mergeCell ref="D54:D55"/>
    <mergeCell ref="E54:E55"/>
    <mergeCell ref="A56:A57"/>
    <mergeCell ref="C56:C57"/>
    <mergeCell ref="D56:D57"/>
    <mergeCell ref="E56:E57"/>
    <mergeCell ref="A50:A51"/>
    <mergeCell ref="C50:C51"/>
    <mergeCell ref="D50:D51"/>
    <mergeCell ref="E50:E51"/>
    <mergeCell ref="A52:A53"/>
    <mergeCell ref="C52:C53"/>
    <mergeCell ref="D52:D53"/>
    <mergeCell ref="E52:E53"/>
    <mergeCell ref="A46:A47"/>
    <mergeCell ref="C46:C47"/>
    <mergeCell ref="D46:D47"/>
    <mergeCell ref="E46:E47"/>
    <mergeCell ref="A48:A49"/>
    <mergeCell ref="C48:C49"/>
    <mergeCell ref="D48:D49"/>
    <mergeCell ref="E48:E49"/>
    <mergeCell ref="A42:A43"/>
    <mergeCell ref="C42:C43"/>
    <mergeCell ref="D42:D43"/>
    <mergeCell ref="E42:E43"/>
    <mergeCell ref="A44:A45"/>
    <mergeCell ref="C44:C45"/>
    <mergeCell ref="D44:D45"/>
    <mergeCell ref="E44:E45"/>
    <mergeCell ref="A38:A39"/>
    <mergeCell ref="C38:C39"/>
    <mergeCell ref="D38:D39"/>
    <mergeCell ref="E38:E39"/>
    <mergeCell ref="A40:A41"/>
    <mergeCell ref="C40:C41"/>
    <mergeCell ref="D40:D41"/>
    <mergeCell ref="E40:E41"/>
    <mergeCell ref="A34:A35"/>
    <mergeCell ref="C34:C35"/>
    <mergeCell ref="D34:D35"/>
    <mergeCell ref="E34:E35"/>
    <mergeCell ref="A36:A37"/>
    <mergeCell ref="C36:C37"/>
    <mergeCell ref="D36:D37"/>
    <mergeCell ref="E36:E37"/>
    <mergeCell ref="A30:A31"/>
    <mergeCell ref="C30:C31"/>
    <mergeCell ref="D30:D31"/>
    <mergeCell ref="E30:E31"/>
    <mergeCell ref="A32:A33"/>
    <mergeCell ref="C32:C33"/>
    <mergeCell ref="D32:D33"/>
    <mergeCell ref="E32:E33"/>
    <mergeCell ref="A26:A27"/>
    <mergeCell ref="C26:C27"/>
    <mergeCell ref="D26:D27"/>
    <mergeCell ref="E26:E27"/>
    <mergeCell ref="A28:A29"/>
    <mergeCell ref="C28:C29"/>
    <mergeCell ref="D28:D29"/>
    <mergeCell ref="E28:E29"/>
    <mergeCell ref="A22:A23"/>
    <mergeCell ref="C22:C23"/>
    <mergeCell ref="D22:D23"/>
    <mergeCell ref="E22:E23"/>
    <mergeCell ref="A24:A25"/>
    <mergeCell ref="C24:C25"/>
    <mergeCell ref="D24:D25"/>
    <mergeCell ref="E24:E25"/>
    <mergeCell ref="A18:A19"/>
    <mergeCell ref="C18:C19"/>
    <mergeCell ref="D18:D19"/>
    <mergeCell ref="E18:E19"/>
    <mergeCell ref="A20:A21"/>
    <mergeCell ref="C20:C21"/>
    <mergeCell ref="D20:D21"/>
    <mergeCell ref="E20:E21"/>
    <mergeCell ref="A8:A9"/>
    <mergeCell ref="C8:C9"/>
    <mergeCell ref="D8:D9"/>
    <mergeCell ref="E8:E9"/>
    <mergeCell ref="A14:A15"/>
    <mergeCell ref="C14:C15"/>
    <mergeCell ref="D14:D15"/>
    <mergeCell ref="E14:E15"/>
    <mergeCell ref="A16:A17"/>
    <mergeCell ref="C16:C17"/>
    <mergeCell ref="D16:D17"/>
    <mergeCell ref="E16:E17"/>
    <mergeCell ref="A10:A11"/>
    <mergeCell ref="C10:C11"/>
    <mergeCell ref="D10:D11"/>
    <mergeCell ref="E10:E11"/>
    <mergeCell ref="A12:A13"/>
    <mergeCell ref="C12:C13"/>
    <mergeCell ref="D12:D13"/>
    <mergeCell ref="E12:E13"/>
    <mergeCell ref="A2:E2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A27" sqref="A27"/>
    </sheetView>
  </sheetViews>
  <sheetFormatPr defaultRowHeight="14.4" x14ac:dyDescent="0.3"/>
  <cols>
    <col min="1" max="1" width="60.109375" customWidth="1"/>
    <col min="2" max="2" width="6.88671875" customWidth="1"/>
    <col min="3" max="3" width="5.88671875" customWidth="1"/>
    <col min="4" max="4" width="7" customWidth="1"/>
    <col min="5" max="5" width="8.109375" customWidth="1"/>
  </cols>
  <sheetData>
    <row r="1" spans="1:5" ht="25.2" customHeight="1" thickBot="1" x14ac:dyDescent="0.35">
      <c r="A1" s="218" t="s">
        <v>342</v>
      </c>
      <c r="B1" s="219"/>
      <c r="C1" s="152"/>
      <c r="D1" s="153"/>
      <c r="E1" s="154"/>
    </row>
    <row r="2" spans="1:5" ht="21" customHeight="1" x14ac:dyDescent="0.3">
      <c r="A2" s="220" t="s">
        <v>341</v>
      </c>
      <c r="B2" s="221"/>
      <c r="C2" s="221"/>
      <c r="D2" s="221"/>
      <c r="E2" s="222"/>
    </row>
    <row r="3" spans="1:5" ht="20.25" customHeight="1" x14ac:dyDescent="0.3">
      <c r="A3" s="151" t="s">
        <v>340</v>
      </c>
      <c r="B3" s="149"/>
      <c r="C3" s="149"/>
      <c r="D3" s="149"/>
      <c r="E3" s="150"/>
    </row>
    <row r="4" spans="1:5" ht="20.25" customHeight="1" thickBot="1" x14ac:dyDescent="0.35">
      <c r="A4" s="148" t="s">
        <v>339</v>
      </c>
      <c r="B4" s="147" t="s">
        <v>296</v>
      </c>
      <c r="C4" s="147" t="s">
        <v>338</v>
      </c>
      <c r="D4" s="147" t="s">
        <v>337</v>
      </c>
      <c r="E4" s="146" t="s">
        <v>336</v>
      </c>
    </row>
    <row r="5" spans="1:5" ht="42.75" customHeight="1" thickTop="1" x14ac:dyDescent="0.3">
      <c r="A5" s="145" t="s">
        <v>335</v>
      </c>
      <c r="B5" s="144" t="s">
        <v>302</v>
      </c>
      <c r="C5" s="143">
        <v>62</v>
      </c>
      <c r="D5" s="143"/>
      <c r="E5" s="126">
        <f>+C5*D5</f>
        <v>0</v>
      </c>
    </row>
    <row r="6" spans="1:5" ht="33" customHeight="1" x14ac:dyDescent="0.3">
      <c r="A6" s="145" t="s">
        <v>334</v>
      </c>
      <c r="B6" s="144" t="s">
        <v>302</v>
      </c>
      <c r="C6" s="143">
        <v>62</v>
      </c>
      <c r="D6" s="143"/>
      <c r="E6" s="126">
        <f>+C6*D6</f>
        <v>0</v>
      </c>
    </row>
    <row r="7" spans="1:5" x14ac:dyDescent="0.3">
      <c r="A7" s="114" t="s">
        <v>333</v>
      </c>
      <c r="B7" s="142" t="s">
        <v>314</v>
      </c>
      <c r="C7" s="112">
        <v>6.2</v>
      </c>
      <c r="D7" s="112"/>
      <c r="E7" s="141">
        <f>+C7*D7</f>
        <v>0</v>
      </c>
    </row>
    <row r="8" spans="1:5" x14ac:dyDescent="0.3">
      <c r="A8" s="136" t="s">
        <v>332</v>
      </c>
      <c r="B8" s="125" t="s">
        <v>323</v>
      </c>
      <c r="C8" s="124">
        <v>31</v>
      </c>
      <c r="D8" s="124"/>
      <c r="E8" s="141">
        <f>+C8*D8</f>
        <v>0</v>
      </c>
    </row>
    <row r="9" spans="1:5" ht="20.399999999999999" x14ac:dyDescent="0.3">
      <c r="A9" s="129" t="s">
        <v>353</v>
      </c>
      <c r="B9" s="128" t="s">
        <v>302</v>
      </c>
      <c r="C9" s="127">
        <v>62</v>
      </c>
      <c r="D9" s="127"/>
      <c r="E9" s="126">
        <f>+C9*D9</f>
        <v>0</v>
      </c>
    </row>
    <row r="10" spans="1:5" x14ac:dyDescent="0.3">
      <c r="A10" s="155" t="s">
        <v>343</v>
      </c>
      <c r="B10" s="128" t="s">
        <v>302</v>
      </c>
      <c r="C10" s="127">
        <v>9</v>
      </c>
      <c r="D10" s="127"/>
      <c r="E10" s="126">
        <f t="shared" ref="E10:E19" si="0">+C10*D10</f>
        <v>0</v>
      </c>
    </row>
    <row r="11" spans="1:5" ht="20.399999999999999" x14ac:dyDescent="0.3">
      <c r="A11" s="155" t="s">
        <v>344</v>
      </c>
      <c r="B11" s="128" t="s">
        <v>302</v>
      </c>
      <c r="C11" s="127">
        <v>6</v>
      </c>
      <c r="D11" s="127"/>
      <c r="E11" s="126">
        <f t="shared" si="0"/>
        <v>0</v>
      </c>
    </row>
    <row r="12" spans="1:5" x14ac:dyDescent="0.3">
      <c r="A12" s="155" t="s">
        <v>345</v>
      </c>
      <c r="B12" s="128" t="s">
        <v>302</v>
      </c>
      <c r="C12" s="127">
        <v>1</v>
      </c>
      <c r="D12" s="127"/>
      <c r="E12" s="126">
        <f t="shared" si="0"/>
        <v>0</v>
      </c>
    </row>
    <row r="13" spans="1:5" x14ac:dyDescent="0.3">
      <c r="A13" s="155" t="s">
        <v>346</v>
      </c>
      <c r="B13" s="128" t="s">
        <v>302</v>
      </c>
      <c r="C13" s="127">
        <v>10</v>
      </c>
      <c r="D13" s="127"/>
      <c r="E13" s="126">
        <f t="shared" si="0"/>
        <v>0</v>
      </c>
    </row>
    <row r="14" spans="1:5" ht="20.399999999999999" x14ac:dyDescent="0.3">
      <c r="A14" s="155" t="s">
        <v>359</v>
      </c>
      <c r="B14" s="128" t="s">
        <v>302</v>
      </c>
      <c r="C14" s="127">
        <v>2</v>
      </c>
      <c r="D14" s="127"/>
      <c r="E14" s="126">
        <f t="shared" si="0"/>
        <v>0</v>
      </c>
    </row>
    <row r="15" spans="1:5" x14ac:dyDescent="0.3">
      <c r="A15" s="155" t="s">
        <v>347</v>
      </c>
      <c r="B15" s="128" t="s">
        <v>302</v>
      </c>
      <c r="C15" s="127">
        <v>2</v>
      </c>
      <c r="D15" s="127"/>
      <c r="E15" s="126">
        <f t="shared" si="0"/>
        <v>0</v>
      </c>
    </row>
    <row r="16" spans="1:5" x14ac:dyDescent="0.3">
      <c r="A16" s="155" t="s">
        <v>348</v>
      </c>
      <c r="B16" s="128" t="s">
        <v>302</v>
      </c>
      <c r="C16" s="127">
        <v>5</v>
      </c>
      <c r="D16" s="127"/>
      <c r="E16" s="126">
        <f t="shared" si="0"/>
        <v>0</v>
      </c>
    </row>
    <row r="17" spans="1:5" x14ac:dyDescent="0.3">
      <c r="A17" s="155" t="s">
        <v>349</v>
      </c>
      <c r="B17" s="128" t="s">
        <v>302</v>
      </c>
      <c r="C17" s="127">
        <v>2</v>
      </c>
      <c r="D17" s="127"/>
      <c r="E17" s="126">
        <f t="shared" si="0"/>
        <v>0</v>
      </c>
    </row>
    <row r="18" spans="1:5" ht="20.399999999999999" x14ac:dyDescent="0.3">
      <c r="A18" s="155" t="s">
        <v>350</v>
      </c>
      <c r="B18" s="128" t="s">
        <v>302</v>
      </c>
      <c r="C18" s="127">
        <v>4</v>
      </c>
      <c r="D18" s="127"/>
      <c r="E18" s="126">
        <f t="shared" si="0"/>
        <v>0</v>
      </c>
    </row>
    <row r="19" spans="1:5" x14ac:dyDescent="0.3">
      <c r="A19" s="155" t="s">
        <v>351</v>
      </c>
      <c r="B19" s="128" t="s">
        <v>302</v>
      </c>
      <c r="C19" s="127">
        <v>4</v>
      </c>
      <c r="D19" s="127"/>
      <c r="E19" s="126">
        <f t="shared" si="0"/>
        <v>0</v>
      </c>
    </row>
    <row r="20" spans="1:5" x14ac:dyDescent="0.3">
      <c r="A20" s="155" t="s">
        <v>352</v>
      </c>
      <c r="B20" s="140" t="s">
        <v>302</v>
      </c>
      <c r="C20" s="139">
        <v>17</v>
      </c>
      <c r="D20" s="138"/>
      <c r="E20" s="137">
        <f t="shared" ref="E20:E34" si="1">+C20*D20</f>
        <v>0</v>
      </c>
    </row>
    <row r="21" spans="1:5" x14ac:dyDescent="0.3">
      <c r="A21" s="129" t="s">
        <v>331</v>
      </c>
      <c r="B21" s="128" t="s">
        <v>302</v>
      </c>
      <c r="C21" s="120">
        <v>62</v>
      </c>
      <c r="D21" s="120"/>
      <c r="E21" s="119">
        <f t="shared" si="1"/>
        <v>0</v>
      </c>
    </row>
    <row r="22" spans="1:5" ht="20.399999999999999" x14ac:dyDescent="0.3">
      <c r="A22" s="122" t="s">
        <v>330</v>
      </c>
      <c r="B22" s="121" t="s">
        <v>329</v>
      </c>
      <c r="C22" s="124">
        <v>0.01</v>
      </c>
      <c r="D22" s="124"/>
      <c r="E22" s="123">
        <f t="shared" si="1"/>
        <v>0</v>
      </c>
    </row>
    <row r="23" spans="1:5" x14ac:dyDescent="0.3">
      <c r="A23" s="136" t="s">
        <v>328</v>
      </c>
      <c r="B23" s="125" t="s">
        <v>323</v>
      </c>
      <c r="C23" s="127">
        <v>9.3000000000000007</v>
      </c>
      <c r="D23" s="127"/>
      <c r="E23" s="126">
        <f t="shared" si="1"/>
        <v>0</v>
      </c>
    </row>
    <row r="24" spans="1:5" x14ac:dyDescent="0.3">
      <c r="A24" s="129" t="s">
        <v>327</v>
      </c>
      <c r="B24" s="128" t="s">
        <v>302</v>
      </c>
      <c r="C24" s="133">
        <v>53</v>
      </c>
      <c r="D24" s="132"/>
      <c r="E24" s="131">
        <f t="shared" si="1"/>
        <v>0</v>
      </c>
    </row>
    <row r="25" spans="1:5" x14ac:dyDescent="0.3">
      <c r="A25" s="129" t="s">
        <v>354</v>
      </c>
      <c r="B25" s="128" t="s">
        <v>302</v>
      </c>
      <c r="C25" s="133">
        <v>9</v>
      </c>
      <c r="D25" s="132"/>
      <c r="E25" s="131">
        <f t="shared" si="1"/>
        <v>0</v>
      </c>
    </row>
    <row r="26" spans="1:5" ht="20.399999999999999" x14ac:dyDescent="0.3">
      <c r="A26" s="135" t="s">
        <v>355</v>
      </c>
      <c r="B26" s="134" t="s">
        <v>326</v>
      </c>
      <c r="C26" s="127">
        <v>53</v>
      </c>
      <c r="D26" s="127"/>
      <c r="E26" s="126">
        <f t="shared" si="1"/>
        <v>0</v>
      </c>
    </row>
    <row r="27" spans="1:5" ht="27" customHeight="1" x14ac:dyDescent="0.3">
      <c r="A27" s="135" t="s">
        <v>360</v>
      </c>
      <c r="B27" s="134" t="s">
        <v>326</v>
      </c>
      <c r="C27" s="127">
        <v>9</v>
      </c>
      <c r="D27" s="127"/>
      <c r="E27" s="126">
        <f t="shared" si="1"/>
        <v>0</v>
      </c>
    </row>
    <row r="28" spans="1:5" x14ac:dyDescent="0.3">
      <c r="A28" s="129" t="s">
        <v>325</v>
      </c>
      <c r="B28" s="128" t="s">
        <v>302</v>
      </c>
      <c r="C28" s="124">
        <v>53</v>
      </c>
      <c r="D28" s="124"/>
      <c r="E28" s="123">
        <f t="shared" si="1"/>
        <v>0</v>
      </c>
    </row>
    <row r="29" spans="1:5" x14ac:dyDescent="0.3">
      <c r="A29" s="130" t="s">
        <v>324</v>
      </c>
      <c r="B29" s="125" t="s">
        <v>323</v>
      </c>
      <c r="C29" s="127">
        <v>5.3</v>
      </c>
      <c r="D29" s="127"/>
      <c r="E29" s="126">
        <f t="shared" si="1"/>
        <v>0</v>
      </c>
    </row>
    <row r="30" spans="1:5" x14ac:dyDescent="0.3">
      <c r="A30" s="129" t="s">
        <v>322</v>
      </c>
      <c r="B30" s="128" t="s">
        <v>302</v>
      </c>
      <c r="C30" s="124">
        <v>62</v>
      </c>
      <c r="D30" s="124"/>
      <c r="E30" s="123">
        <f t="shared" si="1"/>
        <v>0</v>
      </c>
    </row>
    <row r="31" spans="1:5" x14ac:dyDescent="0.3">
      <c r="A31" s="106" t="s">
        <v>321</v>
      </c>
      <c r="B31" s="125" t="s">
        <v>302</v>
      </c>
      <c r="C31" s="120">
        <v>62</v>
      </c>
      <c r="D31" s="120"/>
      <c r="E31" s="119">
        <f t="shared" si="1"/>
        <v>0</v>
      </c>
    </row>
    <row r="32" spans="1:5" x14ac:dyDescent="0.3">
      <c r="A32" s="122" t="s">
        <v>320</v>
      </c>
      <c r="B32" s="121" t="s">
        <v>302</v>
      </c>
      <c r="C32" s="116">
        <v>62</v>
      </c>
      <c r="D32" s="116"/>
      <c r="E32" s="115">
        <f t="shared" si="1"/>
        <v>0</v>
      </c>
    </row>
    <row r="33" spans="1:5" ht="20.399999999999999" x14ac:dyDescent="0.3">
      <c r="A33" s="118" t="s">
        <v>319</v>
      </c>
      <c r="B33" s="117" t="s">
        <v>318</v>
      </c>
      <c r="C33" s="112">
        <v>62</v>
      </c>
      <c r="D33" s="112"/>
      <c r="E33" s="111">
        <f t="shared" si="1"/>
        <v>0</v>
      </c>
    </row>
    <row r="34" spans="1:5" x14ac:dyDescent="0.3">
      <c r="A34" s="114" t="s">
        <v>317</v>
      </c>
      <c r="B34" s="113" t="s">
        <v>314</v>
      </c>
      <c r="C34" s="108">
        <v>6.2</v>
      </c>
      <c r="D34" s="108"/>
      <c r="E34" s="107">
        <f t="shared" si="1"/>
        <v>0</v>
      </c>
    </row>
    <row r="35" spans="1:5" x14ac:dyDescent="0.3">
      <c r="A35" s="110" t="s">
        <v>316</v>
      </c>
      <c r="B35" s="109" t="s">
        <v>314</v>
      </c>
      <c r="C35" s="104">
        <v>6.2</v>
      </c>
      <c r="D35" s="104"/>
      <c r="E35" s="156">
        <f>C35*D35</f>
        <v>0</v>
      </c>
    </row>
    <row r="36" spans="1:5" x14ac:dyDescent="0.3">
      <c r="A36" s="106" t="s">
        <v>315</v>
      </c>
      <c r="B36" s="105" t="s">
        <v>314</v>
      </c>
      <c r="C36" s="104">
        <f>+C5*0.1</f>
        <v>6.2</v>
      </c>
      <c r="D36" s="157"/>
      <c r="E36" s="158"/>
    </row>
    <row r="37" spans="1:5" x14ac:dyDescent="0.3">
      <c r="A37" s="160" t="s">
        <v>307</v>
      </c>
      <c r="B37" s="161"/>
      <c r="C37" s="162"/>
      <c r="D37" s="163"/>
      <c r="E37" s="164">
        <f>SUM(E5:E36)</f>
        <v>0</v>
      </c>
    </row>
    <row r="38" spans="1:5" x14ac:dyDescent="0.3">
      <c r="B38" s="159"/>
    </row>
  </sheetData>
  <mergeCells count="2">
    <mergeCell ref="A1:B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opLeftCell="A25" workbookViewId="0">
      <selection activeCell="C51" sqref="C51"/>
    </sheetView>
  </sheetViews>
  <sheetFormatPr defaultRowHeight="14.4" x14ac:dyDescent="0.3"/>
  <cols>
    <col min="1" max="1" width="36.88671875" customWidth="1"/>
  </cols>
  <sheetData>
    <row r="2" spans="1:6" x14ac:dyDescent="0.3">
      <c r="A2" s="58" t="s">
        <v>293</v>
      </c>
      <c r="B2" s="58"/>
      <c r="C2" s="58"/>
      <c r="D2" s="58"/>
      <c r="E2" s="58"/>
      <c r="F2" s="58"/>
    </row>
    <row r="3" spans="1:6" ht="40.950000000000003" customHeight="1" x14ac:dyDescent="0.3">
      <c r="A3" s="223" t="s">
        <v>294</v>
      </c>
      <c r="B3" s="223"/>
      <c r="C3" s="223"/>
      <c r="D3" s="223"/>
      <c r="E3" s="223"/>
      <c r="F3" s="223"/>
    </row>
    <row r="4" spans="1:6" ht="21.6" x14ac:dyDescent="0.3">
      <c r="A4" s="59" t="s">
        <v>295</v>
      </c>
      <c r="B4" s="60" t="s">
        <v>296</v>
      </c>
      <c r="C4" s="61" t="s">
        <v>297</v>
      </c>
      <c r="D4" s="61" t="s">
        <v>298</v>
      </c>
      <c r="E4" s="62" t="s">
        <v>299</v>
      </c>
      <c r="F4" s="63" t="s">
        <v>300</v>
      </c>
    </row>
    <row r="5" spans="1:6" x14ac:dyDescent="0.3">
      <c r="A5" s="64" t="s">
        <v>301</v>
      </c>
      <c r="B5" s="65" t="s">
        <v>302</v>
      </c>
      <c r="C5" s="66">
        <v>62</v>
      </c>
      <c r="D5" s="67"/>
      <c r="E5" s="68"/>
      <c r="F5" s="69"/>
    </row>
    <row r="6" spans="1:6" x14ac:dyDescent="0.3">
      <c r="A6" s="70" t="s">
        <v>303</v>
      </c>
      <c r="B6" s="71" t="s">
        <v>302</v>
      </c>
      <c r="C6" s="72">
        <v>62</v>
      </c>
      <c r="D6" s="72">
        <v>10</v>
      </c>
      <c r="E6" s="73"/>
      <c r="F6" s="74">
        <f>+C6*D6*E6</f>
        <v>0</v>
      </c>
    </row>
    <row r="7" spans="1:6" ht="52.2" customHeight="1" x14ac:dyDescent="0.3">
      <c r="A7" s="70" t="s">
        <v>304</v>
      </c>
      <c r="B7" s="75" t="s">
        <v>302</v>
      </c>
      <c r="C7" s="72">
        <v>62</v>
      </c>
      <c r="D7" s="72">
        <v>3</v>
      </c>
      <c r="E7" s="76"/>
      <c r="F7" s="74">
        <f>+C7*D7*E7</f>
        <v>0</v>
      </c>
    </row>
    <row r="8" spans="1:6" ht="64.95" customHeight="1" x14ac:dyDescent="0.3">
      <c r="A8" s="77" t="s">
        <v>305</v>
      </c>
      <c r="B8" s="78" t="s">
        <v>302</v>
      </c>
      <c r="C8" s="72">
        <v>62</v>
      </c>
      <c r="D8" s="72">
        <v>1</v>
      </c>
      <c r="E8" s="79"/>
      <c r="F8" s="74">
        <f>+C8*D8*E8</f>
        <v>0</v>
      </c>
    </row>
    <row r="9" spans="1:6" ht="69" customHeight="1" x14ac:dyDescent="0.3">
      <c r="A9" s="80" t="s">
        <v>306</v>
      </c>
      <c r="B9" s="81" t="s">
        <v>302</v>
      </c>
      <c r="C9" s="82">
        <v>62</v>
      </c>
      <c r="D9" s="82">
        <v>1</v>
      </c>
      <c r="E9" s="83"/>
      <c r="F9" s="84">
        <f>+C9*D9*E9</f>
        <v>0</v>
      </c>
    </row>
    <row r="10" spans="1:6" x14ac:dyDescent="0.3">
      <c r="A10" s="85" t="s">
        <v>307</v>
      </c>
      <c r="B10" s="86"/>
      <c r="C10" s="87"/>
      <c r="D10" s="88"/>
      <c r="E10" s="89"/>
      <c r="F10" s="90">
        <f>SUM(F6:F9)</f>
        <v>0</v>
      </c>
    </row>
    <row r="11" spans="1:6" x14ac:dyDescent="0.3">
      <c r="A11" s="91"/>
      <c r="B11" s="92"/>
      <c r="C11" s="93"/>
      <c r="D11" s="94"/>
      <c r="E11" s="95"/>
      <c r="F11" s="96"/>
    </row>
    <row r="12" spans="1:6" x14ac:dyDescent="0.3">
      <c r="A12" s="97"/>
      <c r="B12" s="97"/>
      <c r="C12" s="97"/>
      <c r="D12" s="97"/>
      <c r="E12" s="97"/>
      <c r="F12" s="97"/>
    </row>
    <row r="13" spans="1:6" x14ac:dyDescent="0.3">
      <c r="A13" s="58" t="s">
        <v>308</v>
      </c>
      <c r="B13" s="58"/>
      <c r="C13" s="58"/>
      <c r="D13" s="58"/>
      <c r="E13" s="58"/>
      <c r="F13" s="58"/>
    </row>
    <row r="14" spans="1:6" ht="43.2" customHeight="1" x14ac:dyDescent="0.3">
      <c r="A14" s="223" t="s">
        <v>294</v>
      </c>
      <c r="B14" s="223"/>
      <c r="C14" s="223"/>
      <c r="D14" s="223"/>
      <c r="E14" s="223"/>
      <c r="F14" s="223"/>
    </row>
    <row r="15" spans="1:6" ht="21.6" x14ac:dyDescent="0.3">
      <c r="A15" s="59" t="s">
        <v>295</v>
      </c>
      <c r="B15" s="60" t="s">
        <v>296</v>
      </c>
      <c r="C15" s="61" t="s">
        <v>297</v>
      </c>
      <c r="D15" s="61" t="s">
        <v>298</v>
      </c>
      <c r="E15" s="62" t="s">
        <v>299</v>
      </c>
      <c r="F15" s="63" t="s">
        <v>300</v>
      </c>
    </row>
    <row r="16" spans="1:6" x14ac:dyDescent="0.3">
      <c r="A16" s="98" t="s">
        <v>301</v>
      </c>
      <c r="B16" s="65" t="s">
        <v>302</v>
      </c>
      <c r="C16" s="66">
        <v>62</v>
      </c>
      <c r="D16" s="99"/>
      <c r="E16" s="100"/>
      <c r="F16" s="101"/>
    </row>
    <row r="17" spans="1:6" x14ac:dyDescent="0.3">
      <c r="A17" s="70" t="s">
        <v>303</v>
      </c>
      <c r="B17" s="71" t="s">
        <v>302</v>
      </c>
      <c r="C17" s="72">
        <v>62</v>
      </c>
      <c r="D17" s="72">
        <v>8</v>
      </c>
      <c r="E17" s="73"/>
      <c r="F17" s="74">
        <f>+C17*D17*E17</f>
        <v>0</v>
      </c>
    </row>
    <row r="18" spans="1:6" ht="72" customHeight="1" x14ac:dyDescent="0.3">
      <c r="A18" s="70" t="s">
        <v>309</v>
      </c>
      <c r="B18" s="75" t="s">
        <v>302</v>
      </c>
      <c r="C18" s="72">
        <f>+C16</f>
        <v>62</v>
      </c>
      <c r="D18" s="72">
        <v>3</v>
      </c>
      <c r="E18" s="76"/>
      <c r="F18" s="74">
        <f>+C18*D18*E18</f>
        <v>0</v>
      </c>
    </row>
    <row r="19" spans="1:6" ht="63.6" customHeight="1" x14ac:dyDescent="0.3">
      <c r="A19" s="77" t="s">
        <v>305</v>
      </c>
      <c r="B19" s="78" t="s">
        <v>302</v>
      </c>
      <c r="C19" s="72">
        <f>+C16</f>
        <v>62</v>
      </c>
      <c r="D19" s="72">
        <v>1</v>
      </c>
      <c r="E19" s="79"/>
      <c r="F19" s="74">
        <f>+C19*D19*E19</f>
        <v>0</v>
      </c>
    </row>
    <row r="20" spans="1:6" ht="82.2" customHeight="1" x14ac:dyDescent="0.3">
      <c r="A20" s="80" t="s">
        <v>306</v>
      </c>
      <c r="B20" s="81" t="s">
        <v>302</v>
      </c>
      <c r="C20" s="82">
        <f>+C16</f>
        <v>62</v>
      </c>
      <c r="D20" s="82">
        <v>1</v>
      </c>
      <c r="E20" s="83"/>
      <c r="F20" s="84">
        <f>+C20*D20*E20</f>
        <v>0</v>
      </c>
    </row>
    <row r="21" spans="1:6" x14ac:dyDescent="0.3">
      <c r="A21" s="85" t="s">
        <v>307</v>
      </c>
      <c r="B21" s="86"/>
      <c r="C21" s="87"/>
      <c r="D21" s="88"/>
      <c r="E21" s="89"/>
      <c r="F21" s="90">
        <f>SUM(F17:F20)</f>
        <v>0</v>
      </c>
    </row>
    <row r="22" spans="1:6" x14ac:dyDescent="0.3">
      <c r="A22" s="97"/>
      <c r="B22" s="97"/>
      <c r="C22" s="97"/>
      <c r="D22" s="97"/>
      <c r="E22" s="97"/>
      <c r="F22" s="97"/>
    </row>
    <row r="23" spans="1:6" x14ac:dyDescent="0.3">
      <c r="A23" s="58" t="s">
        <v>310</v>
      </c>
      <c r="B23" s="58"/>
      <c r="C23" s="58"/>
      <c r="D23" s="58"/>
      <c r="E23" s="58"/>
      <c r="F23" s="58"/>
    </row>
    <row r="24" spans="1:6" x14ac:dyDescent="0.3">
      <c r="A24" s="223" t="s">
        <v>294</v>
      </c>
      <c r="B24" s="223"/>
      <c r="C24" s="223"/>
      <c r="D24" s="223"/>
      <c r="E24" s="223"/>
      <c r="F24" s="223"/>
    </row>
    <row r="25" spans="1:6" ht="21.6" x14ac:dyDescent="0.3">
      <c r="A25" s="59" t="s">
        <v>295</v>
      </c>
      <c r="B25" s="60" t="s">
        <v>296</v>
      </c>
      <c r="C25" s="61" t="s">
        <v>297</v>
      </c>
      <c r="D25" s="61" t="s">
        <v>298</v>
      </c>
      <c r="E25" s="62" t="s">
        <v>299</v>
      </c>
      <c r="F25" s="63" t="s">
        <v>300</v>
      </c>
    </row>
    <row r="26" spans="1:6" x14ac:dyDescent="0.3">
      <c r="A26" s="98" t="s">
        <v>301</v>
      </c>
      <c r="B26" s="65" t="s">
        <v>302</v>
      </c>
      <c r="C26" s="66">
        <v>62</v>
      </c>
      <c r="D26" s="67"/>
      <c r="E26" s="68"/>
      <c r="F26" s="69"/>
    </row>
    <row r="27" spans="1:6" x14ac:dyDescent="0.3">
      <c r="A27" s="70" t="s">
        <v>303</v>
      </c>
      <c r="B27" s="71" t="s">
        <v>302</v>
      </c>
      <c r="C27" s="72">
        <f>+C26</f>
        <v>62</v>
      </c>
      <c r="D27" s="72">
        <v>8</v>
      </c>
      <c r="E27" s="73"/>
      <c r="F27" s="74">
        <f>+C27*D27*E27</f>
        <v>0</v>
      </c>
    </row>
    <row r="28" spans="1:6" ht="34.200000000000003" customHeight="1" x14ac:dyDescent="0.3">
      <c r="A28" s="70" t="s">
        <v>309</v>
      </c>
      <c r="B28" s="75" t="s">
        <v>302</v>
      </c>
      <c r="C28" s="72">
        <f>+C26</f>
        <v>62</v>
      </c>
      <c r="D28" s="72">
        <v>3</v>
      </c>
      <c r="E28" s="76"/>
      <c r="F28" s="74">
        <f>+C28*D28*E28</f>
        <v>0</v>
      </c>
    </row>
    <row r="29" spans="1:6" ht="44.4" customHeight="1" x14ac:dyDescent="0.3">
      <c r="A29" s="77" t="s">
        <v>305</v>
      </c>
      <c r="B29" s="78" t="s">
        <v>302</v>
      </c>
      <c r="C29" s="72">
        <f>+C26</f>
        <v>62</v>
      </c>
      <c r="D29" s="72">
        <v>1</v>
      </c>
      <c r="E29" s="79"/>
      <c r="F29" s="74">
        <f>+C29*D29*E29</f>
        <v>0</v>
      </c>
    </row>
    <row r="30" spans="1:6" ht="69" customHeight="1" x14ac:dyDescent="0.3">
      <c r="A30" s="80" t="s">
        <v>306</v>
      </c>
      <c r="B30" s="81" t="s">
        <v>302</v>
      </c>
      <c r="C30" s="82">
        <f>+C26</f>
        <v>62</v>
      </c>
      <c r="D30" s="82">
        <v>1</v>
      </c>
      <c r="E30" s="83"/>
      <c r="F30" s="84">
        <f>+C30*D30*E30</f>
        <v>0</v>
      </c>
    </row>
    <row r="31" spans="1:6" x14ac:dyDescent="0.3">
      <c r="A31" s="85" t="s">
        <v>307</v>
      </c>
      <c r="B31" s="86"/>
      <c r="C31" s="87"/>
      <c r="D31" s="88"/>
      <c r="E31" s="89"/>
      <c r="F31" s="90">
        <f>SUM(F27:F30)</f>
        <v>0</v>
      </c>
    </row>
    <row r="32" spans="1:6" x14ac:dyDescent="0.3">
      <c r="A32" s="91"/>
      <c r="B32" s="92"/>
      <c r="C32" s="93"/>
      <c r="D32" s="94"/>
      <c r="E32" s="95"/>
      <c r="F32" s="96"/>
    </row>
    <row r="33" spans="1:6" x14ac:dyDescent="0.3">
      <c r="A33" s="91"/>
      <c r="B33" s="92"/>
      <c r="C33" s="93"/>
      <c r="D33" s="94"/>
      <c r="E33" s="95"/>
      <c r="F33" s="102"/>
    </row>
    <row r="34" spans="1:6" x14ac:dyDescent="0.3">
      <c r="A34" s="91"/>
      <c r="B34" s="92"/>
      <c r="C34" s="93"/>
      <c r="D34" s="94"/>
      <c r="E34" s="95"/>
      <c r="F34" s="102"/>
    </row>
    <row r="35" spans="1:6" x14ac:dyDescent="0.3">
      <c r="A35" s="58" t="s">
        <v>311</v>
      </c>
      <c r="B35" s="58"/>
      <c r="C35" s="58"/>
      <c r="D35" s="58"/>
      <c r="E35" s="58"/>
      <c r="F35" s="58"/>
    </row>
    <row r="36" spans="1:6" ht="52.2" customHeight="1" x14ac:dyDescent="0.3">
      <c r="A36" s="223" t="s">
        <v>294</v>
      </c>
      <c r="B36" s="223"/>
      <c r="C36" s="223"/>
      <c r="D36" s="223"/>
      <c r="E36" s="223"/>
      <c r="F36" s="223"/>
    </row>
    <row r="37" spans="1:6" ht="21.6" x14ac:dyDescent="0.3">
      <c r="A37" s="59" t="s">
        <v>295</v>
      </c>
      <c r="B37" s="60" t="s">
        <v>296</v>
      </c>
      <c r="C37" s="61" t="s">
        <v>297</v>
      </c>
      <c r="D37" s="61" t="s">
        <v>298</v>
      </c>
      <c r="E37" s="62" t="s">
        <v>299</v>
      </c>
      <c r="F37" s="63" t="s">
        <v>300</v>
      </c>
    </row>
    <row r="38" spans="1:6" x14ac:dyDescent="0.3">
      <c r="A38" s="98" t="s">
        <v>301</v>
      </c>
      <c r="B38" s="65" t="s">
        <v>302</v>
      </c>
      <c r="C38" s="66">
        <v>62</v>
      </c>
      <c r="D38" s="67"/>
      <c r="E38" s="68"/>
      <c r="F38" s="69"/>
    </row>
    <row r="39" spans="1:6" x14ac:dyDescent="0.3">
      <c r="A39" s="70" t="s">
        <v>303</v>
      </c>
      <c r="B39" s="71" t="s">
        <v>302</v>
      </c>
      <c r="C39" s="72">
        <f>+C38</f>
        <v>62</v>
      </c>
      <c r="D39" s="72">
        <v>6</v>
      </c>
      <c r="E39" s="73"/>
      <c r="F39" s="74">
        <f>+C39*D39*E39</f>
        <v>0</v>
      </c>
    </row>
    <row r="40" spans="1:6" ht="67.95" customHeight="1" x14ac:dyDescent="0.3">
      <c r="A40" s="70" t="s">
        <v>309</v>
      </c>
      <c r="B40" s="75" t="s">
        <v>302</v>
      </c>
      <c r="C40" s="72">
        <f>+C38</f>
        <v>62</v>
      </c>
      <c r="D40" s="72">
        <v>3</v>
      </c>
      <c r="E40" s="76"/>
      <c r="F40" s="74">
        <f>+C40*D40*E40</f>
        <v>0</v>
      </c>
    </row>
    <row r="41" spans="1:6" ht="70.2" customHeight="1" x14ac:dyDescent="0.3">
      <c r="A41" s="77" t="s">
        <v>305</v>
      </c>
      <c r="B41" s="78" t="s">
        <v>302</v>
      </c>
      <c r="C41" s="72">
        <f>+C38</f>
        <v>62</v>
      </c>
      <c r="D41" s="72">
        <v>1</v>
      </c>
      <c r="E41" s="79"/>
      <c r="F41" s="74">
        <f>+C41*D41*E41</f>
        <v>0</v>
      </c>
    </row>
    <row r="42" spans="1:6" ht="79.95" customHeight="1" x14ac:dyDescent="0.3">
      <c r="A42" s="80" t="s">
        <v>306</v>
      </c>
      <c r="B42" s="81" t="s">
        <v>302</v>
      </c>
      <c r="C42" s="82">
        <f>+C38</f>
        <v>62</v>
      </c>
      <c r="D42" s="82">
        <v>1</v>
      </c>
      <c r="E42" s="83"/>
      <c r="F42" s="84">
        <f>+C42*D42*E42</f>
        <v>0</v>
      </c>
    </row>
    <row r="43" spans="1:6" x14ac:dyDescent="0.3">
      <c r="A43" s="85" t="s">
        <v>307</v>
      </c>
      <c r="B43" s="86"/>
      <c r="C43" s="87"/>
      <c r="D43" s="88"/>
      <c r="E43" s="89"/>
      <c r="F43" s="90">
        <f>SUM(F39:F42)</f>
        <v>0</v>
      </c>
    </row>
    <row r="45" spans="1:6" x14ac:dyDescent="0.3">
      <c r="A45" s="58" t="s">
        <v>312</v>
      </c>
      <c r="B45" s="58"/>
      <c r="C45" s="58"/>
      <c r="D45" s="58"/>
      <c r="E45" s="58"/>
      <c r="F45" s="58"/>
    </row>
    <row r="46" spans="1:6" ht="41.4" customHeight="1" x14ac:dyDescent="0.3">
      <c r="A46" s="223" t="s">
        <v>294</v>
      </c>
      <c r="B46" s="223"/>
      <c r="C46" s="223"/>
      <c r="D46" s="223"/>
      <c r="E46" s="223"/>
      <c r="F46" s="223"/>
    </row>
    <row r="47" spans="1:6" ht="21.6" x14ac:dyDescent="0.3">
      <c r="A47" s="59" t="s">
        <v>295</v>
      </c>
      <c r="B47" s="60" t="s">
        <v>296</v>
      </c>
      <c r="C47" s="61" t="s">
        <v>297</v>
      </c>
      <c r="D47" s="61" t="s">
        <v>298</v>
      </c>
      <c r="E47" s="62" t="s">
        <v>299</v>
      </c>
      <c r="F47" s="63" t="s">
        <v>300</v>
      </c>
    </row>
    <row r="48" spans="1:6" x14ac:dyDescent="0.3">
      <c r="A48" s="98" t="s">
        <v>301</v>
      </c>
      <c r="B48" s="65" t="s">
        <v>302</v>
      </c>
      <c r="C48" s="66">
        <v>62</v>
      </c>
      <c r="D48" s="67"/>
      <c r="E48" s="68"/>
      <c r="F48" s="69"/>
    </row>
    <row r="49" spans="1:6" x14ac:dyDescent="0.3">
      <c r="A49" s="70" t="s">
        <v>303</v>
      </c>
      <c r="B49" s="71" t="s">
        <v>302</v>
      </c>
      <c r="C49" s="72">
        <f>+C48</f>
        <v>62</v>
      </c>
      <c r="D49" s="72">
        <v>6</v>
      </c>
      <c r="E49" s="73"/>
      <c r="F49" s="74">
        <f>+C49*D49*E49</f>
        <v>0</v>
      </c>
    </row>
    <row r="50" spans="1:6" ht="62.4" customHeight="1" x14ac:dyDescent="0.3">
      <c r="A50" s="70" t="s">
        <v>309</v>
      </c>
      <c r="B50" s="75" t="s">
        <v>302</v>
      </c>
      <c r="C50" s="72">
        <f>+C48</f>
        <v>62</v>
      </c>
      <c r="D50" s="72">
        <v>3</v>
      </c>
      <c r="E50" s="76"/>
      <c r="F50" s="74">
        <f>+C50*D50*E50</f>
        <v>0</v>
      </c>
    </row>
    <row r="51" spans="1:6" ht="64.2" customHeight="1" x14ac:dyDescent="0.3">
      <c r="A51" s="77" t="s">
        <v>305</v>
      </c>
      <c r="B51" s="78" t="s">
        <v>302</v>
      </c>
      <c r="C51" s="72">
        <f>+C48</f>
        <v>62</v>
      </c>
      <c r="D51" s="72">
        <v>1</v>
      </c>
      <c r="E51" s="79"/>
      <c r="F51" s="74">
        <f>+C51*D51*E51</f>
        <v>0</v>
      </c>
    </row>
    <row r="52" spans="1:6" ht="60" customHeight="1" x14ac:dyDescent="0.3">
      <c r="A52" s="80" t="s">
        <v>306</v>
      </c>
      <c r="B52" s="81" t="s">
        <v>302</v>
      </c>
      <c r="C52" s="82">
        <f>+C48</f>
        <v>62</v>
      </c>
      <c r="D52" s="82">
        <v>1</v>
      </c>
      <c r="E52" s="83"/>
      <c r="F52" s="84">
        <f>+C52*D52*E52</f>
        <v>0</v>
      </c>
    </row>
    <row r="53" spans="1:6" ht="64.95" customHeight="1" x14ac:dyDescent="0.3">
      <c r="A53" s="103" t="s">
        <v>313</v>
      </c>
      <c r="B53" s="81" t="s">
        <v>302</v>
      </c>
      <c r="C53" s="82">
        <f>+C48</f>
        <v>62</v>
      </c>
      <c r="D53" s="82">
        <v>1</v>
      </c>
      <c r="E53" s="83"/>
      <c r="F53" s="84">
        <f>+C53*D53*E53</f>
        <v>0</v>
      </c>
    </row>
    <row r="54" spans="1:6" x14ac:dyDescent="0.3">
      <c r="A54" s="85" t="s">
        <v>307</v>
      </c>
      <c r="B54" s="86"/>
      <c r="C54" s="87"/>
      <c r="D54" s="88"/>
      <c r="E54" s="89"/>
      <c r="F54" s="90">
        <f>SUM(F49:F53)</f>
        <v>0</v>
      </c>
    </row>
  </sheetData>
  <mergeCells count="5">
    <mergeCell ref="A3:F3"/>
    <mergeCell ref="A14:F14"/>
    <mergeCell ref="A24:F24"/>
    <mergeCell ref="A36:F36"/>
    <mergeCell ref="A46:F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kácení</vt:lpstr>
      <vt:lpstr>arboritické zásahy</vt:lpstr>
      <vt:lpstr>výsadba</vt:lpstr>
      <vt:lpstr>povýsadbová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Urbanová</dc:creator>
  <cp:lastModifiedBy>Lucie Urbanová</cp:lastModifiedBy>
  <cp:lastPrinted>2024-10-24T08:17:28Z</cp:lastPrinted>
  <dcterms:created xsi:type="dcterms:W3CDTF">2020-06-19T11:01:29Z</dcterms:created>
  <dcterms:modified xsi:type="dcterms:W3CDTF">2024-11-11T13:39:39Z</dcterms:modified>
</cp:coreProperties>
</file>