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11" yWindow="-111" windowWidth="51420" windowHeight="13903"/>
  </bookViews>
  <sheets>
    <sheet name="Přehled" sheetId="5" r:id="rId1"/>
    <sheet name="1.ETAPA-PŘÍZEMÍ" sheetId="7" state="hidden" r:id="rId2"/>
    <sheet name="2.ETAPA-1.PATRO" sheetId="9" state="hidden" r:id="rId3"/>
    <sheet name="3.ETAPA-2.PATRO" sheetId="10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0" l="1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G6" i="10"/>
  <c r="I6" i="10" s="1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5" i="10"/>
  <c r="H5" i="10" s="1"/>
  <c r="H101" i="10" l="1"/>
  <c r="G101" i="10"/>
  <c r="I101" i="10" s="1"/>
  <c r="I5" i="10"/>
  <c r="E6" i="5"/>
  <c r="E5" i="5"/>
  <c r="F6" i="5" l="1"/>
  <c r="G6" i="5" s="1"/>
  <c r="E4" i="5" l="1"/>
  <c r="F4" i="5" l="1"/>
  <c r="G4" i="5" s="1"/>
  <c r="F5" i="5" l="1"/>
  <c r="G5" i="5" s="1"/>
  <c r="F7" i="5" l="1"/>
  <c r="E7" i="5"/>
  <c r="G7" i="5" l="1"/>
</calcChain>
</file>

<file path=xl/sharedStrings.xml><?xml version="1.0" encoding="utf-8"?>
<sst xmlns="http://schemas.openxmlformats.org/spreadsheetml/2006/main" count="911" uniqueCount="170">
  <si>
    <t>Popis položky / kód</t>
  </si>
  <si>
    <t>Množství</t>
  </si>
  <si>
    <t>Celkem</t>
  </si>
  <si>
    <t>Celkem DPH</t>
  </si>
  <si>
    <t>Celkem s DPH</t>
  </si>
  <si>
    <t>ks</t>
  </si>
  <si>
    <t>kpl</t>
  </si>
  <si>
    <t>KABELÁŽ</t>
  </si>
  <si>
    <t>Tango kryt spínače jednoduchý bílá</t>
  </si>
  <si>
    <t>Tango kryt spínače dělený bílá</t>
  </si>
  <si>
    <t>Tango rámecek 1-násobný bílá</t>
  </si>
  <si>
    <t>kg</t>
  </si>
  <si>
    <t>Montážní práce elektro</t>
  </si>
  <si>
    <t>Celkem:</t>
  </si>
  <si>
    <t>Cena/J</t>
  </si>
  <si>
    <t>Krabice univerzální KU68-1901 o73,5x43mm spojovatelná</t>
  </si>
  <si>
    <t>Tango zásuvka 1-násobná s clonkami bezšroubová bílá</t>
  </si>
  <si>
    <t>ABB prístroj spínace 1 (1So) strojek bezšroubový</t>
  </si>
  <si>
    <t>J</t>
  </si>
  <si>
    <t>m</t>
  </si>
  <si>
    <t>hoď.</t>
  </si>
  <si>
    <t>Drobný montážní materiál</t>
  </si>
  <si>
    <t>Poznámky:</t>
  </si>
  <si>
    <t xml:space="preserve">   zde použité ceny aktualní. Jedná se tedy pouze o informativní cenový rozpočet v době vypracování projektu.</t>
  </si>
  <si>
    <t>ARS 321 reprosoustava</t>
  </si>
  <si>
    <t>HAGER</t>
  </si>
  <si>
    <t>Kombinovaný svodič přepětí T1+T2, Iimp 12,5 kA (10/350), 4-pól pro síť TN-S, MOV</t>
  </si>
  <si>
    <t>Jistič 1 pól. 6A, char.B, 6 kA, QC - bezšroubový</t>
  </si>
  <si>
    <t>MBS106</t>
  </si>
  <si>
    <t>Proud.chr. s nadpr.ochr. char. B; 1+N; 6 kA; 0,03 A; In=10 A, A, QC</t>
  </si>
  <si>
    <t>ADS910D</t>
  </si>
  <si>
    <t>ADS916D</t>
  </si>
  <si>
    <t>Proud.chr. s nadpr.ochr. char. B; 1+N; 6 kA; 0,03 A; In=16 A, A, bezšr</t>
  </si>
  <si>
    <t>ADZ310D</t>
  </si>
  <si>
    <t>ADZ316D</t>
  </si>
  <si>
    <t>Chránič proudový kombinovaný 3p+n B 16A 30mA A 6kA QC</t>
  </si>
  <si>
    <t>Chránič proudový kombinovaný 3p+n B 10A 30mA A 6kA QC</t>
  </si>
  <si>
    <t>ERC125</t>
  </si>
  <si>
    <t>Stykač instalační 25A 230V~ ERC125S 1xNO se sníž. Hlučností</t>
  </si>
  <si>
    <t>Zdroj spínaný MEAN WELL HDR-30-12</t>
  </si>
  <si>
    <t>HDR-30-12</t>
  </si>
  <si>
    <t>Logický modul LOGO! RCE 115/230V AC/DC, 8 vstupů/4 výstupy, displej</t>
  </si>
  <si>
    <t>6ED1052-1FB08-0BA1</t>
  </si>
  <si>
    <t>MEANWELL</t>
  </si>
  <si>
    <t>SIEMENS</t>
  </si>
  <si>
    <t>Drobný montážní material rozvaděče - lišty, propoje, popisky atd.</t>
  </si>
  <si>
    <t>CYKY-J 3x1,5</t>
  </si>
  <si>
    <t>CYKY-J 5x1,5</t>
  </si>
  <si>
    <t>Vodič CYA 10 H07V-K zeleno-žlutá</t>
  </si>
  <si>
    <t>Montážní material</t>
  </si>
  <si>
    <t>Sádra pytel 30 kg</t>
  </si>
  <si>
    <t>Přesun materiálu</t>
  </si>
  <si>
    <t>Koordinační práce elektro</t>
  </si>
  <si>
    <t>Revize</t>
  </si>
  <si>
    <t>Skladkovné a uložení odpadu</t>
  </si>
  <si>
    <t>SBN340</t>
  </si>
  <si>
    <t>Osvětlení</t>
  </si>
  <si>
    <t>LEDVANCE</t>
  </si>
  <si>
    <t>Svítidlo LED panel 33W 4000K 4000lm 1200x300mm</t>
  </si>
  <si>
    <t>ABB</t>
  </si>
  <si>
    <t>KOPOS</t>
  </si>
  <si>
    <t>LED žárovka E27 13,0W 4000K 1521lm Antibacterial A-klasik matná</t>
  </si>
  <si>
    <t>ABB přístroj spínače 1/0 (1/0S,1/0So) se svorkou N bezšroubový</t>
  </si>
  <si>
    <t xml:space="preserve">Svítidlo nouzové LED ESERA 100L piktogram součástí </t>
  </si>
  <si>
    <t>FULGUR</t>
  </si>
  <si>
    <t>Tango rámecek 2-násobný bílá</t>
  </si>
  <si>
    <t>Kabel JYTY 2x1</t>
  </si>
  <si>
    <t>LED hodiny - oboustrané</t>
  </si>
  <si>
    <t>EZS</t>
  </si>
  <si>
    <t>Víceúčelová montážní krabice</t>
  </si>
  <si>
    <t>JA-190PL</t>
  </si>
  <si>
    <t>Rozbočovač sběrnice</t>
  </si>
  <si>
    <t>Instalační kabel pro systém JA-100</t>
  </si>
  <si>
    <t>CC-02</t>
  </si>
  <si>
    <t xml:space="preserve">JA-110Z-C </t>
  </si>
  <si>
    <t>Rozvaděč R1</t>
  </si>
  <si>
    <t>Rozváděč pod omítku s vlastní vanou SZ-L-0706-EI 30 DP1-S(a) / S(200)</t>
  </si>
  <si>
    <t>KM FIRE</t>
  </si>
  <si>
    <t>ROZPOČET - 1.ZŠ Bezručova 890, KOLÍN 2    -    Pavilon 2 - Přízemí</t>
  </si>
  <si>
    <t>SPA931</t>
  </si>
  <si>
    <t>Rozvaděč R4</t>
  </si>
  <si>
    <t>Vypínač 3P 40A SBN340</t>
  </si>
  <si>
    <t>Jistič 3 pól. 20A, char.B, 6 kA, bezšroubové svorky</t>
  </si>
  <si>
    <t>MBS320</t>
  </si>
  <si>
    <t>MBS110</t>
  </si>
  <si>
    <t>Jistič 1p B 10A 6kA MBS110-QC-bezšroubový</t>
  </si>
  <si>
    <t>KH35L</t>
  </si>
  <si>
    <t>Rozbočovací svorka 35mm2 - šedá</t>
  </si>
  <si>
    <t>KH35E</t>
  </si>
  <si>
    <t>Rozbočovací svorka 35mm2 - zelená</t>
  </si>
  <si>
    <t>KN00A</t>
  </si>
  <si>
    <t>Držák svorkovnice KN00A</t>
  </si>
  <si>
    <t>KN26E</t>
  </si>
  <si>
    <t>Svorkovnice KN26E</t>
  </si>
  <si>
    <t>Propoj. můstek ke spojení příd.svorkovnice PE</t>
  </si>
  <si>
    <t>KN99E</t>
  </si>
  <si>
    <t>KN26N</t>
  </si>
  <si>
    <t>Svorkovnice KN26N</t>
  </si>
  <si>
    <t>ROZPOČET - 1.ZŠ Bezručova 890, KOLÍN 2    -    Pavilon 2 - 1. PATRO</t>
  </si>
  <si>
    <t>Rozvaděč R2</t>
  </si>
  <si>
    <t>Rozvaděč R5</t>
  </si>
  <si>
    <t>Rozvaděč R3</t>
  </si>
  <si>
    <t>Rozvaděč R6</t>
  </si>
  <si>
    <t>CYKY-J 4x6</t>
  </si>
  <si>
    <t>CYKY-J 3x2,5</t>
  </si>
  <si>
    <t>CYKY-O 2x1,5</t>
  </si>
  <si>
    <t>CYKY-J 4x25</t>
  </si>
  <si>
    <t>JYTY-O 4x1</t>
  </si>
  <si>
    <t>Montáž  EZS</t>
  </si>
  <si>
    <t>ŠKOLNÍ ROZHLAS</t>
  </si>
  <si>
    <t>DIGITÁLNÍ HODINY</t>
  </si>
  <si>
    <t>Reproduktorový kabel pro 100V rozvody 2x2,5 mm2</t>
  </si>
  <si>
    <t>Trubka ohebná 320N 16mm MONOFLEX 1416E světle šedá</t>
  </si>
  <si>
    <t>Krabice 80x 80x 52 IP65 Spelsberg bez svorkovnice Abox šedá</t>
  </si>
  <si>
    <t>Svorka propojovací 221-413 s páčkou 3x 0,2-4mm2</t>
  </si>
  <si>
    <t>1416E_K50</t>
  </si>
  <si>
    <t>PL CMFT 1200 P 33WCW U19 PS</t>
  </si>
  <si>
    <t>PANEL 1200 SURFACE MOUNT KIT</t>
  </si>
  <si>
    <t>Rámeček svítidla LED Panel 1200 mm pro přisazenou montáž</t>
  </si>
  <si>
    <t>PL 600 SURFACE MOUNT KIT H70</t>
  </si>
  <si>
    <t>Rámeček svítidla LED Panel 600 mm H70 pro přisaz. montáž Value</t>
  </si>
  <si>
    <t>PL COMP 600 V 33W/CW</t>
  </si>
  <si>
    <t>Svítidlo LED panel 33W 4000K 3630lm 600x600mm IP40 bílá Value</t>
  </si>
  <si>
    <t>Svítidlo přisazené E27 1x60W PLAFONIERA 275 IP44 bílá</t>
  </si>
  <si>
    <t>PANLUX</t>
  </si>
  <si>
    <t>LM31006001</t>
  </si>
  <si>
    <t>LCCLA100 13W/840 E27</t>
  </si>
  <si>
    <t>ESERA 100L LED piktogram</t>
  </si>
  <si>
    <t xml:space="preserve"> 3559-A01345</t>
  </si>
  <si>
    <t>3559-A05345</t>
  </si>
  <si>
    <t>ABB přístroj spínače 5 sériový bezšroubový</t>
  </si>
  <si>
    <t>3559-A06345</t>
  </si>
  <si>
    <t>ABB přístroj spínače 6 (6So) střídavý bezšroubový</t>
  </si>
  <si>
    <t>3558A-A651 B</t>
  </si>
  <si>
    <t>3558A-A652 B</t>
  </si>
  <si>
    <t>3559-A91345</t>
  </si>
  <si>
    <t>5519A-A02997 B</t>
  </si>
  <si>
    <t>Tango zásuvka 1-násobná s víčkem clonkami bezšroubová bílá</t>
  </si>
  <si>
    <t>5519A-A02357 B</t>
  </si>
  <si>
    <t>Tango zásuvka 2-násobná natočená s clonkami bílá</t>
  </si>
  <si>
    <t>5513A-C02357 B</t>
  </si>
  <si>
    <t>Tango snímač pohybu (kužel, úhel 120°) bílá</t>
  </si>
  <si>
    <t>3299A-A02100 B</t>
  </si>
  <si>
    <t>Tango rámecek 3-násobný bílá</t>
  </si>
  <si>
    <t>Tango rámeček 5-násobný bílá</t>
  </si>
  <si>
    <t>3901A-B10 B</t>
  </si>
  <si>
    <t>3901A-B30 B</t>
  </si>
  <si>
    <t>3901A-B50 B</t>
  </si>
  <si>
    <t>KP 68_KA</t>
  </si>
  <si>
    <t>KPR 68_KA</t>
  </si>
  <si>
    <t xml:space="preserve">Krabice přístrojová KPR68 o73x66mm hluboká </t>
  </si>
  <si>
    <t>Zednické a stavební práce</t>
  </si>
  <si>
    <t>bm</t>
  </si>
  <si>
    <t>Zahození drážek po kabelech jadrovou omítkou+ štuk včetně materialu</t>
  </si>
  <si>
    <t>Instalace SDK podhledu 50 x 50 cm včetně materialu</t>
  </si>
  <si>
    <t>Žlab drátený Dž 50/ 50 2,5m standard Topservis včetně příslušenství</t>
  </si>
  <si>
    <t xml:space="preserve"> - uvaděné ceny jsou poplatné na přelomu března/dubna 2024. Vzhledem k době, kdy se ceny materiálu mění ze dne na den, nelze zaručit, že v době vypsání výběrového řízení budou</t>
  </si>
  <si>
    <t xml:space="preserve"> - rozpočet neobsahuje cenu za výmalbu. Toto zavisí na zvolené firmě, která bude dílo realizovat, buď svými silami, nebo toto bude řešit subdodávkou.</t>
  </si>
  <si>
    <t>2. ETAPA - Pavilon 2 - 1. patro</t>
  </si>
  <si>
    <t>3. ETAPA - Pavilon 2 - 2. patro</t>
  </si>
  <si>
    <t>1. ETAPA - Pavilon 2 -  přízemí</t>
  </si>
  <si>
    <t>ROZPOČET - 1.ZŠ Bezručova 890, KOLÍN 2    -    Pavilon 2</t>
  </si>
  <si>
    <t>LED hodiny - jednostranné</t>
  </si>
  <si>
    <t>ABB přístroj spínače 6+6 (6So) střídavý bezšroubový</t>
  </si>
  <si>
    <t>3559-A52345</t>
  </si>
  <si>
    <t>3901A-B20 B</t>
  </si>
  <si>
    <t>ROZPOČET - 1.ZŠ Bezručova 890, KOLÍN 2    -    Pavilon 2 - 2. PATRO</t>
  </si>
  <si>
    <t>Jistič 1p B 16A 6kA MBS110-QC-bezšroubový</t>
  </si>
  <si>
    <t>MBS116</t>
  </si>
  <si>
    <t>Žlab parapetní pro dvojzásuvky včetně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</si>
</sst>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</font>
    <font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2"/>
      <color theme="1"/>
      <name val="Calibri"/>
      <family val="2"/>
      <charset val="238"/>
    </font>
    <font>
      <sz val="9"/>
      <color rgb="FF000000"/>
      <name val="Arial"/>
      <family val="2"/>
    </font>
    <font>
      <b/>
      <sz val="12"/>
      <color rgb="FFFF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20"/>
      <color theme="1"/>
      <name val="Calibri"/>
      <family val="2"/>
      <charset val="238"/>
    </font>
    <font>
      <sz val="9"/>
      <name val="Arial"/>
      <family val="2"/>
    </font>
    <font>
      <sz val="9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3" fontId="0" fillId="0" borderId="0" xfId="0" applyNumberFormat="1" applyAlignment="1">
      <alignment horizontal="center"/>
    </xf>
    <xf numFmtId="0" fontId="5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6" fillId="0" borderId="1" xfId="0" applyNumberFormat="1" applyFont="1" applyBorder="1"/>
    <xf numFmtId="0" fontId="6" fillId="0" borderId="2" xfId="0" applyNumberFormat="1" applyFont="1" applyBorder="1"/>
    <xf numFmtId="164" fontId="7" fillId="0" borderId="1" xfId="0" applyNumberFormat="1" applyFont="1" applyBorder="1"/>
    <xf numFmtId="0" fontId="8" fillId="0" borderId="0" xfId="0" applyFont="1"/>
    <xf numFmtId="0" fontId="5" fillId="0" borderId="1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0" fontId="0" fillId="0" borderId="1" xfId="0" applyBorder="1"/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9" fillId="0" borderId="0" xfId="0" applyFont="1"/>
    <xf numFmtId="0" fontId="0" fillId="0" borderId="1" xfId="0" applyBorder="1" applyAlignment="1"/>
    <xf numFmtId="0" fontId="0" fillId="0" borderId="1" xfId="0" applyBorder="1" applyAlignment="1"/>
    <xf numFmtId="0" fontId="10" fillId="0" borderId="1" xfId="0" applyFont="1" applyBorder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3" fontId="3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/>
    <xf numFmtId="0" fontId="0" fillId="0" borderId="1" xfId="0" applyBorder="1" applyAlignment="1"/>
    <xf numFmtId="0" fontId="9" fillId="0" borderId="5" xfId="0" applyFont="1" applyBorder="1" applyAlignment="1"/>
    <xf numFmtId="0" fontId="0" fillId="0" borderId="5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4"/>
  <sheetViews>
    <sheetView tabSelected="1" workbookViewId="0">
      <selection activeCell="A4" sqref="A4:XFD5"/>
    </sheetView>
  </sheetViews>
  <sheetFormatPr defaultRowHeight="14.6" x14ac:dyDescent="0.4"/>
  <cols>
    <col min="2" max="2" width="59.69140625" customWidth="1"/>
    <col min="3" max="4" width="10.53515625" customWidth="1"/>
    <col min="5" max="5" width="25.23046875" customWidth="1"/>
    <col min="6" max="6" width="24.4609375" customWidth="1"/>
    <col min="7" max="7" width="31.23046875" customWidth="1"/>
  </cols>
  <sheetData>
    <row r="2" spans="2:7" ht="26.15" x14ac:dyDescent="0.7">
      <c r="B2" s="21" t="s">
        <v>161</v>
      </c>
    </row>
    <row r="3" spans="2:7" ht="15.45" x14ac:dyDescent="0.4">
      <c r="B3" s="7" t="s">
        <v>0</v>
      </c>
      <c r="C3" s="8" t="s">
        <v>1</v>
      </c>
      <c r="D3" s="8" t="s">
        <v>18</v>
      </c>
      <c r="E3" s="8" t="s">
        <v>2</v>
      </c>
      <c r="F3" s="8" t="s">
        <v>3</v>
      </c>
      <c r="G3" s="8" t="s">
        <v>4</v>
      </c>
    </row>
    <row r="4" spans="2:7" ht="15.45" hidden="1" x14ac:dyDescent="0.4">
      <c r="B4" s="9" t="s">
        <v>160</v>
      </c>
      <c r="C4" s="4">
        <v>1</v>
      </c>
      <c r="D4" s="4" t="s">
        <v>6</v>
      </c>
      <c r="E4" s="5">
        <f>'1.ETAPA-PŘÍZEMÍ'!G99</f>
        <v>0</v>
      </c>
      <c r="F4" s="5">
        <f>E4*1.21-E4</f>
        <v>0</v>
      </c>
      <c r="G4" s="6">
        <f>E4+F4</f>
        <v>0</v>
      </c>
    </row>
    <row r="5" spans="2:7" ht="15.45" hidden="1" x14ac:dyDescent="0.4">
      <c r="B5" s="9" t="s">
        <v>158</v>
      </c>
      <c r="C5" s="4">
        <v>1</v>
      </c>
      <c r="D5" s="4" t="s">
        <v>6</v>
      </c>
      <c r="E5" s="5">
        <f>'2.ETAPA-1.PATRO'!G99</f>
        <v>0</v>
      </c>
      <c r="F5" s="5">
        <f>E5*1.21-E5</f>
        <v>0</v>
      </c>
      <c r="G5" s="6">
        <f>E5+F5</f>
        <v>0</v>
      </c>
    </row>
    <row r="6" spans="2:7" ht="15.45" x14ac:dyDescent="0.4">
      <c r="B6" s="9" t="s">
        <v>159</v>
      </c>
      <c r="C6" s="4">
        <v>1</v>
      </c>
      <c r="D6" s="4" t="s">
        <v>6</v>
      </c>
      <c r="E6" s="5">
        <f>'3.ETAPA-2.PATRO'!G101</f>
        <v>0</v>
      </c>
      <c r="F6" s="5">
        <f t="shared" ref="F6" si="0">E6*1.21-E6</f>
        <v>0</v>
      </c>
      <c r="G6" s="6">
        <f t="shared" ref="G6" si="1">E6+F6</f>
        <v>0</v>
      </c>
    </row>
    <row r="7" spans="2:7" ht="17.600000000000001" x14ac:dyDescent="0.4">
      <c r="B7" s="11" t="s">
        <v>13</v>
      </c>
      <c r="C7" s="2"/>
      <c r="D7" s="2"/>
      <c r="E7" s="11">
        <f>SUM(E4:E6)</f>
        <v>0</v>
      </c>
      <c r="F7" s="11">
        <f>SUM(F4:F6)</f>
        <v>0</v>
      </c>
      <c r="G7" s="11">
        <f>SUM(G4:G6)</f>
        <v>0</v>
      </c>
    </row>
    <row r="10" spans="2:7" x14ac:dyDescent="0.4">
      <c r="B10" s="12" t="s">
        <v>22</v>
      </c>
    </row>
    <row r="11" spans="2:7" x14ac:dyDescent="0.4">
      <c r="B11" t="s">
        <v>156</v>
      </c>
    </row>
    <row r="12" spans="2:7" x14ac:dyDescent="0.4">
      <c r="B12" t="s">
        <v>23</v>
      </c>
    </row>
    <row r="14" spans="2:7" x14ac:dyDescent="0.4">
      <c r="B14" t="s">
        <v>157</v>
      </c>
    </row>
  </sheetData>
  <pageMargins left="0.7" right="0.7" top="0.78740157499999996" bottom="0.78740157499999996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view="pageBreakPreview" zoomScaleNormal="130" zoomScaleSheetLayoutView="100" workbookViewId="0">
      <selection activeCell="F5" sqref="F5:I99"/>
    </sheetView>
  </sheetViews>
  <sheetFormatPr defaultRowHeight="14.6" x14ac:dyDescent="0.4"/>
  <cols>
    <col min="1" max="1" width="26.23046875" style="25" customWidth="1"/>
    <col min="2" max="2" width="75.23046875" customWidth="1"/>
    <col min="3" max="3" width="10.4609375" customWidth="1"/>
    <col min="6" max="6" width="12.69140625" customWidth="1"/>
    <col min="7" max="7" width="23.4609375" customWidth="1"/>
    <col min="8" max="8" width="18.69140625" customWidth="1"/>
    <col min="9" max="9" width="20.4609375" bestFit="1" customWidth="1"/>
  </cols>
  <sheetData>
    <row r="1" spans="1:9" x14ac:dyDescent="0.4">
      <c r="A1" s="25">
        <v>1.21</v>
      </c>
    </row>
    <row r="2" spans="1:9" ht="26.15" x14ac:dyDescent="0.7">
      <c r="B2" s="21" t="s">
        <v>78</v>
      </c>
      <c r="C2" s="1"/>
    </row>
    <row r="3" spans="1:9" ht="15.45" x14ac:dyDescent="0.4">
      <c r="A3" s="26"/>
      <c r="B3" s="7" t="s">
        <v>0</v>
      </c>
      <c r="C3" s="7"/>
      <c r="D3" s="8" t="s">
        <v>1</v>
      </c>
      <c r="E3" s="8" t="s">
        <v>18</v>
      </c>
      <c r="F3" s="8" t="s">
        <v>14</v>
      </c>
      <c r="G3" s="8" t="s">
        <v>2</v>
      </c>
      <c r="H3" s="8" t="s">
        <v>3</v>
      </c>
      <c r="I3" s="8" t="s">
        <v>4</v>
      </c>
    </row>
    <row r="4" spans="1:9" ht="15.45" x14ac:dyDescent="0.4">
      <c r="A4" s="26"/>
      <c r="B4" s="9" t="s">
        <v>75</v>
      </c>
      <c r="C4" s="9"/>
      <c r="D4" s="4"/>
      <c r="E4" s="16"/>
      <c r="F4" s="16"/>
      <c r="G4" s="16"/>
      <c r="H4" s="16"/>
      <c r="I4" s="16"/>
    </row>
    <row r="5" spans="1:9" x14ac:dyDescent="0.4">
      <c r="A5" s="26">
        <v>146118</v>
      </c>
      <c r="B5" s="16" t="s">
        <v>76</v>
      </c>
      <c r="C5" s="13" t="s">
        <v>77</v>
      </c>
      <c r="D5" s="4">
        <v>1</v>
      </c>
      <c r="E5" s="4" t="s">
        <v>5</v>
      </c>
      <c r="F5" s="5"/>
      <c r="G5" s="5"/>
      <c r="H5" s="5"/>
      <c r="I5" s="6"/>
    </row>
    <row r="6" spans="1:9" x14ac:dyDescent="0.4">
      <c r="A6" s="26" t="s">
        <v>86</v>
      </c>
      <c r="B6" s="16" t="s">
        <v>87</v>
      </c>
      <c r="C6" s="14" t="s">
        <v>25</v>
      </c>
      <c r="D6" s="4">
        <v>3</v>
      </c>
      <c r="E6" s="4" t="s">
        <v>5</v>
      </c>
      <c r="F6" s="5"/>
      <c r="G6" s="5"/>
      <c r="H6" s="5"/>
      <c r="I6" s="6"/>
    </row>
    <row r="7" spans="1:9" x14ac:dyDescent="0.4">
      <c r="A7" s="26" t="s">
        <v>88</v>
      </c>
      <c r="B7" s="16" t="s">
        <v>89</v>
      </c>
      <c r="C7" s="14" t="s">
        <v>25</v>
      </c>
      <c r="D7" s="4">
        <v>1</v>
      </c>
      <c r="E7" s="4" t="s">
        <v>5</v>
      </c>
      <c r="F7" s="5"/>
      <c r="G7" s="5"/>
      <c r="H7" s="5"/>
      <c r="I7" s="6"/>
    </row>
    <row r="8" spans="1:9" x14ac:dyDescent="0.4">
      <c r="A8" s="26" t="s">
        <v>90</v>
      </c>
      <c r="B8" s="16" t="s">
        <v>91</v>
      </c>
      <c r="C8" s="14" t="s">
        <v>25</v>
      </c>
      <c r="D8" s="4">
        <v>3</v>
      </c>
      <c r="E8" s="4" t="s">
        <v>5</v>
      </c>
      <c r="F8" s="5"/>
      <c r="G8" s="5"/>
      <c r="H8" s="5"/>
      <c r="I8" s="6"/>
    </row>
    <row r="9" spans="1:9" x14ac:dyDescent="0.4">
      <c r="A9" s="26" t="s">
        <v>92</v>
      </c>
      <c r="B9" s="16" t="s">
        <v>93</v>
      </c>
      <c r="C9" s="14" t="s">
        <v>25</v>
      </c>
      <c r="D9" s="4">
        <v>2</v>
      </c>
      <c r="E9" s="4" t="s">
        <v>5</v>
      </c>
      <c r="F9" s="5"/>
      <c r="G9" s="5"/>
      <c r="H9" s="5"/>
      <c r="I9" s="6"/>
    </row>
    <row r="10" spans="1:9" x14ac:dyDescent="0.4">
      <c r="A10" s="26" t="s">
        <v>96</v>
      </c>
      <c r="B10" s="16" t="s">
        <v>97</v>
      </c>
      <c r="C10" s="14" t="s">
        <v>25</v>
      </c>
      <c r="D10" s="4">
        <v>1</v>
      </c>
      <c r="E10" s="4" t="s">
        <v>5</v>
      </c>
      <c r="F10" s="5"/>
      <c r="G10" s="5"/>
      <c r="H10" s="5"/>
      <c r="I10" s="6"/>
    </row>
    <row r="11" spans="1:9" x14ac:dyDescent="0.4">
      <c r="A11" s="26" t="s">
        <v>95</v>
      </c>
      <c r="B11" s="16" t="s">
        <v>94</v>
      </c>
      <c r="C11" s="14" t="s">
        <v>25</v>
      </c>
      <c r="D11" s="4">
        <v>1</v>
      </c>
      <c r="E11" s="4" t="s">
        <v>5</v>
      </c>
      <c r="F11" s="5"/>
      <c r="G11" s="5"/>
      <c r="H11" s="5"/>
      <c r="I11" s="6"/>
    </row>
    <row r="12" spans="1:9" x14ac:dyDescent="0.4">
      <c r="A12" s="26" t="s">
        <v>55</v>
      </c>
      <c r="B12" s="16" t="s">
        <v>81</v>
      </c>
      <c r="C12" s="14" t="s">
        <v>25</v>
      </c>
      <c r="D12" s="4">
        <v>1</v>
      </c>
      <c r="E12" s="4" t="s">
        <v>5</v>
      </c>
      <c r="F12" s="5"/>
      <c r="G12" s="5"/>
      <c r="H12" s="5"/>
      <c r="I12" s="6"/>
    </row>
    <row r="13" spans="1:9" x14ac:dyDescent="0.4">
      <c r="A13" s="26" t="s">
        <v>79</v>
      </c>
      <c r="B13" s="16" t="s">
        <v>26</v>
      </c>
      <c r="C13" s="14" t="s">
        <v>25</v>
      </c>
      <c r="D13" s="4">
        <v>1</v>
      </c>
      <c r="E13" s="4" t="s">
        <v>5</v>
      </c>
      <c r="F13" s="5"/>
      <c r="G13" s="5"/>
      <c r="H13" s="5"/>
      <c r="I13" s="6"/>
    </row>
    <row r="14" spans="1:9" x14ac:dyDescent="0.4">
      <c r="A14" s="26" t="s">
        <v>83</v>
      </c>
      <c r="B14" s="16" t="s">
        <v>82</v>
      </c>
      <c r="C14" s="14" t="s">
        <v>25</v>
      </c>
      <c r="D14" s="4">
        <v>1</v>
      </c>
      <c r="E14" s="4" t="s">
        <v>5</v>
      </c>
      <c r="F14" s="5"/>
      <c r="G14" s="5"/>
      <c r="H14" s="5"/>
      <c r="I14" s="6"/>
    </row>
    <row r="15" spans="1:9" x14ac:dyDescent="0.4">
      <c r="A15" s="26" t="s">
        <v>28</v>
      </c>
      <c r="B15" s="16" t="s">
        <v>27</v>
      </c>
      <c r="C15" s="14" t="s">
        <v>25</v>
      </c>
      <c r="D15" s="4">
        <v>2</v>
      </c>
      <c r="E15" s="4" t="s">
        <v>5</v>
      </c>
      <c r="F15" s="5"/>
      <c r="G15" s="5"/>
      <c r="H15" s="5"/>
      <c r="I15" s="6"/>
    </row>
    <row r="16" spans="1:9" x14ac:dyDescent="0.4">
      <c r="A16" s="26" t="s">
        <v>84</v>
      </c>
      <c r="B16" s="16" t="s">
        <v>85</v>
      </c>
      <c r="C16" s="14" t="s">
        <v>25</v>
      </c>
      <c r="D16" s="4">
        <v>2</v>
      </c>
      <c r="E16" s="4" t="s">
        <v>5</v>
      </c>
      <c r="F16" s="5"/>
      <c r="G16" s="5"/>
      <c r="H16" s="5"/>
      <c r="I16" s="6"/>
    </row>
    <row r="17" spans="1:9" x14ac:dyDescent="0.4">
      <c r="A17" s="26" t="s">
        <v>30</v>
      </c>
      <c r="B17" s="16" t="s">
        <v>29</v>
      </c>
      <c r="C17" s="14" t="s">
        <v>25</v>
      </c>
      <c r="D17" s="4">
        <v>1</v>
      </c>
      <c r="E17" s="4" t="s">
        <v>5</v>
      </c>
      <c r="F17" s="5"/>
      <c r="G17" s="5"/>
      <c r="H17" s="5"/>
      <c r="I17" s="6"/>
    </row>
    <row r="18" spans="1:9" x14ac:dyDescent="0.4">
      <c r="A18" s="26" t="s">
        <v>31</v>
      </c>
      <c r="B18" s="16" t="s">
        <v>32</v>
      </c>
      <c r="C18" s="14" t="s">
        <v>25</v>
      </c>
      <c r="D18" s="4">
        <v>2</v>
      </c>
      <c r="E18" s="4" t="s">
        <v>5</v>
      </c>
      <c r="F18" s="5"/>
      <c r="G18" s="5"/>
      <c r="H18" s="5"/>
      <c r="I18" s="6"/>
    </row>
    <row r="19" spans="1:9" x14ac:dyDescent="0.4">
      <c r="A19" s="26" t="s">
        <v>33</v>
      </c>
      <c r="B19" s="16" t="s">
        <v>36</v>
      </c>
      <c r="C19" s="14" t="s">
        <v>25</v>
      </c>
      <c r="D19" s="4">
        <v>2</v>
      </c>
      <c r="E19" s="4" t="s">
        <v>5</v>
      </c>
      <c r="F19" s="5"/>
      <c r="G19" s="5"/>
      <c r="H19" s="5"/>
      <c r="I19" s="6"/>
    </row>
    <row r="20" spans="1:9" x14ac:dyDescent="0.4">
      <c r="A20" s="26" t="s">
        <v>34</v>
      </c>
      <c r="B20" s="16" t="s">
        <v>35</v>
      </c>
      <c r="C20" s="14" t="s">
        <v>25</v>
      </c>
      <c r="D20" s="4">
        <v>3</v>
      </c>
      <c r="E20" s="4" t="s">
        <v>5</v>
      </c>
      <c r="F20" s="5"/>
      <c r="G20" s="5"/>
      <c r="H20" s="5"/>
      <c r="I20" s="6"/>
    </row>
    <row r="21" spans="1:9" x14ac:dyDescent="0.4">
      <c r="A21" s="26" t="s">
        <v>37</v>
      </c>
      <c r="B21" s="16" t="s">
        <v>38</v>
      </c>
      <c r="C21" s="14" t="s">
        <v>25</v>
      </c>
      <c r="D21" s="4">
        <v>3</v>
      </c>
      <c r="E21" s="4" t="s">
        <v>5</v>
      </c>
      <c r="F21" s="5"/>
      <c r="G21" s="5"/>
      <c r="H21" s="5"/>
      <c r="I21" s="6"/>
    </row>
    <row r="22" spans="1:9" x14ac:dyDescent="0.4">
      <c r="A22" s="26" t="s">
        <v>40</v>
      </c>
      <c r="B22" s="16" t="s">
        <v>39</v>
      </c>
      <c r="C22" s="14" t="s">
        <v>43</v>
      </c>
      <c r="D22" s="4">
        <v>1</v>
      </c>
      <c r="E22" s="4" t="s">
        <v>5</v>
      </c>
      <c r="F22" s="5"/>
      <c r="G22" s="5"/>
      <c r="H22" s="5"/>
      <c r="I22" s="6"/>
    </row>
    <row r="23" spans="1:9" x14ac:dyDescent="0.4">
      <c r="A23" s="26" t="s">
        <v>42</v>
      </c>
      <c r="B23" s="16" t="s">
        <v>41</v>
      </c>
      <c r="C23" s="15" t="s">
        <v>44</v>
      </c>
      <c r="D23" s="4">
        <v>1</v>
      </c>
      <c r="E23" s="4" t="s">
        <v>5</v>
      </c>
      <c r="F23" s="5"/>
      <c r="G23" s="5"/>
      <c r="H23" s="5"/>
      <c r="I23" s="6"/>
    </row>
    <row r="24" spans="1:9" x14ac:dyDescent="0.4">
      <c r="A24" s="26"/>
      <c r="B24" s="16" t="s">
        <v>45</v>
      </c>
      <c r="C24" s="16"/>
      <c r="D24" s="4">
        <v>1</v>
      </c>
      <c r="E24" s="4" t="s">
        <v>6</v>
      </c>
      <c r="F24" s="17"/>
      <c r="G24" s="5"/>
      <c r="H24" s="5"/>
      <c r="I24" s="6"/>
    </row>
    <row r="25" spans="1:9" ht="15.45" x14ac:dyDescent="0.4">
      <c r="B25" s="10" t="s">
        <v>80</v>
      </c>
      <c r="C25" s="9"/>
      <c r="D25" s="4"/>
      <c r="E25" s="16"/>
      <c r="F25" s="16"/>
      <c r="G25" s="16"/>
      <c r="H25" s="16"/>
      <c r="I25" s="16"/>
    </row>
    <row r="26" spans="1:9" x14ac:dyDescent="0.4">
      <c r="A26" s="26">
        <v>146118</v>
      </c>
      <c r="B26" s="16" t="s">
        <v>76</v>
      </c>
      <c r="C26" s="13" t="s">
        <v>77</v>
      </c>
      <c r="D26" s="4">
        <v>1</v>
      </c>
      <c r="E26" s="4" t="s">
        <v>5</v>
      </c>
      <c r="F26" s="5"/>
      <c r="G26" s="5"/>
      <c r="H26" s="5"/>
      <c r="I26" s="6"/>
    </row>
    <row r="27" spans="1:9" x14ac:dyDescent="0.4">
      <c r="A27" s="26" t="s">
        <v>90</v>
      </c>
      <c r="B27" s="16" t="s">
        <v>91</v>
      </c>
      <c r="C27" s="14" t="s">
        <v>25</v>
      </c>
      <c r="D27" s="4">
        <v>3</v>
      </c>
      <c r="E27" s="4" t="s">
        <v>5</v>
      </c>
      <c r="F27" s="5"/>
      <c r="G27" s="5"/>
      <c r="H27" s="5"/>
      <c r="I27" s="6"/>
    </row>
    <row r="28" spans="1:9" x14ac:dyDescent="0.4">
      <c r="A28" s="26" t="s">
        <v>92</v>
      </c>
      <c r="B28" s="16" t="s">
        <v>93</v>
      </c>
      <c r="C28" s="14" t="s">
        <v>25</v>
      </c>
      <c r="D28" s="4">
        <v>2</v>
      </c>
      <c r="E28" s="4" t="s">
        <v>5</v>
      </c>
      <c r="F28" s="5"/>
      <c r="G28" s="5"/>
      <c r="H28" s="5"/>
      <c r="I28" s="6"/>
    </row>
    <row r="29" spans="1:9" x14ac:dyDescent="0.4">
      <c r="A29" s="26" t="s">
        <v>96</v>
      </c>
      <c r="B29" s="16" t="s">
        <v>97</v>
      </c>
      <c r="C29" s="14" t="s">
        <v>25</v>
      </c>
      <c r="D29" s="4">
        <v>1</v>
      </c>
      <c r="E29" s="4" t="s">
        <v>5</v>
      </c>
      <c r="F29" s="5"/>
      <c r="G29" s="5"/>
      <c r="H29" s="5"/>
      <c r="I29" s="6"/>
    </row>
    <row r="30" spans="1:9" x14ac:dyDescent="0.4">
      <c r="A30" s="26" t="s">
        <v>95</v>
      </c>
      <c r="B30" s="16" t="s">
        <v>94</v>
      </c>
      <c r="C30" s="14" t="s">
        <v>25</v>
      </c>
      <c r="D30" s="4">
        <v>1</v>
      </c>
      <c r="E30" s="4" t="s">
        <v>5</v>
      </c>
      <c r="F30" s="5"/>
      <c r="G30" s="5"/>
      <c r="H30" s="5"/>
      <c r="I30" s="6"/>
    </row>
    <row r="31" spans="1:9" x14ac:dyDescent="0.4">
      <c r="A31" s="26" t="s">
        <v>55</v>
      </c>
      <c r="B31" s="16" t="s">
        <v>81</v>
      </c>
      <c r="C31" s="14" t="s">
        <v>25</v>
      </c>
      <c r="D31" s="4">
        <v>1</v>
      </c>
      <c r="E31" s="4" t="s">
        <v>5</v>
      </c>
      <c r="F31" s="5"/>
      <c r="G31" s="5"/>
      <c r="H31" s="5"/>
      <c r="I31" s="6"/>
    </row>
    <row r="32" spans="1:9" x14ac:dyDescent="0.4">
      <c r="A32" s="26" t="s">
        <v>79</v>
      </c>
      <c r="B32" s="16" t="s">
        <v>26</v>
      </c>
      <c r="C32" s="14" t="s">
        <v>25</v>
      </c>
      <c r="D32" s="4">
        <v>1</v>
      </c>
      <c r="E32" s="4" t="s">
        <v>5</v>
      </c>
      <c r="F32" s="5"/>
      <c r="G32" s="5"/>
      <c r="H32" s="5"/>
      <c r="I32" s="6"/>
    </row>
    <row r="33" spans="1:9" x14ac:dyDescent="0.4">
      <c r="A33" s="26" t="s">
        <v>28</v>
      </c>
      <c r="B33" s="16" t="s">
        <v>27</v>
      </c>
      <c r="C33" s="14" t="s">
        <v>25</v>
      </c>
      <c r="D33" s="4">
        <v>2</v>
      </c>
      <c r="E33" s="4" t="s">
        <v>5</v>
      </c>
      <c r="F33" s="5"/>
      <c r="G33" s="5"/>
      <c r="H33" s="5"/>
      <c r="I33" s="6"/>
    </row>
    <row r="34" spans="1:9" x14ac:dyDescent="0.4">
      <c r="A34" s="26" t="s">
        <v>33</v>
      </c>
      <c r="B34" s="16" t="s">
        <v>36</v>
      </c>
      <c r="C34" s="14" t="s">
        <v>25</v>
      </c>
      <c r="D34" s="4">
        <v>3</v>
      </c>
      <c r="E34" s="4" t="s">
        <v>5</v>
      </c>
      <c r="F34" s="5"/>
      <c r="G34" s="5"/>
      <c r="H34" s="5"/>
      <c r="I34" s="6"/>
    </row>
    <row r="35" spans="1:9" x14ac:dyDescent="0.4">
      <c r="A35" s="26" t="s">
        <v>34</v>
      </c>
      <c r="B35" s="16" t="s">
        <v>35</v>
      </c>
      <c r="C35" s="14" t="s">
        <v>25</v>
      </c>
      <c r="D35" s="4">
        <v>3</v>
      </c>
      <c r="E35" s="4" t="s">
        <v>5</v>
      </c>
      <c r="F35" s="5"/>
      <c r="G35" s="5"/>
      <c r="H35" s="5"/>
      <c r="I35" s="6"/>
    </row>
    <row r="36" spans="1:9" x14ac:dyDescent="0.4">
      <c r="A36" s="26"/>
      <c r="B36" s="16" t="s">
        <v>45</v>
      </c>
      <c r="C36" s="16"/>
      <c r="D36" s="4">
        <v>1</v>
      </c>
      <c r="E36" s="4" t="s">
        <v>6</v>
      </c>
      <c r="F36" s="17"/>
      <c r="G36" s="5"/>
      <c r="H36" s="5"/>
      <c r="I36" s="6"/>
    </row>
    <row r="37" spans="1:9" ht="15.45" x14ac:dyDescent="0.4">
      <c r="A37" s="26"/>
      <c r="B37" s="9" t="s">
        <v>7</v>
      </c>
      <c r="C37" s="16"/>
      <c r="D37" s="16"/>
      <c r="E37" s="16"/>
      <c r="F37" s="17"/>
      <c r="G37" s="17"/>
      <c r="H37" s="17"/>
      <c r="I37" s="18"/>
    </row>
    <row r="38" spans="1:9" x14ac:dyDescent="0.4">
      <c r="A38" s="26"/>
      <c r="B38" s="19" t="s">
        <v>106</v>
      </c>
      <c r="C38" s="16"/>
      <c r="D38" s="4">
        <v>20</v>
      </c>
      <c r="E38" s="4" t="s">
        <v>19</v>
      </c>
      <c r="F38" s="5"/>
      <c r="G38" s="5"/>
      <c r="H38" s="5"/>
      <c r="I38" s="6"/>
    </row>
    <row r="39" spans="1:9" x14ac:dyDescent="0.4">
      <c r="A39" s="26"/>
      <c r="B39" s="16" t="s">
        <v>48</v>
      </c>
      <c r="C39" s="16"/>
      <c r="D39" s="4">
        <v>70</v>
      </c>
      <c r="E39" s="4" t="s">
        <v>19</v>
      </c>
      <c r="F39" s="5"/>
      <c r="G39" s="5"/>
      <c r="H39" s="5"/>
      <c r="I39" s="6"/>
    </row>
    <row r="40" spans="1:9" x14ac:dyDescent="0.4">
      <c r="A40" s="26"/>
      <c r="B40" s="19" t="s">
        <v>103</v>
      </c>
      <c r="C40" s="16"/>
      <c r="D40" s="4">
        <v>50</v>
      </c>
      <c r="E40" s="4" t="s">
        <v>19</v>
      </c>
      <c r="F40" s="5"/>
      <c r="G40" s="5"/>
      <c r="H40" s="5"/>
      <c r="I40" s="6"/>
    </row>
    <row r="41" spans="1:9" x14ac:dyDescent="0.4">
      <c r="A41" s="26"/>
      <c r="B41" s="19" t="s">
        <v>46</v>
      </c>
      <c r="C41" s="16"/>
      <c r="D41" s="4">
        <v>400</v>
      </c>
      <c r="E41" s="4" t="s">
        <v>19</v>
      </c>
      <c r="F41" s="5"/>
      <c r="G41" s="5"/>
      <c r="H41" s="5"/>
      <c r="I41" s="6"/>
    </row>
    <row r="42" spans="1:9" x14ac:dyDescent="0.4">
      <c r="A42" s="26"/>
      <c r="B42" s="19" t="s">
        <v>47</v>
      </c>
      <c r="C42" s="16"/>
      <c r="D42" s="4">
        <v>120</v>
      </c>
      <c r="E42" s="4" t="s">
        <v>19</v>
      </c>
      <c r="F42" s="5"/>
      <c r="G42" s="5"/>
      <c r="H42" s="5"/>
      <c r="I42" s="6"/>
    </row>
    <row r="43" spans="1:9" x14ac:dyDescent="0.4">
      <c r="A43" s="26"/>
      <c r="B43" s="19" t="s">
        <v>104</v>
      </c>
      <c r="C43" s="16"/>
      <c r="D43" s="4">
        <v>380</v>
      </c>
      <c r="E43" s="4" t="s">
        <v>19</v>
      </c>
      <c r="F43" s="5"/>
      <c r="G43" s="5"/>
      <c r="H43" s="5"/>
      <c r="I43" s="6"/>
    </row>
    <row r="44" spans="1:9" x14ac:dyDescent="0.4">
      <c r="A44" s="26"/>
      <c r="B44" s="19" t="s">
        <v>105</v>
      </c>
      <c r="C44" s="16"/>
      <c r="D44" s="4">
        <v>60</v>
      </c>
      <c r="E44" s="4" t="s">
        <v>19</v>
      </c>
      <c r="F44" s="5"/>
      <c r="G44" s="5"/>
      <c r="H44" s="5"/>
      <c r="I44" s="6"/>
    </row>
    <row r="45" spans="1:9" x14ac:dyDescent="0.4">
      <c r="A45" s="26"/>
      <c r="B45" s="19" t="s">
        <v>107</v>
      </c>
      <c r="C45" s="16"/>
      <c r="D45" s="4">
        <v>20</v>
      </c>
      <c r="E45" s="4" t="s">
        <v>19</v>
      </c>
      <c r="F45" s="5"/>
      <c r="G45" s="5"/>
      <c r="H45" s="5"/>
      <c r="I45" s="6"/>
    </row>
    <row r="46" spans="1:9" ht="15.45" x14ac:dyDescent="0.4">
      <c r="A46" s="26"/>
      <c r="B46" s="9" t="s">
        <v>68</v>
      </c>
      <c r="C46" s="16"/>
      <c r="D46" s="20"/>
      <c r="E46" s="4"/>
      <c r="F46" s="17"/>
      <c r="G46" s="17"/>
      <c r="H46" s="17"/>
      <c r="I46" s="18"/>
    </row>
    <row r="47" spans="1:9" x14ac:dyDescent="0.4">
      <c r="A47" s="26" t="s">
        <v>70</v>
      </c>
      <c r="B47" s="16" t="s">
        <v>69</v>
      </c>
      <c r="C47" s="16"/>
      <c r="D47" s="4">
        <v>5</v>
      </c>
      <c r="E47" s="4" t="s">
        <v>5</v>
      </c>
      <c r="F47" s="5"/>
      <c r="G47" s="5"/>
      <c r="H47" s="5"/>
      <c r="I47" s="6"/>
    </row>
    <row r="48" spans="1:9" x14ac:dyDescent="0.4">
      <c r="A48" s="26" t="s">
        <v>74</v>
      </c>
      <c r="B48" s="16" t="s">
        <v>71</v>
      </c>
      <c r="C48" s="16"/>
      <c r="D48" s="4">
        <v>5</v>
      </c>
      <c r="E48" s="4" t="s">
        <v>5</v>
      </c>
      <c r="F48" s="5"/>
      <c r="G48" s="5"/>
      <c r="H48" s="5"/>
      <c r="I48" s="6"/>
    </row>
    <row r="49" spans="1:9" x14ac:dyDescent="0.4">
      <c r="A49" s="26" t="s">
        <v>73</v>
      </c>
      <c r="B49" s="16" t="s">
        <v>72</v>
      </c>
      <c r="C49" s="16"/>
      <c r="D49" s="4">
        <v>80</v>
      </c>
      <c r="E49" s="4" t="s">
        <v>19</v>
      </c>
      <c r="F49" s="5"/>
      <c r="G49" s="5"/>
      <c r="H49" s="5"/>
      <c r="I49" s="6"/>
    </row>
    <row r="50" spans="1:9" x14ac:dyDescent="0.4">
      <c r="A50" s="26"/>
      <c r="B50" s="16" t="s">
        <v>108</v>
      </c>
      <c r="C50" s="16"/>
      <c r="D50" s="4">
        <v>15</v>
      </c>
      <c r="E50" s="4" t="s">
        <v>20</v>
      </c>
      <c r="F50" s="17"/>
      <c r="G50" s="17"/>
      <c r="H50" s="17"/>
      <c r="I50" s="18"/>
    </row>
    <row r="51" spans="1:9" ht="15.45" x14ac:dyDescent="0.4">
      <c r="A51" s="26"/>
      <c r="B51" s="9" t="s">
        <v>109</v>
      </c>
      <c r="C51" s="16"/>
      <c r="D51" s="4"/>
      <c r="E51" s="4"/>
      <c r="F51" s="17"/>
      <c r="G51" s="17"/>
      <c r="H51" s="17"/>
      <c r="I51" s="18"/>
    </row>
    <row r="52" spans="1:9" x14ac:dyDescent="0.4">
      <c r="A52" s="26"/>
      <c r="B52" s="16" t="s">
        <v>24</v>
      </c>
      <c r="C52" s="16"/>
      <c r="D52" s="4">
        <v>7</v>
      </c>
      <c r="E52" s="4" t="s">
        <v>5</v>
      </c>
      <c r="F52" s="5"/>
      <c r="G52" s="5"/>
      <c r="H52" s="5"/>
      <c r="I52" s="6"/>
    </row>
    <row r="53" spans="1:9" x14ac:dyDescent="0.4">
      <c r="A53" s="26"/>
      <c r="B53" s="16" t="s">
        <v>111</v>
      </c>
      <c r="C53" s="16"/>
      <c r="D53" s="4">
        <v>80</v>
      </c>
      <c r="E53" s="4" t="s">
        <v>19</v>
      </c>
      <c r="F53" s="5"/>
      <c r="G53" s="5"/>
      <c r="H53" s="5"/>
      <c r="I53" s="6"/>
    </row>
    <row r="54" spans="1:9" x14ac:dyDescent="0.4">
      <c r="A54" s="26"/>
      <c r="B54" s="16" t="s">
        <v>113</v>
      </c>
      <c r="C54" s="16"/>
      <c r="D54" s="4">
        <v>8</v>
      </c>
      <c r="E54" s="4" t="s">
        <v>5</v>
      </c>
      <c r="F54" s="5"/>
      <c r="G54" s="5"/>
      <c r="H54" s="5"/>
      <c r="I54" s="6"/>
    </row>
    <row r="55" spans="1:9" x14ac:dyDescent="0.4">
      <c r="A55" s="26"/>
      <c r="B55" s="16" t="s">
        <v>114</v>
      </c>
      <c r="C55" s="16"/>
      <c r="D55" s="4">
        <v>16</v>
      </c>
      <c r="E55" s="4" t="s">
        <v>5</v>
      </c>
      <c r="F55" s="5"/>
      <c r="G55" s="5"/>
      <c r="H55" s="5"/>
      <c r="I55" s="6"/>
    </row>
    <row r="56" spans="1:9" x14ac:dyDescent="0.4">
      <c r="A56" s="26" t="s">
        <v>115</v>
      </c>
      <c r="B56" s="3" t="s">
        <v>112</v>
      </c>
      <c r="C56" s="16"/>
      <c r="D56" s="4">
        <v>80</v>
      </c>
      <c r="E56" s="4" t="s">
        <v>19</v>
      </c>
      <c r="F56" s="5"/>
      <c r="G56" s="5"/>
      <c r="H56" s="5"/>
      <c r="I56" s="6"/>
    </row>
    <row r="57" spans="1:9" ht="15.45" x14ac:dyDescent="0.4">
      <c r="A57" s="26"/>
      <c r="B57" s="9" t="s">
        <v>110</v>
      </c>
      <c r="C57" s="16"/>
      <c r="D57" s="4"/>
      <c r="E57" s="4"/>
      <c r="F57" s="17"/>
      <c r="G57" s="17"/>
      <c r="H57" s="17"/>
      <c r="I57" s="18"/>
    </row>
    <row r="58" spans="1:9" x14ac:dyDescent="0.4">
      <c r="A58" s="27"/>
      <c r="B58" s="19" t="s">
        <v>66</v>
      </c>
      <c r="C58" s="16"/>
      <c r="D58" s="4">
        <v>40</v>
      </c>
      <c r="E58" s="4" t="s">
        <v>19</v>
      </c>
      <c r="F58" s="5"/>
      <c r="G58" s="5"/>
      <c r="H58" s="5"/>
      <c r="I58" s="6"/>
    </row>
    <row r="59" spans="1:9" x14ac:dyDescent="0.4">
      <c r="A59" s="26" t="s">
        <v>115</v>
      </c>
      <c r="B59" s="3" t="s">
        <v>112</v>
      </c>
      <c r="C59" s="16"/>
      <c r="D59" s="4">
        <v>40</v>
      </c>
      <c r="E59" s="4" t="s">
        <v>19</v>
      </c>
      <c r="F59" s="5"/>
      <c r="G59" s="5"/>
      <c r="H59" s="5"/>
      <c r="I59" s="6"/>
    </row>
    <row r="60" spans="1:9" x14ac:dyDescent="0.4">
      <c r="A60" s="27"/>
      <c r="B60" s="16" t="s">
        <v>67</v>
      </c>
      <c r="C60" s="16"/>
      <c r="D60" s="4">
        <v>1</v>
      </c>
      <c r="E60" s="4" t="s">
        <v>5</v>
      </c>
      <c r="F60" s="5"/>
      <c r="G60" s="5"/>
      <c r="H60" s="5"/>
      <c r="I60" s="6"/>
    </row>
    <row r="61" spans="1:9" ht="15.45" x14ac:dyDescent="0.4">
      <c r="A61" s="26"/>
      <c r="B61" s="10" t="s">
        <v>56</v>
      </c>
      <c r="C61" s="13"/>
      <c r="D61" s="4"/>
      <c r="E61" s="4"/>
      <c r="F61" s="17"/>
      <c r="G61" s="17"/>
      <c r="H61" s="17"/>
      <c r="I61" s="18"/>
    </row>
    <row r="62" spans="1:9" x14ac:dyDescent="0.4">
      <c r="A62" s="26" t="s">
        <v>116</v>
      </c>
      <c r="B62" s="16" t="s">
        <v>58</v>
      </c>
      <c r="C62" s="13" t="s">
        <v>57</v>
      </c>
      <c r="D62" s="4">
        <v>22</v>
      </c>
      <c r="E62" s="4" t="s">
        <v>5</v>
      </c>
      <c r="F62" s="5"/>
      <c r="G62" s="5"/>
      <c r="H62" s="5"/>
      <c r="I62" s="6"/>
    </row>
    <row r="63" spans="1:9" x14ac:dyDescent="0.4">
      <c r="A63" s="26" t="s">
        <v>117</v>
      </c>
      <c r="B63" s="24" t="s">
        <v>118</v>
      </c>
      <c r="C63" s="13" t="s">
        <v>57</v>
      </c>
      <c r="D63" s="4">
        <v>22</v>
      </c>
      <c r="E63" s="4" t="s">
        <v>5</v>
      </c>
      <c r="F63" s="5"/>
      <c r="G63" s="5"/>
      <c r="H63" s="5"/>
      <c r="I63" s="6"/>
    </row>
    <row r="64" spans="1:9" x14ac:dyDescent="0.4">
      <c r="A64" s="26" t="s">
        <v>119</v>
      </c>
      <c r="B64" s="24" t="s">
        <v>120</v>
      </c>
      <c r="C64" s="13" t="s">
        <v>57</v>
      </c>
      <c r="D64" s="28">
        <v>8</v>
      </c>
      <c r="E64" s="28" t="s">
        <v>5</v>
      </c>
      <c r="F64" s="5"/>
      <c r="G64" s="5"/>
      <c r="H64" s="5"/>
      <c r="I64" s="6"/>
    </row>
    <row r="65" spans="1:9" x14ac:dyDescent="0.4">
      <c r="A65" s="26" t="s">
        <v>121</v>
      </c>
      <c r="B65" s="24" t="s">
        <v>122</v>
      </c>
      <c r="C65" s="13" t="s">
        <v>57</v>
      </c>
      <c r="D65" s="28">
        <v>8</v>
      </c>
      <c r="E65" s="28" t="s">
        <v>5</v>
      </c>
      <c r="F65" s="5"/>
      <c r="G65" s="5"/>
      <c r="H65" s="5"/>
      <c r="I65" s="6"/>
    </row>
    <row r="66" spans="1:9" x14ac:dyDescent="0.4">
      <c r="A66" s="26" t="s">
        <v>125</v>
      </c>
      <c r="B66" s="16" t="s">
        <v>123</v>
      </c>
      <c r="C66" s="13" t="s">
        <v>124</v>
      </c>
      <c r="D66" s="4">
        <v>4</v>
      </c>
      <c r="E66" s="4" t="s">
        <v>5</v>
      </c>
      <c r="F66" s="5"/>
      <c r="G66" s="5"/>
      <c r="H66" s="5"/>
      <c r="I66" s="6"/>
    </row>
    <row r="67" spans="1:9" x14ac:dyDescent="0.4">
      <c r="A67" s="26" t="s">
        <v>126</v>
      </c>
      <c r="B67" s="16" t="s">
        <v>61</v>
      </c>
      <c r="C67" s="13" t="s">
        <v>57</v>
      </c>
      <c r="D67" s="4">
        <v>4</v>
      </c>
      <c r="E67" s="4" t="s">
        <v>5</v>
      </c>
      <c r="F67" s="5"/>
      <c r="G67" s="5"/>
      <c r="H67" s="5"/>
      <c r="I67" s="6"/>
    </row>
    <row r="68" spans="1:9" x14ac:dyDescent="0.4">
      <c r="A68" s="26" t="s">
        <v>127</v>
      </c>
      <c r="B68" s="16" t="s">
        <v>63</v>
      </c>
      <c r="C68" s="13" t="s">
        <v>64</v>
      </c>
      <c r="D68" s="4">
        <v>10</v>
      </c>
      <c r="E68" s="4" t="s">
        <v>5</v>
      </c>
      <c r="F68" s="5"/>
      <c r="G68" s="5"/>
      <c r="H68" s="5"/>
      <c r="I68" s="6"/>
    </row>
    <row r="69" spans="1:9" x14ac:dyDescent="0.4">
      <c r="A69" s="26" t="s">
        <v>135</v>
      </c>
      <c r="B69" s="16" t="s">
        <v>62</v>
      </c>
      <c r="C69" s="13" t="s">
        <v>59</v>
      </c>
      <c r="D69" s="4">
        <v>5</v>
      </c>
      <c r="E69" s="4" t="s">
        <v>5</v>
      </c>
      <c r="F69" s="5"/>
      <c r="G69" s="5"/>
      <c r="H69" s="5"/>
      <c r="I69" s="6"/>
    </row>
    <row r="70" spans="1:9" x14ac:dyDescent="0.4">
      <c r="A70" s="26" t="s">
        <v>128</v>
      </c>
      <c r="B70" s="24" t="s">
        <v>17</v>
      </c>
      <c r="C70" s="13" t="s">
        <v>59</v>
      </c>
      <c r="D70" s="4">
        <v>8</v>
      </c>
      <c r="E70" s="4" t="s">
        <v>5</v>
      </c>
      <c r="F70" s="5"/>
      <c r="G70" s="5"/>
      <c r="H70" s="5"/>
      <c r="I70" s="6"/>
    </row>
    <row r="71" spans="1:9" x14ac:dyDescent="0.4">
      <c r="A71" s="26" t="s">
        <v>129</v>
      </c>
      <c r="B71" s="24" t="s">
        <v>130</v>
      </c>
      <c r="C71" s="13" t="s">
        <v>59</v>
      </c>
      <c r="D71" s="4">
        <v>10</v>
      </c>
      <c r="E71" s="4" t="s">
        <v>5</v>
      </c>
      <c r="F71" s="5"/>
      <c r="G71" s="5"/>
      <c r="H71" s="5"/>
      <c r="I71" s="6"/>
    </row>
    <row r="72" spans="1:9" x14ac:dyDescent="0.4">
      <c r="A72" s="26" t="s">
        <v>131</v>
      </c>
      <c r="B72" s="24" t="s">
        <v>132</v>
      </c>
      <c r="C72" s="13" t="s">
        <v>59</v>
      </c>
      <c r="D72" s="4">
        <v>0</v>
      </c>
      <c r="E72" s="4" t="s">
        <v>5</v>
      </c>
      <c r="F72" s="5"/>
      <c r="G72" s="5"/>
      <c r="H72" s="5"/>
      <c r="I72" s="6"/>
    </row>
    <row r="73" spans="1:9" x14ac:dyDescent="0.4">
      <c r="A73" s="26" t="s">
        <v>133</v>
      </c>
      <c r="B73" s="24" t="s">
        <v>8</v>
      </c>
      <c r="C73" s="13" t="s">
        <v>59</v>
      </c>
      <c r="D73" s="4">
        <v>9</v>
      </c>
      <c r="E73" s="4" t="s">
        <v>5</v>
      </c>
      <c r="F73" s="5"/>
      <c r="G73" s="5"/>
      <c r="H73" s="5"/>
      <c r="I73" s="6"/>
    </row>
    <row r="74" spans="1:9" x14ac:dyDescent="0.4">
      <c r="A74" s="26" t="s">
        <v>134</v>
      </c>
      <c r="B74" s="24" t="s">
        <v>9</v>
      </c>
      <c r="C74" s="13" t="s">
        <v>59</v>
      </c>
      <c r="D74" s="4">
        <v>10</v>
      </c>
      <c r="E74" s="4" t="s">
        <v>5</v>
      </c>
      <c r="F74" s="5"/>
      <c r="G74" s="5"/>
      <c r="H74" s="5"/>
      <c r="I74" s="6"/>
    </row>
    <row r="75" spans="1:9" x14ac:dyDescent="0.4">
      <c r="A75" s="26" t="s">
        <v>136</v>
      </c>
      <c r="B75" s="24" t="s">
        <v>137</v>
      </c>
      <c r="C75" s="13" t="s">
        <v>59</v>
      </c>
      <c r="D75" s="4">
        <v>43</v>
      </c>
      <c r="E75" s="4" t="s">
        <v>5</v>
      </c>
      <c r="F75" s="5"/>
      <c r="G75" s="5"/>
      <c r="H75" s="5"/>
      <c r="I75" s="6"/>
    </row>
    <row r="76" spans="1:9" x14ac:dyDescent="0.4">
      <c r="A76" s="26" t="s">
        <v>140</v>
      </c>
      <c r="B76" s="24" t="s">
        <v>139</v>
      </c>
      <c r="C76" s="13" t="s">
        <v>59</v>
      </c>
      <c r="D76" s="4">
        <v>3</v>
      </c>
      <c r="E76" s="4" t="s">
        <v>5</v>
      </c>
      <c r="F76" s="5"/>
      <c r="G76" s="5"/>
      <c r="H76" s="5"/>
      <c r="I76" s="6"/>
    </row>
    <row r="77" spans="1:9" x14ac:dyDescent="0.4">
      <c r="A77" s="26" t="s">
        <v>138</v>
      </c>
      <c r="B77" s="24" t="s">
        <v>16</v>
      </c>
      <c r="C77" s="13" t="s">
        <v>59</v>
      </c>
      <c r="D77" s="4">
        <v>17</v>
      </c>
      <c r="E77" s="4" t="s">
        <v>5</v>
      </c>
      <c r="F77" s="5"/>
      <c r="G77" s="5"/>
      <c r="H77" s="5"/>
      <c r="I77" s="6"/>
    </row>
    <row r="78" spans="1:9" x14ac:dyDescent="0.4">
      <c r="A78" s="26" t="s">
        <v>142</v>
      </c>
      <c r="B78" s="24" t="s">
        <v>141</v>
      </c>
      <c r="C78" s="13" t="s">
        <v>59</v>
      </c>
      <c r="D78" s="4">
        <v>2</v>
      </c>
      <c r="E78" s="4" t="s">
        <v>5</v>
      </c>
      <c r="F78" s="5"/>
      <c r="G78" s="5"/>
      <c r="H78" s="5"/>
      <c r="I78" s="6"/>
    </row>
    <row r="79" spans="1:9" x14ac:dyDescent="0.4">
      <c r="A79" s="26" t="s">
        <v>145</v>
      </c>
      <c r="B79" s="16" t="s">
        <v>10</v>
      </c>
      <c r="C79" s="13" t="s">
        <v>59</v>
      </c>
      <c r="D79" s="4">
        <v>34</v>
      </c>
      <c r="E79" s="4" t="s">
        <v>5</v>
      </c>
      <c r="F79" s="5"/>
      <c r="G79" s="5"/>
      <c r="H79" s="5"/>
      <c r="I79" s="6"/>
    </row>
    <row r="80" spans="1:9" x14ac:dyDescent="0.4">
      <c r="A80" s="26" t="s">
        <v>146</v>
      </c>
      <c r="B80" s="16" t="s">
        <v>143</v>
      </c>
      <c r="C80" s="13" t="s">
        <v>59</v>
      </c>
      <c r="D80" s="4">
        <v>4</v>
      </c>
      <c r="E80" s="4" t="s">
        <v>5</v>
      </c>
      <c r="F80" s="5"/>
      <c r="G80" s="5"/>
      <c r="H80" s="5"/>
      <c r="I80" s="6"/>
    </row>
    <row r="81" spans="1:9" x14ac:dyDescent="0.4">
      <c r="A81" s="26" t="s">
        <v>147</v>
      </c>
      <c r="B81" s="16" t="s">
        <v>144</v>
      </c>
      <c r="C81" s="13" t="s">
        <v>59</v>
      </c>
      <c r="D81" s="4">
        <v>7</v>
      </c>
      <c r="E81" s="4" t="s">
        <v>5</v>
      </c>
      <c r="F81" s="5"/>
      <c r="G81" s="5"/>
      <c r="H81" s="5"/>
      <c r="I81" s="6"/>
    </row>
    <row r="82" spans="1:9" x14ac:dyDescent="0.4">
      <c r="A82" s="26" t="s">
        <v>148</v>
      </c>
      <c r="B82" s="16" t="s">
        <v>15</v>
      </c>
      <c r="C82" s="13" t="s">
        <v>60</v>
      </c>
      <c r="D82" s="4">
        <v>99</v>
      </c>
      <c r="E82" s="4" t="s">
        <v>5</v>
      </c>
      <c r="F82" s="5"/>
      <c r="G82" s="5"/>
      <c r="H82" s="5"/>
      <c r="I82" s="6"/>
    </row>
    <row r="83" spans="1:9" x14ac:dyDescent="0.4">
      <c r="A83" s="26" t="s">
        <v>149</v>
      </c>
      <c r="B83" s="16" t="s">
        <v>150</v>
      </c>
      <c r="C83" s="13" t="s">
        <v>60</v>
      </c>
      <c r="D83" s="4">
        <v>7</v>
      </c>
      <c r="E83" s="4" t="s">
        <v>5</v>
      </c>
      <c r="F83" s="5"/>
      <c r="G83" s="5"/>
      <c r="H83" s="5"/>
      <c r="I83" s="6"/>
    </row>
    <row r="84" spans="1:9" x14ac:dyDescent="0.4">
      <c r="A84" s="26"/>
      <c r="B84" s="16"/>
      <c r="C84" s="16"/>
      <c r="D84" s="4"/>
      <c r="E84" s="4"/>
      <c r="F84" s="17"/>
      <c r="G84" s="17"/>
      <c r="H84" s="17"/>
      <c r="I84" s="18"/>
    </row>
    <row r="85" spans="1:9" ht="15.45" x14ac:dyDescent="0.4">
      <c r="A85" s="26"/>
      <c r="B85" s="9" t="s">
        <v>49</v>
      </c>
      <c r="C85" s="16"/>
      <c r="D85" s="4"/>
      <c r="E85" s="16"/>
      <c r="F85" s="17"/>
      <c r="G85" s="17"/>
      <c r="H85" s="17"/>
      <c r="I85" s="18"/>
    </row>
    <row r="86" spans="1:9" x14ac:dyDescent="0.4">
      <c r="A86" s="26"/>
      <c r="B86" s="16" t="s">
        <v>155</v>
      </c>
      <c r="C86" s="16"/>
      <c r="D86" s="4">
        <v>90</v>
      </c>
      <c r="E86" s="4" t="s">
        <v>152</v>
      </c>
      <c r="F86" s="5"/>
      <c r="G86" s="5"/>
      <c r="H86" s="5"/>
      <c r="I86" s="6"/>
    </row>
    <row r="87" spans="1:9" x14ac:dyDescent="0.4">
      <c r="A87" s="26"/>
      <c r="B87" s="16" t="s">
        <v>50</v>
      </c>
      <c r="C87" s="16"/>
      <c r="D87" s="4">
        <v>120</v>
      </c>
      <c r="E87" s="4" t="s">
        <v>11</v>
      </c>
      <c r="F87" s="5"/>
      <c r="G87" s="5"/>
      <c r="H87" s="5"/>
      <c r="I87" s="6"/>
    </row>
    <row r="88" spans="1:9" x14ac:dyDescent="0.4">
      <c r="A88" s="26"/>
      <c r="B88" s="19" t="s">
        <v>21</v>
      </c>
      <c r="C88" s="16"/>
      <c r="D88" s="4">
        <v>1</v>
      </c>
      <c r="E88" s="4" t="s">
        <v>6</v>
      </c>
      <c r="F88" s="5"/>
      <c r="G88" s="5"/>
      <c r="H88" s="5"/>
      <c r="I88" s="6"/>
    </row>
    <row r="89" spans="1:9" x14ac:dyDescent="0.4">
      <c r="A89" s="26"/>
      <c r="B89" s="19" t="s">
        <v>51</v>
      </c>
      <c r="C89" s="16"/>
      <c r="D89" s="4">
        <v>1</v>
      </c>
      <c r="E89" s="4" t="s">
        <v>6</v>
      </c>
      <c r="F89" s="17"/>
      <c r="G89" s="17"/>
      <c r="H89" s="17"/>
      <c r="I89" s="18"/>
    </row>
    <row r="90" spans="1:9" x14ac:dyDescent="0.4">
      <c r="A90" s="26"/>
      <c r="B90" s="19" t="s">
        <v>54</v>
      </c>
      <c r="C90" s="16"/>
      <c r="D90" s="4">
        <v>1</v>
      </c>
      <c r="E90" s="4" t="s">
        <v>6</v>
      </c>
      <c r="F90" s="17"/>
      <c r="G90" s="17"/>
      <c r="H90" s="17"/>
      <c r="I90" s="18"/>
    </row>
    <row r="91" spans="1:9" x14ac:dyDescent="0.4">
      <c r="A91" s="26"/>
      <c r="B91" s="19" t="s">
        <v>52</v>
      </c>
      <c r="C91" s="16"/>
      <c r="D91" s="4">
        <v>20</v>
      </c>
      <c r="E91" s="4" t="s">
        <v>20</v>
      </c>
      <c r="F91" s="17"/>
      <c r="G91" s="17"/>
      <c r="H91" s="17"/>
      <c r="I91" s="18"/>
    </row>
    <row r="92" spans="1:9" x14ac:dyDescent="0.4">
      <c r="A92" s="26"/>
      <c r="B92" s="19" t="s">
        <v>12</v>
      </c>
      <c r="C92" s="16"/>
      <c r="D92" s="4">
        <v>1305</v>
      </c>
      <c r="E92" s="4" t="s">
        <v>20</v>
      </c>
      <c r="F92" s="17"/>
      <c r="G92" s="17"/>
      <c r="H92" s="17"/>
      <c r="I92" s="18"/>
    </row>
    <row r="93" spans="1:9" ht="15.45" x14ac:dyDescent="0.4">
      <c r="A93" s="26"/>
      <c r="B93" s="9" t="s">
        <v>151</v>
      </c>
      <c r="C93" s="16"/>
      <c r="D93" s="4"/>
      <c r="E93" s="4"/>
      <c r="F93" s="17"/>
      <c r="G93" s="17"/>
      <c r="H93" s="17"/>
      <c r="I93" s="18"/>
    </row>
    <row r="94" spans="1:9" x14ac:dyDescent="0.4">
      <c r="A94" s="26"/>
      <c r="B94" s="19" t="s">
        <v>153</v>
      </c>
      <c r="C94" s="16"/>
      <c r="D94" s="4">
        <v>400</v>
      </c>
      <c r="E94" s="4" t="s">
        <v>152</v>
      </c>
      <c r="F94" s="17"/>
      <c r="G94" s="17"/>
      <c r="H94" s="17"/>
      <c r="I94" s="18"/>
    </row>
    <row r="95" spans="1:9" x14ac:dyDescent="0.4">
      <c r="A95" s="26"/>
      <c r="B95" s="19" t="s">
        <v>154</v>
      </c>
      <c r="C95" s="16"/>
      <c r="D95" s="4">
        <v>60</v>
      </c>
      <c r="E95" s="4" t="s">
        <v>152</v>
      </c>
      <c r="F95" s="17"/>
      <c r="G95" s="17"/>
      <c r="H95" s="17"/>
      <c r="I95" s="18"/>
    </row>
    <row r="96" spans="1:9" x14ac:dyDescent="0.4">
      <c r="A96" s="26"/>
      <c r="B96" s="19"/>
      <c r="C96" s="16"/>
      <c r="D96" s="4"/>
      <c r="E96" s="4"/>
      <c r="F96" s="17"/>
      <c r="G96" s="17"/>
      <c r="H96" s="17"/>
      <c r="I96" s="18"/>
    </row>
    <row r="97" spans="1:9" x14ac:dyDescent="0.4">
      <c r="A97" s="26"/>
      <c r="B97" s="19"/>
      <c r="C97" s="16"/>
      <c r="D97" s="4"/>
      <c r="E97" s="4"/>
      <c r="F97" s="17"/>
      <c r="G97" s="17"/>
      <c r="H97" s="17"/>
      <c r="I97" s="18"/>
    </row>
    <row r="98" spans="1:9" ht="15.45" x14ac:dyDescent="0.4">
      <c r="A98" s="26"/>
      <c r="B98" s="9" t="s">
        <v>53</v>
      </c>
      <c r="C98" s="16"/>
      <c r="D98" s="4">
        <v>1</v>
      </c>
      <c r="E98" s="4" t="s">
        <v>6</v>
      </c>
      <c r="F98" s="17"/>
      <c r="G98" s="17"/>
      <c r="H98" s="17"/>
      <c r="I98" s="18"/>
    </row>
    <row r="99" spans="1:9" ht="17.600000000000001" x14ac:dyDescent="0.4">
      <c r="A99" s="29" t="s">
        <v>13</v>
      </c>
      <c r="B99" s="30"/>
      <c r="C99" s="30"/>
      <c r="D99" s="30"/>
      <c r="E99" s="30"/>
      <c r="F99" s="22"/>
      <c r="G99" s="11"/>
      <c r="H99" s="11"/>
      <c r="I99" s="11"/>
    </row>
  </sheetData>
  <mergeCells count="1">
    <mergeCell ref="A99:E99"/>
  </mergeCells>
  <pageMargins left="0.70866141732283472" right="0.70866141732283472" top="0.78740157480314965" bottom="0.78740157480314965" header="0.31496062992125984" footer="0.31496062992125984"/>
  <pageSetup paperSize="9" scale="60" fitToHeight="2" orientation="landscape" r:id="rId1"/>
  <rowBreaks count="1" manualBreakCount="1"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view="pageBreakPreview" zoomScaleNormal="130" zoomScaleSheetLayoutView="100" workbookViewId="0">
      <selection activeCell="F5" sqref="F5:I99"/>
    </sheetView>
  </sheetViews>
  <sheetFormatPr defaultRowHeight="14.6" x14ac:dyDescent="0.4"/>
  <cols>
    <col min="1" max="1" width="19.53515625" bestFit="1" customWidth="1"/>
    <col min="2" max="2" width="75.23046875" customWidth="1"/>
    <col min="3" max="3" width="10.4609375" customWidth="1"/>
    <col min="6" max="6" width="23.4609375" customWidth="1"/>
    <col min="7" max="7" width="20.4609375" bestFit="1" customWidth="1"/>
    <col min="8" max="8" width="21.23046875" bestFit="1" customWidth="1"/>
    <col min="9" max="9" width="20.4609375" bestFit="1" customWidth="1"/>
  </cols>
  <sheetData>
    <row r="1" spans="1:9" x14ac:dyDescent="0.4">
      <c r="A1">
        <v>1.21</v>
      </c>
    </row>
    <row r="2" spans="1:9" ht="26.15" x14ac:dyDescent="0.7">
      <c r="B2" s="31" t="s">
        <v>98</v>
      </c>
      <c r="C2" s="32"/>
      <c r="D2" s="32"/>
      <c r="E2" s="32"/>
      <c r="F2" s="32"/>
      <c r="G2" s="32"/>
      <c r="H2" s="32"/>
    </row>
    <row r="3" spans="1:9" ht="15.45" x14ac:dyDescent="0.4">
      <c r="A3" s="26"/>
      <c r="B3" s="7" t="s">
        <v>0</v>
      </c>
      <c r="C3" s="7"/>
      <c r="D3" s="8" t="s">
        <v>1</v>
      </c>
      <c r="E3" s="8" t="s">
        <v>18</v>
      </c>
      <c r="F3" s="8" t="s">
        <v>14</v>
      </c>
      <c r="G3" s="8" t="s">
        <v>2</v>
      </c>
      <c r="H3" s="8" t="s">
        <v>3</v>
      </c>
      <c r="I3" s="8" t="s">
        <v>4</v>
      </c>
    </row>
    <row r="4" spans="1:9" ht="15.45" x14ac:dyDescent="0.4">
      <c r="A4" s="26"/>
      <c r="B4" s="9" t="s">
        <v>99</v>
      </c>
      <c r="C4" s="9"/>
      <c r="D4" s="4"/>
      <c r="E4" s="16"/>
      <c r="F4" s="16"/>
      <c r="G4" s="16"/>
      <c r="H4" s="16"/>
      <c r="I4" s="16"/>
    </row>
    <row r="5" spans="1:9" x14ac:dyDescent="0.4">
      <c r="A5" s="26">
        <v>146118</v>
      </c>
      <c r="B5" s="16" t="s">
        <v>76</v>
      </c>
      <c r="C5" s="13" t="s">
        <v>77</v>
      </c>
      <c r="D5" s="4">
        <v>1</v>
      </c>
      <c r="E5" s="4" t="s">
        <v>5</v>
      </c>
      <c r="F5" s="5"/>
      <c r="G5" s="5"/>
      <c r="H5" s="5"/>
      <c r="I5" s="6"/>
    </row>
    <row r="6" spans="1:9" x14ac:dyDescent="0.4">
      <c r="A6" s="26" t="s">
        <v>86</v>
      </c>
      <c r="B6" s="16" t="s">
        <v>87</v>
      </c>
      <c r="C6" s="14" t="s">
        <v>25</v>
      </c>
      <c r="D6" s="4">
        <v>3</v>
      </c>
      <c r="E6" s="4" t="s">
        <v>5</v>
      </c>
      <c r="F6" s="5"/>
      <c r="G6" s="5"/>
      <c r="H6" s="5"/>
      <c r="I6" s="6"/>
    </row>
    <row r="7" spans="1:9" x14ac:dyDescent="0.4">
      <c r="A7" s="26" t="s">
        <v>88</v>
      </c>
      <c r="B7" s="16" t="s">
        <v>89</v>
      </c>
      <c r="C7" s="14" t="s">
        <v>25</v>
      </c>
      <c r="D7" s="4">
        <v>1</v>
      </c>
      <c r="E7" s="4" t="s">
        <v>5</v>
      </c>
      <c r="F7" s="5"/>
      <c r="G7" s="5"/>
      <c r="H7" s="5"/>
      <c r="I7" s="6"/>
    </row>
    <row r="8" spans="1:9" x14ac:dyDescent="0.4">
      <c r="A8" s="26" t="s">
        <v>90</v>
      </c>
      <c r="B8" s="16" t="s">
        <v>91</v>
      </c>
      <c r="C8" s="14" t="s">
        <v>25</v>
      </c>
      <c r="D8" s="4">
        <v>3</v>
      </c>
      <c r="E8" s="4" t="s">
        <v>5</v>
      </c>
      <c r="F8" s="5"/>
      <c r="G8" s="5"/>
      <c r="H8" s="5"/>
      <c r="I8" s="6"/>
    </row>
    <row r="9" spans="1:9" x14ac:dyDescent="0.4">
      <c r="A9" s="26" t="s">
        <v>92</v>
      </c>
      <c r="B9" s="16" t="s">
        <v>93</v>
      </c>
      <c r="C9" s="14" t="s">
        <v>25</v>
      </c>
      <c r="D9" s="4">
        <v>2</v>
      </c>
      <c r="E9" s="4" t="s">
        <v>5</v>
      </c>
      <c r="F9" s="5"/>
      <c r="G9" s="5"/>
      <c r="H9" s="5"/>
      <c r="I9" s="6"/>
    </row>
    <row r="10" spans="1:9" x14ac:dyDescent="0.4">
      <c r="A10" s="26" t="s">
        <v>96</v>
      </c>
      <c r="B10" s="16" t="s">
        <v>97</v>
      </c>
      <c r="C10" s="14" t="s">
        <v>25</v>
      </c>
      <c r="D10" s="4">
        <v>1</v>
      </c>
      <c r="E10" s="4" t="s">
        <v>5</v>
      </c>
      <c r="F10" s="5"/>
      <c r="G10" s="5"/>
      <c r="H10" s="5"/>
      <c r="I10" s="6"/>
    </row>
    <row r="11" spans="1:9" x14ac:dyDescent="0.4">
      <c r="A11" s="26" t="s">
        <v>95</v>
      </c>
      <c r="B11" s="16" t="s">
        <v>94</v>
      </c>
      <c r="C11" s="14" t="s">
        <v>25</v>
      </c>
      <c r="D11" s="4">
        <v>1</v>
      </c>
      <c r="E11" s="4" t="s">
        <v>5</v>
      </c>
      <c r="F11" s="5"/>
      <c r="G11" s="5"/>
      <c r="H11" s="5"/>
      <c r="I11" s="6"/>
    </row>
    <row r="12" spans="1:9" x14ac:dyDescent="0.4">
      <c r="A12" s="26" t="s">
        <v>55</v>
      </c>
      <c r="B12" s="16" t="s">
        <v>81</v>
      </c>
      <c r="C12" s="14" t="s">
        <v>25</v>
      </c>
      <c r="D12" s="4">
        <v>1</v>
      </c>
      <c r="E12" s="4" t="s">
        <v>5</v>
      </c>
      <c r="F12" s="5"/>
      <c r="G12" s="5"/>
      <c r="H12" s="5"/>
      <c r="I12" s="6"/>
    </row>
    <row r="13" spans="1:9" x14ac:dyDescent="0.4">
      <c r="A13" s="26" t="s">
        <v>79</v>
      </c>
      <c r="B13" s="16" t="s">
        <v>26</v>
      </c>
      <c r="C13" s="14" t="s">
        <v>25</v>
      </c>
      <c r="D13" s="4">
        <v>1</v>
      </c>
      <c r="E13" s="4" t="s">
        <v>5</v>
      </c>
      <c r="F13" s="5"/>
      <c r="G13" s="5"/>
      <c r="H13" s="5"/>
      <c r="I13" s="6"/>
    </row>
    <row r="14" spans="1:9" x14ac:dyDescent="0.4">
      <c r="A14" s="26" t="s">
        <v>83</v>
      </c>
      <c r="B14" s="16" t="s">
        <v>82</v>
      </c>
      <c r="C14" s="14" t="s">
        <v>25</v>
      </c>
      <c r="D14" s="4">
        <v>0</v>
      </c>
      <c r="E14" s="4" t="s">
        <v>5</v>
      </c>
      <c r="F14" s="5"/>
      <c r="G14" s="5"/>
      <c r="H14" s="5"/>
      <c r="I14" s="6"/>
    </row>
    <row r="15" spans="1:9" x14ac:dyDescent="0.4">
      <c r="A15" s="26" t="s">
        <v>28</v>
      </c>
      <c r="B15" s="16" t="s">
        <v>27</v>
      </c>
      <c r="C15" s="14" t="s">
        <v>25</v>
      </c>
      <c r="D15" s="4">
        <v>2</v>
      </c>
      <c r="E15" s="4" t="s">
        <v>5</v>
      </c>
      <c r="F15" s="5"/>
      <c r="G15" s="5"/>
      <c r="H15" s="5"/>
      <c r="I15" s="6"/>
    </row>
    <row r="16" spans="1:9" x14ac:dyDescent="0.4">
      <c r="A16" s="26" t="s">
        <v>84</v>
      </c>
      <c r="B16" s="16" t="s">
        <v>85</v>
      </c>
      <c r="C16" s="14" t="s">
        <v>25</v>
      </c>
      <c r="D16" s="4">
        <v>0</v>
      </c>
      <c r="E16" s="4" t="s">
        <v>5</v>
      </c>
      <c r="F16" s="5"/>
      <c r="G16" s="5"/>
      <c r="H16" s="5"/>
      <c r="I16" s="6"/>
    </row>
    <row r="17" spans="1:9" x14ac:dyDescent="0.4">
      <c r="A17" s="26" t="s">
        <v>30</v>
      </c>
      <c r="B17" s="16" t="s">
        <v>29</v>
      </c>
      <c r="C17" s="14" t="s">
        <v>25</v>
      </c>
      <c r="D17" s="4">
        <v>1</v>
      </c>
      <c r="E17" s="4" t="s">
        <v>5</v>
      </c>
      <c r="F17" s="5"/>
      <c r="G17" s="5"/>
      <c r="H17" s="5"/>
      <c r="I17" s="6"/>
    </row>
    <row r="18" spans="1:9" x14ac:dyDescent="0.4">
      <c r="A18" s="26" t="s">
        <v>31</v>
      </c>
      <c r="B18" s="16" t="s">
        <v>32</v>
      </c>
      <c r="C18" s="14" t="s">
        <v>25</v>
      </c>
      <c r="D18" s="4">
        <v>0</v>
      </c>
      <c r="E18" s="4" t="s">
        <v>5</v>
      </c>
      <c r="F18" s="5"/>
      <c r="G18" s="5"/>
      <c r="H18" s="5"/>
      <c r="I18" s="6"/>
    </row>
    <row r="19" spans="1:9" x14ac:dyDescent="0.4">
      <c r="A19" s="26" t="s">
        <v>33</v>
      </c>
      <c r="B19" s="16" t="s">
        <v>36</v>
      </c>
      <c r="C19" s="14" t="s">
        <v>25</v>
      </c>
      <c r="D19" s="4">
        <v>2</v>
      </c>
      <c r="E19" s="4" t="s">
        <v>5</v>
      </c>
      <c r="F19" s="5"/>
      <c r="G19" s="5"/>
      <c r="H19" s="5"/>
      <c r="I19" s="6"/>
    </row>
    <row r="20" spans="1:9" x14ac:dyDescent="0.4">
      <c r="A20" s="26" t="s">
        <v>34</v>
      </c>
      <c r="B20" s="16" t="s">
        <v>35</v>
      </c>
      <c r="C20" s="14" t="s">
        <v>25</v>
      </c>
      <c r="D20" s="4">
        <v>6</v>
      </c>
      <c r="E20" s="4" t="s">
        <v>5</v>
      </c>
      <c r="F20" s="5"/>
      <c r="G20" s="5"/>
      <c r="H20" s="5"/>
      <c r="I20" s="6"/>
    </row>
    <row r="21" spans="1:9" x14ac:dyDescent="0.4">
      <c r="A21" s="26" t="s">
        <v>37</v>
      </c>
      <c r="B21" s="16" t="s">
        <v>38</v>
      </c>
      <c r="C21" s="14" t="s">
        <v>25</v>
      </c>
      <c r="D21" s="4">
        <v>3</v>
      </c>
      <c r="E21" s="4" t="s">
        <v>5</v>
      </c>
      <c r="F21" s="5"/>
      <c r="G21" s="5"/>
      <c r="H21" s="5"/>
      <c r="I21" s="6"/>
    </row>
    <row r="22" spans="1:9" x14ac:dyDescent="0.4">
      <c r="A22" s="26" t="s">
        <v>40</v>
      </c>
      <c r="B22" s="16" t="s">
        <v>39</v>
      </c>
      <c r="C22" s="14" t="s">
        <v>43</v>
      </c>
      <c r="D22" s="4">
        <v>1</v>
      </c>
      <c r="E22" s="4" t="s">
        <v>5</v>
      </c>
      <c r="F22" s="5"/>
      <c r="G22" s="5"/>
      <c r="H22" s="5"/>
      <c r="I22" s="6"/>
    </row>
    <row r="23" spans="1:9" x14ac:dyDescent="0.4">
      <c r="A23" s="26" t="s">
        <v>42</v>
      </c>
      <c r="B23" s="16" t="s">
        <v>41</v>
      </c>
      <c r="C23" s="15" t="s">
        <v>44</v>
      </c>
      <c r="D23" s="4">
        <v>0</v>
      </c>
      <c r="E23" s="4" t="s">
        <v>5</v>
      </c>
      <c r="F23" s="5"/>
      <c r="G23" s="5"/>
      <c r="H23" s="5"/>
      <c r="I23" s="6"/>
    </row>
    <row r="24" spans="1:9" x14ac:dyDescent="0.4">
      <c r="A24" s="26"/>
      <c r="B24" s="16" t="s">
        <v>45</v>
      </c>
      <c r="C24" s="16"/>
      <c r="D24" s="4">
        <v>1</v>
      </c>
      <c r="E24" s="4" t="s">
        <v>6</v>
      </c>
      <c r="F24" s="17"/>
      <c r="G24" s="5"/>
      <c r="H24" s="5"/>
      <c r="I24" s="6"/>
    </row>
    <row r="25" spans="1:9" ht="15.45" x14ac:dyDescent="0.4">
      <c r="A25" s="25"/>
      <c r="B25" s="10" t="s">
        <v>100</v>
      </c>
      <c r="C25" s="9"/>
      <c r="D25" s="4"/>
      <c r="E25" s="16"/>
      <c r="F25" s="16"/>
      <c r="G25" s="16"/>
      <c r="H25" s="16"/>
      <c r="I25" s="16"/>
    </row>
    <row r="26" spans="1:9" x14ac:dyDescent="0.4">
      <c r="A26" s="26">
        <v>146118</v>
      </c>
      <c r="B26" s="16" t="s">
        <v>76</v>
      </c>
      <c r="C26" s="13" t="s">
        <v>77</v>
      </c>
      <c r="D26" s="4">
        <v>1</v>
      </c>
      <c r="E26" s="4" t="s">
        <v>5</v>
      </c>
      <c r="F26" s="5"/>
      <c r="G26" s="5"/>
      <c r="H26" s="5"/>
      <c r="I26" s="6"/>
    </row>
    <row r="27" spans="1:9" x14ac:dyDescent="0.4">
      <c r="A27" s="26" t="s">
        <v>90</v>
      </c>
      <c r="B27" s="16" t="s">
        <v>91</v>
      </c>
      <c r="C27" s="14" t="s">
        <v>25</v>
      </c>
      <c r="D27" s="4">
        <v>3</v>
      </c>
      <c r="E27" s="4" t="s">
        <v>5</v>
      </c>
      <c r="F27" s="5"/>
      <c r="G27" s="5"/>
      <c r="H27" s="5"/>
      <c r="I27" s="6"/>
    </row>
    <row r="28" spans="1:9" x14ac:dyDescent="0.4">
      <c r="A28" s="26" t="s">
        <v>92</v>
      </c>
      <c r="B28" s="16" t="s">
        <v>93</v>
      </c>
      <c r="C28" s="14" t="s">
        <v>25</v>
      </c>
      <c r="D28" s="4">
        <v>2</v>
      </c>
      <c r="E28" s="4" t="s">
        <v>5</v>
      </c>
      <c r="F28" s="5"/>
      <c r="G28" s="5"/>
      <c r="H28" s="5"/>
      <c r="I28" s="6"/>
    </row>
    <row r="29" spans="1:9" x14ac:dyDescent="0.4">
      <c r="A29" s="26" t="s">
        <v>96</v>
      </c>
      <c r="B29" s="16" t="s">
        <v>97</v>
      </c>
      <c r="C29" s="14" t="s">
        <v>25</v>
      </c>
      <c r="D29" s="4">
        <v>1</v>
      </c>
      <c r="E29" s="4" t="s">
        <v>5</v>
      </c>
      <c r="F29" s="5"/>
      <c r="G29" s="5"/>
      <c r="H29" s="5"/>
      <c r="I29" s="6"/>
    </row>
    <row r="30" spans="1:9" x14ac:dyDescent="0.4">
      <c r="A30" s="26" t="s">
        <v>95</v>
      </c>
      <c r="B30" s="16" t="s">
        <v>94</v>
      </c>
      <c r="C30" s="14" t="s">
        <v>25</v>
      </c>
      <c r="D30" s="4">
        <v>1</v>
      </c>
      <c r="E30" s="4" t="s">
        <v>5</v>
      </c>
      <c r="F30" s="5"/>
      <c r="G30" s="5"/>
      <c r="H30" s="5"/>
      <c r="I30" s="6"/>
    </row>
    <row r="31" spans="1:9" x14ac:dyDescent="0.4">
      <c r="A31" s="26" t="s">
        <v>55</v>
      </c>
      <c r="B31" s="16" t="s">
        <v>81</v>
      </c>
      <c r="C31" s="14" t="s">
        <v>25</v>
      </c>
      <c r="D31" s="4">
        <v>1</v>
      </c>
      <c r="E31" s="4" t="s">
        <v>5</v>
      </c>
      <c r="F31" s="5"/>
      <c r="G31" s="5"/>
      <c r="H31" s="5"/>
      <c r="I31" s="6"/>
    </row>
    <row r="32" spans="1:9" x14ac:dyDescent="0.4">
      <c r="A32" s="26" t="s">
        <v>79</v>
      </c>
      <c r="B32" s="16" t="s">
        <v>26</v>
      </c>
      <c r="C32" s="14" t="s">
        <v>25</v>
      </c>
      <c r="D32" s="4">
        <v>1</v>
      </c>
      <c r="E32" s="4" t="s">
        <v>5</v>
      </c>
      <c r="F32" s="5"/>
      <c r="G32" s="5"/>
      <c r="H32" s="5"/>
      <c r="I32" s="6"/>
    </row>
    <row r="33" spans="1:9" x14ac:dyDescent="0.4">
      <c r="A33" s="26" t="s">
        <v>31</v>
      </c>
      <c r="B33" s="16" t="s">
        <v>32</v>
      </c>
      <c r="C33" s="14" t="s">
        <v>25</v>
      </c>
      <c r="D33" s="4">
        <v>1</v>
      </c>
      <c r="E33" s="4" t="s">
        <v>5</v>
      </c>
      <c r="F33" s="5"/>
      <c r="G33" s="5"/>
      <c r="H33" s="5"/>
      <c r="I33" s="6"/>
    </row>
    <row r="34" spans="1:9" x14ac:dyDescent="0.4">
      <c r="A34" s="26" t="s">
        <v>28</v>
      </c>
      <c r="B34" s="16" t="s">
        <v>27</v>
      </c>
      <c r="C34" s="14" t="s">
        <v>25</v>
      </c>
      <c r="D34" s="4">
        <v>2</v>
      </c>
      <c r="E34" s="4" t="s">
        <v>5</v>
      </c>
      <c r="F34" s="5"/>
      <c r="G34" s="5"/>
      <c r="H34" s="5"/>
      <c r="I34" s="6"/>
    </row>
    <row r="35" spans="1:9" x14ac:dyDescent="0.4">
      <c r="A35" s="26" t="s">
        <v>33</v>
      </c>
      <c r="B35" s="16" t="s">
        <v>36</v>
      </c>
      <c r="C35" s="14" t="s">
        <v>25</v>
      </c>
      <c r="D35" s="4">
        <v>2</v>
      </c>
      <c r="E35" s="4" t="s">
        <v>5</v>
      </c>
      <c r="F35" s="5"/>
      <c r="G35" s="5"/>
      <c r="H35" s="5"/>
      <c r="I35" s="6"/>
    </row>
    <row r="36" spans="1:9" x14ac:dyDescent="0.4">
      <c r="A36" s="26" t="s">
        <v>34</v>
      </c>
      <c r="B36" s="16" t="s">
        <v>35</v>
      </c>
      <c r="C36" s="14" t="s">
        <v>25</v>
      </c>
      <c r="D36" s="4">
        <v>4</v>
      </c>
      <c r="E36" s="4" t="s">
        <v>5</v>
      </c>
      <c r="F36" s="5"/>
      <c r="G36" s="5"/>
      <c r="H36" s="5"/>
      <c r="I36" s="6"/>
    </row>
    <row r="37" spans="1:9" x14ac:dyDescent="0.4">
      <c r="A37" s="26"/>
      <c r="B37" s="16" t="s">
        <v>45</v>
      </c>
      <c r="C37" s="16"/>
      <c r="D37" s="4">
        <v>1</v>
      </c>
      <c r="E37" s="4" t="s">
        <v>6</v>
      </c>
      <c r="F37" s="17"/>
      <c r="G37" s="5"/>
      <c r="H37" s="5"/>
      <c r="I37" s="6"/>
    </row>
    <row r="38" spans="1:9" ht="15.45" x14ac:dyDescent="0.4">
      <c r="A38" s="26"/>
      <c r="B38" s="9" t="s">
        <v>7</v>
      </c>
      <c r="C38" s="16"/>
      <c r="D38" s="16"/>
      <c r="E38" s="16"/>
      <c r="F38" s="17"/>
      <c r="G38" s="17"/>
      <c r="H38" s="17"/>
      <c r="I38" s="18"/>
    </row>
    <row r="39" spans="1:9" x14ac:dyDescent="0.4">
      <c r="A39" s="26"/>
      <c r="B39" s="19" t="s">
        <v>106</v>
      </c>
      <c r="C39" s="16"/>
      <c r="D39" s="4">
        <v>20</v>
      </c>
      <c r="E39" s="4" t="s">
        <v>19</v>
      </c>
      <c r="F39" s="5"/>
      <c r="G39" s="5"/>
      <c r="H39" s="5"/>
      <c r="I39" s="6"/>
    </row>
    <row r="40" spans="1:9" x14ac:dyDescent="0.4">
      <c r="A40" s="26"/>
      <c r="B40" s="16" t="s">
        <v>48</v>
      </c>
      <c r="C40" s="16"/>
      <c r="D40" s="4">
        <v>70</v>
      </c>
      <c r="E40" s="4" t="s">
        <v>19</v>
      </c>
      <c r="F40" s="5"/>
      <c r="G40" s="5"/>
      <c r="H40" s="5"/>
      <c r="I40" s="6"/>
    </row>
    <row r="41" spans="1:9" x14ac:dyDescent="0.4">
      <c r="A41" s="26"/>
      <c r="B41" s="19" t="s">
        <v>103</v>
      </c>
      <c r="C41" s="16"/>
      <c r="D41" s="4">
        <v>50</v>
      </c>
      <c r="E41" s="4" t="s">
        <v>19</v>
      </c>
      <c r="F41" s="5"/>
      <c r="G41" s="5"/>
      <c r="H41" s="5"/>
      <c r="I41" s="6"/>
    </row>
    <row r="42" spans="1:9" x14ac:dyDescent="0.4">
      <c r="A42" s="26"/>
      <c r="B42" s="19" t="s">
        <v>46</v>
      </c>
      <c r="C42" s="16"/>
      <c r="D42" s="4">
        <v>390</v>
      </c>
      <c r="E42" s="4" t="s">
        <v>19</v>
      </c>
      <c r="F42" s="5"/>
      <c r="G42" s="5"/>
      <c r="H42" s="5"/>
      <c r="I42" s="6"/>
    </row>
    <row r="43" spans="1:9" x14ac:dyDescent="0.4">
      <c r="A43" s="26"/>
      <c r="B43" s="19" t="s">
        <v>47</v>
      </c>
      <c r="C43" s="16"/>
      <c r="D43" s="4">
        <v>160</v>
      </c>
      <c r="E43" s="4" t="s">
        <v>19</v>
      </c>
      <c r="F43" s="5"/>
      <c r="G43" s="5"/>
      <c r="H43" s="5"/>
      <c r="I43" s="6"/>
    </row>
    <row r="44" spans="1:9" x14ac:dyDescent="0.4">
      <c r="A44" s="26"/>
      <c r="B44" s="19" t="s">
        <v>104</v>
      </c>
      <c r="C44" s="16"/>
      <c r="D44" s="4">
        <v>380</v>
      </c>
      <c r="E44" s="4" t="s">
        <v>19</v>
      </c>
      <c r="F44" s="5"/>
      <c r="G44" s="5"/>
      <c r="H44" s="5"/>
      <c r="I44" s="6"/>
    </row>
    <row r="45" spans="1:9" x14ac:dyDescent="0.4">
      <c r="A45" s="26"/>
      <c r="B45" s="19" t="s">
        <v>105</v>
      </c>
      <c r="C45" s="16"/>
      <c r="D45" s="4">
        <v>60</v>
      </c>
      <c r="E45" s="4" t="s">
        <v>19</v>
      </c>
      <c r="F45" s="5"/>
      <c r="G45" s="5"/>
      <c r="H45" s="5"/>
      <c r="I45" s="6"/>
    </row>
    <row r="46" spans="1:9" x14ac:dyDescent="0.4">
      <c r="A46" s="26"/>
      <c r="B46" s="19" t="s">
        <v>107</v>
      </c>
      <c r="C46" s="16"/>
      <c r="D46" s="4">
        <v>20</v>
      </c>
      <c r="E46" s="4" t="s">
        <v>19</v>
      </c>
      <c r="F46" s="5"/>
      <c r="G46" s="5"/>
      <c r="H46" s="5"/>
      <c r="I46" s="6"/>
    </row>
    <row r="47" spans="1:9" ht="15.45" x14ac:dyDescent="0.4">
      <c r="A47" s="26"/>
      <c r="B47" s="9" t="s">
        <v>68</v>
      </c>
      <c r="C47" s="16"/>
      <c r="D47" s="20"/>
      <c r="E47" s="4"/>
      <c r="F47" s="17"/>
      <c r="G47" s="17"/>
      <c r="H47" s="17"/>
      <c r="I47" s="18"/>
    </row>
    <row r="48" spans="1:9" x14ac:dyDescent="0.4">
      <c r="A48" s="26" t="s">
        <v>70</v>
      </c>
      <c r="B48" s="16" t="s">
        <v>69</v>
      </c>
      <c r="C48" s="16"/>
      <c r="D48" s="4">
        <v>6</v>
      </c>
      <c r="E48" s="4" t="s">
        <v>5</v>
      </c>
      <c r="F48" s="5"/>
      <c r="G48" s="5"/>
      <c r="H48" s="5"/>
      <c r="I48" s="6"/>
    </row>
    <row r="49" spans="1:9" x14ac:dyDescent="0.4">
      <c r="A49" s="26" t="s">
        <v>74</v>
      </c>
      <c r="B49" s="16" t="s">
        <v>71</v>
      </c>
      <c r="C49" s="16"/>
      <c r="D49" s="4">
        <v>6</v>
      </c>
      <c r="E49" s="4" t="s">
        <v>5</v>
      </c>
      <c r="F49" s="5"/>
      <c r="G49" s="5"/>
      <c r="H49" s="5"/>
      <c r="I49" s="6"/>
    </row>
    <row r="50" spans="1:9" x14ac:dyDescent="0.4">
      <c r="A50" s="26" t="s">
        <v>73</v>
      </c>
      <c r="B50" s="16" t="s">
        <v>72</v>
      </c>
      <c r="C50" s="16"/>
      <c r="D50" s="4">
        <v>80</v>
      </c>
      <c r="E50" s="4" t="s">
        <v>19</v>
      </c>
      <c r="F50" s="5"/>
      <c r="G50" s="5"/>
      <c r="H50" s="5"/>
      <c r="I50" s="6"/>
    </row>
    <row r="51" spans="1:9" x14ac:dyDescent="0.4">
      <c r="A51" s="26"/>
      <c r="B51" s="16" t="s">
        <v>108</v>
      </c>
      <c r="C51" s="16"/>
      <c r="D51" s="4">
        <v>15</v>
      </c>
      <c r="E51" s="4" t="s">
        <v>20</v>
      </c>
      <c r="F51" s="17"/>
      <c r="G51" s="17"/>
      <c r="H51" s="17"/>
      <c r="I51" s="18"/>
    </row>
    <row r="52" spans="1:9" ht="15.45" x14ac:dyDescent="0.4">
      <c r="A52" s="26"/>
      <c r="B52" s="9" t="s">
        <v>109</v>
      </c>
      <c r="C52" s="16"/>
      <c r="D52" s="4"/>
      <c r="E52" s="4"/>
      <c r="F52" s="17"/>
      <c r="G52" s="17"/>
      <c r="H52" s="17"/>
      <c r="I52" s="18"/>
    </row>
    <row r="53" spans="1:9" x14ac:dyDescent="0.4">
      <c r="A53" s="26"/>
      <c r="B53" s="16" t="s">
        <v>24</v>
      </c>
      <c r="C53" s="16"/>
      <c r="D53" s="4">
        <v>6</v>
      </c>
      <c r="E53" s="4" t="s">
        <v>5</v>
      </c>
      <c r="F53" s="5"/>
      <c r="G53" s="5"/>
      <c r="H53" s="5"/>
      <c r="I53" s="6"/>
    </row>
    <row r="54" spans="1:9" x14ac:dyDescent="0.4">
      <c r="A54" s="26"/>
      <c r="B54" s="16" t="s">
        <v>111</v>
      </c>
      <c r="C54" s="16"/>
      <c r="D54" s="4">
        <v>80</v>
      </c>
      <c r="E54" s="4" t="s">
        <v>19</v>
      </c>
      <c r="F54" s="5"/>
      <c r="G54" s="5"/>
      <c r="H54" s="5"/>
      <c r="I54" s="6"/>
    </row>
    <row r="55" spans="1:9" x14ac:dyDescent="0.4">
      <c r="A55" s="26" t="s">
        <v>148</v>
      </c>
      <c r="B55" s="16" t="s">
        <v>15</v>
      </c>
      <c r="C55" s="13" t="s">
        <v>60</v>
      </c>
      <c r="D55" s="4">
        <v>6</v>
      </c>
      <c r="E55" s="4" t="s">
        <v>5</v>
      </c>
      <c r="F55" s="5"/>
      <c r="G55" s="5"/>
      <c r="H55" s="5"/>
      <c r="I55" s="6"/>
    </row>
    <row r="56" spans="1:9" x14ac:dyDescent="0.4">
      <c r="A56" s="26"/>
      <c r="B56" s="16" t="s">
        <v>114</v>
      </c>
      <c r="C56" s="16"/>
      <c r="D56" s="4">
        <v>12</v>
      </c>
      <c r="E56" s="4" t="s">
        <v>5</v>
      </c>
      <c r="F56" s="5"/>
      <c r="G56" s="5"/>
      <c r="H56" s="5"/>
      <c r="I56" s="6"/>
    </row>
    <row r="57" spans="1:9" x14ac:dyDescent="0.4">
      <c r="A57" s="26" t="s">
        <v>115</v>
      </c>
      <c r="B57" s="3" t="s">
        <v>112</v>
      </c>
      <c r="C57" s="16"/>
      <c r="D57" s="4">
        <v>80</v>
      </c>
      <c r="E57" s="4" t="s">
        <v>19</v>
      </c>
      <c r="F57" s="5"/>
      <c r="G57" s="5"/>
      <c r="H57" s="5"/>
      <c r="I57" s="6"/>
    </row>
    <row r="58" spans="1:9" ht="15.45" x14ac:dyDescent="0.4">
      <c r="A58" s="26"/>
      <c r="B58" s="9" t="s">
        <v>110</v>
      </c>
      <c r="C58" s="16"/>
      <c r="D58" s="4"/>
      <c r="E58" s="4"/>
      <c r="F58" s="17"/>
      <c r="G58" s="17"/>
      <c r="H58" s="17"/>
      <c r="I58" s="18"/>
    </row>
    <row r="59" spans="1:9" x14ac:dyDescent="0.4">
      <c r="A59" s="27"/>
      <c r="B59" s="19" t="s">
        <v>66</v>
      </c>
      <c r="C59" s="16"/>
      <c r="D59" s="4">
        <v>40</v>
      </c>
      <c r="E59" s="4" t="s">
        <v>19</v>
      </c>
      <c r="F59" s="5"/>
      <c r="G59" s="5"/>
      <c r="H59" s="5"/>
      <c r="I59" s="6"/>
    </row>
    <row r="60" spans="1:9" x14ac:dyDescent="0.4">
      <c r="A60" s="26" t="s">
        <v>115</v>
      </c>
      <c r="B60" s="3" t="s">
        <v>112</v>
      </c>
      <c r="C60" s="16"/>
      <c r="D60" s="4">
        <v>40</v>
      </c>
      <c r="E60" s="4" t="s">
        <v>19</v>
      </c>
      <c r="F60" s="5"/>
      <c r="G60" s="5"/>
      <c r="H60" s="5"/>
      <c r="I60" s="6"/>
    </row>
    <row r="61" spans="1:9" x14ac:dyDescent="0.4">
      <c r="A61" s="27"/>
      <c r="B61" s="16" t="s">
        <v>162</v>
      </c>
      <c r="C61" s="16"/>
      <c r="D61" s="4">
        <v>2</v>
      </c>
      <c r="E61" s="4" t="s">
        <v>5</v>
      </c>
      <c r="F61" s="5"/>
      <c r="G61" s="5"/>
      <c r="H61" s="5"/>
      <c r="I61" s="6"/>
    </row>
    <row r="62" spans="1:9" ht="15.45" x14ac:dyDescent="0.4">
      <c r="A62" s="26"/>
      <c r="B62" s="10" t="s">
        <v>56</v>
      </c>
      <c r="C62" s="13"/>
      <c r="D62" s="4"/>
      <c r="E62" s="4"/>
      <c r="F62" s="17"/>
      <c r="G62" s="17"/>
      <c r="H62" s="17"/>
      <c r="I62" s="18"/>
    </row>
    <row r="63" spans="1:9" x14ac:dyDescent="0.4">
      <c r="A63" s="26" t="s">
        <v>116</v>
      </c>
      <c r="B63" s="16" t="s">
        <v>58</v>
      </c>
      <c r="C63" s="13" t="s">
        <v>57</v>
      </c>
      <c r="D63" s="4">
        <v>44</v>
      </c>
      <c r="E63" s="4" t="s">
        <v>5</v>
      </c>
      <c r="F63" s="5"/>
      <c r="G63" s="5"/>
      <c r="H63" s="5"/>
      <c r="I63" s="6"/>
    </row>
    <row r="64" spans="1:9" x14ac:dyDescent="0.4">
      <c r="A64" s="26" t="s">
        <v>117</v>
      </c>
      <c r="B64" s="24" t="s">
        <v>118</v>
      </c>
      <c r="C64" s="13" t="s">
        <v>57</v>
      </c>
      <c r="D64" s="4">
        <v>44</v>
      </c>
      <c r="E64" s="4" t="s">
        <v>5</v>
      </c>
      <c r="F64" s="5"/>
      <c r="G64" s="5"/>
      <c r="H64" s="5"/>
      <c r="I64" s="6"/>
    </row>
    <row r="65" spans="1:9" x14ac:dyDescent="0.4">
      <c r="A65" s="26" t="s">
        <v>119</v>
      </c>
      <c r="B65" s="24" t="s">
        <v>120</v>
      </c>
      <c r="C65" s="13" t="s">
        <v>57</v>
      </c>
      <c r="D65" s="28">
        <v>12</v>
      </c>
      <c r="E65" s="28" t="s">
        <v>5</v>
      </c>
      <c r="F65" s="5"/>
      <c r="G65" s="5"/>
      <c r="H65" s="5"/>
      <c r="I65" s="6"/>
    </row>
    <row r="66" spans="1:9" x14ac:dyDescent="0.4">
      <c r="A66" s="26" t="s">
        <v>121</v>
      </c>
      <c r="B66" s="24" t="s">
        <v>122</v>
      </c>
      <c r="C66" s="13" t="s">
        <v>57</v>
      </c>
      <c r="D66" s="28">
        <v>12</v>
      </c>
      <c r="E66" s="28" t="s">
        <v>5</v>
      </c>
      <c r="F66" s="5"/>
      <c r="G66" s="5"/>
      <c r="H66" s="5"/>
      <c r="I66" s="6"/>
    </row>
    <row r="67" spans="1:9" x14ac:dyDescent="0.4">
      <c r="A67" s="26" t="s">
        <v>125</v>
      </c>
      <c r="B67" s="16" t="s">
        <v>123</v>
      </c>
      <c r="C67" s="13" t="s">
        <v>124</v>
      </c>
      <c r="D67" s="4">
        <v>0</v>
      </c>
      <c r="E67" s="4" t="s">
        <v>5</v>
      </c>
      <c r="F67" s="5"/>
      <c r="G67" s="5"/>
      <c r="H67" s="5"/>
      <c r="I67" s="6"/>
    </row>
    <row r="68" spans="1:9" x14ac:dyDescent="0.4">
      <c r="A68" s="26" t="s">
        <v>126</v>
      </c>
      <c r="B68" s="16" t="s">
        <v>61</v>
      </c>
      <c r="C68" s="13" t="s">
        <v>57</v>
      </c>
      <c r="D68" s="4">
        <v>0</v>
      </c>
      <c r="E68" s="4" t="s">
        <v>5</v>
      </c>
      <c r="F68" s="5"/>
      <c r="G68" s="5"/>
      <c r="H68" s="5"/>
      <c r="I68" s="6"/>
    </row>
    <row r="69" spans="1:9" x14ac:dyDescent="0.4">
      <c r="A69" s="26" t="s">
        <v>127</v>
      </c>
      <c r="B69" s="16" t="s">
        <v>63</v>
      </c>
      <c r="C69" s="13" t="s">
        <v>64</v>
      </c>
      <c r="D69" s="4">
        <v>7</v>
      </c>
      <c r="E69" s="4" t="s">
        <v>5</v>
      </c>
      <c r="F69" s="5"/>
      <c r="G69" s="5"/>
      <c r="H69" s="5"/>
      <c r="I69" s="6"/>
    </row>
    <row r="70" spans="1:9" x14ac:dyDescent="0.4">
      <c r="A70" s="26" t="s">
        <v>135</v>
      </c>
      <c r="B70" s="16" t="s">
        <v>62</v>
      </c>
      <c r="C70" s="13" t="s">
        <v>59</v>
      </c>
      <c r="D70" s="4">
        <v>2</v>
      </c>
      <c r="E70" s="4" t="s">
        <v>5</v>
      </c>
      <c r="F70" s="5"/>
      <c r="G70" s="5"/>
      <c r="H70" s="5"/>
      <c r="I70" s="6"/>
    </row>
    <row r="71" spans="1:9" x14ac:dyDescent="0.4">
      <c r="A71" s="26" t="s">
        <v>128</v>
      </c>
      <c r="B71" s="24" t="s">
        <v>17</v>
      </c>
      <c r="C71" s="13" t="s">
        <v>59</v>
      </c>
      <c r="D71" s="4">
        <v>5</v>
      </c>
      <c r="E71" s="4" t="s">
        <v>5</v>
      </c>
      <c r="F71" s="5"/>
      <c r="G71" s="5"/>
      <c r="H71" s="5"/>
      <c r="I71" s="6"/>
    </row>
    <row r="72" spans="1:9" x14ac:dyDescent="0.4">
      <c r="A72" s="26" t="s">
        <v>129</v>
      </c>
      <c r="B72" s="24" t="s">
        <v>130</v>
      </c>
      <c r="C72" s="13" t="s">
        <v>59</v>
      </c>
      <c r="D72" s="4">
        <v>11</v>
      </c>
      <c r="E72" s="4" t="s">
        <v>5</v>
      </c>
      <c r="F72" s="5"/>
      <c r="G72" s="5"/>
      <c r="H72" s="5"/>
      <c r="I72" s="6"/>
    </row>
    <row r="73" spans="1:9" x14ac:dyDescent="0.4">
      <c r="A73" s="26" t="s">
        <v>131</v>
      </c>
      <c r="B73" s="24" t="s">
        <v>132</v>
      </c>
      <c r="C73" s="13" t="s">
        <v>59</v>
      </c>
      <c r="D73" s="4">
        <v>4</v>
      </c>
      <c r="E73" s="4" t="s">
        <v>5</v>
      </c>
      <c r="F73" s="5"/>
      <c r="G73" s="5"/>
      <c r="H73" s="5"/>
      <c r="I73" s="6"/>
    </row>
    <row r="74" spans="1:9" x14ac:dyDescent="0.4">
      <c r="A74" s="26" t="s">
        <v>164</v>
      </c>
      <c r="B74" s="24" t="s">
        <v>163</v>
      </c>
      <c r="C74" s="13" t="s">
        <v>59</v>
      </c>
      <c r="D74" s="4">
        <v>2</v>
      </c>
      <c r="E74" s="4" t="s">
        <v>5</v>
      </c>
      <c r="F74" s="5"/>
      <c r="G74" s="5"/>
      <c r="H74" s="5"/>
      <c r="I74" s="6"/>
    </row>
    <row r="75" spans="1:9" x14ac:dyDescent="0.4">
      <c r="A75" s="26" t="s">
        <v>133</v>
      </c>
      <c r="B75" s="24" t="s">
        <v>8</v>
      </c>
      <c r="C75" s="13" t="s">
        <v>59</v>
      </c>
      <c r="D75" s="4">
        <v>9</v>
      </c>
      <c r="E75" s="4" t="s">
        <v>5</v>
      </c>
      <c r="F75" s="5"/>
      <c r="G75" s="5"/>
      <c r="H75" s="5"/>
      <c r="I75" s="6"/>
    </row>
    <row r="76" spans="1:9" x14ac:dyDescent="0.4">
      <c r="A76" s="26" t="s">
        <v>134</v>
      </c>
      <c r="B76" s="24" t="s">
        <v>9</v>
      </c>
      <c r="C76" s="13" t="s">
        <v>59</v>
      </c>
      <c r="D76" s="4">
        <v>13</v>
      </c>
      <c r="E76" s="4" t="s">
        <v>5</v>
      </c>
      <c r="F76" s="5"/>
      <c r="G76" s="5"/>
      <c r="H76" s="5"/>
      <c r="I76" s="6"/>
    </row>
    <row r="77" spans="1:9" x14ac:dyDescent="0.4">
      <c r="A77" s="26" t="s">
        <v>136</v>
      </c>
      <c r="B77" s="24" t="s">
        <v>137</v>
      </c>
      <c r="C77" s="13" t="s">
        <v>59</v>
      </c>
      <c r="D77" s="4">
        <v>57</v>
      </c>
      <c r="E77" s="4" t="s">
        <v>5</v>
      </c>
      <c r="F77" s="5"/>
      <c r="G77" s="5"/>
      <c r="H77" s="5"/>
      <c r="I77" s="6"/>
    </row>
    <row r="78" spans="1:9" x14ac:dyDescent="0.4">
      <c r="A78" s="26" t="s">
        <v>140</v>
      </c>
      <c r="B78" s="24" t="s">
        <v>139</v>
      </c>
      <c r="C78" s="13" t="s">
        <v>59</v>
      </c>
      <c r="D78" s="4">
        <v>25</v>
      </c>
      <c r="E78" s="4" t="s">
        <v>5</v>
      </c>
      <c r="F78" s="5"/>
      <c r="G78" s="5"/>
      <c r="H78" s="5"/>
      <c r="I78" s="6"/>
    </row>
    <row r="79" spans="1:9" x14ac:dyDescent="0.4">
      <c r="A79" s="26" t="s">
        <v>138</v>
      </c>
      <c r="B79" s="24" t="s">
        <v>16</v>
      </c>
      <c r="C79" s="13" t="s">
        <v>59</v>
      </c>
      <c r="D79" s="4">
        <v>12</v>
      </c>
      <c r="E79" s="4" t="s">
        <v>5</v>
      </c>
      <c r="F79" s="5"/>
      <c r="G79" s="5"/>
      <c r="H79" s="5"/>
      <c r="I79" s="6"/>
    </row>
    <row r="80" spans="1:9" x14ac:dyDescent="0.4">
      <c r="A80" s="26" t="s">
        <v>142</v>
      </c>
      <c r="B80" s="24" t="s">
        <v>141</v>
      </c>
      <c r="C80" s="13" t="s">
        <v>59</v>
      </c>
      <c r="D80" s="4">
        <v>2</v>
      </c>
      <c r="E80" s="4" t="s">
        <v>5</v>
      </c>
      <c r="F80" s="5"/>
      <c r="G80" s="5"/>
      <c r="H80" s="5"/>
      <c r="I80" s="6"/>
    </row>
    <row r="81" spans="1:9" x14ac:dyDescent="0.4">
      <c r="A81" s="26" t="s">
        <v>145</v>
      </c>
      <c r="B81" s="24" t="s">
        <v>10</v>
      </c>
      <c r="C81" s="13" t="s">
        <v>59</v>
      </c>
      <c r="D81" s="4">
        <v>26</v>
      </c>
      <c r="E81" s="4" t="s">
        <v>5</v>
      </c>
      <c r="F81" s="5"/>
      <c r="G81" s="5"/>
      <c r="H81" s="5"/>
      <c r="I81" s="6"/>
    </row>
    <row r="82" spans="1:9" x14ac:dyDescent="0.4">
      <c r="A82" s="26" t="s">
        <v>165</v>
      </c>
      <c r="B82" s="24" t="s">
        <v>65</v>
      </c>
      <c r="C82" s="13" t="s">
        <v>59</v>
      </c>
      <c r="D82" s="4">
        <v>3</v>
      </c>
      <c r="E82" s="4" t="s">
        <v>5</v>
      </c>
      <c r="F82" s="5"/>
      <c r="G82" s="5"/>
      <c r="H82" s="5"/>
      <c r="I82" s="6"/>
    </row>
    <row r="83" spans="1:9" x14ac:dyDescent="0.4">
      <c r="A83" s="26" t="s">
        <v>146</v>
      </c>
      <c r="B83" s="24" t="s">
        <v>143</v>
      </c>
      <c r="C83" s="13" t="s">
        <v>59</v>
      </c>
      <c r="D83" s="4">
        <v>5</v>
      </c>
      <c r="E83" s="4" t="s">
        <v>5</v>
      </c>
      <c r="F83" s="5"/>
      <c r="G83" s="5"/>
      <c r="H83" s="5"/>
      <c r="I83" s="6"/>
    </row>
    <row r="84" spans="1:9" x14ac:dyDescent="0.4">
      <c r="A84" s="26" t="s">
        <v>147</v>
      </c>
      <c r="B84" s="24" t="s">
        <v>144</v>
      </c>
      <c r="C84" s="13" t="s">
        <v>59</v>
      </c>
      <c r="D84" s="4">
        <v>7</v>
      </c>
      <c r="E84" s="4" t="s">
        <v>5</v>
      </c>
      <c r="F84" s="5"/>
      <c r="G84" s="5"/>
      <c r="H84" s="5"/>
      <c r="I84" s="6"/>
    </row>
    <row r="85" spans="1:9" x14ac:dyDescent="0.4">
      <c r="A85" s="26" t="s">
        <v>148</v>
      </c>
      <c r="B85" s="16" t="s">
        <v>15</v>
      </c>
      <c r="C85" s="13" t="s">
        <v>60</v>
      </c>
      <c r="D85" s="4">
        <v>95</v>
      </c>
      <c r="E85" s="4" t="s">
        <v>5</v>
      </c>
      <c r="F85" s="5"/>
      <c r="G85" s="5"/>
      <c r="H85" s="5"/>
      <c r="I85" s="6"/>
    </row>
    <row r="86" spans="1:9" x14ac:dyDescent="0.4">
      <c r="A86" s="26" t="s">
        <v>149</v>
      </c>
      <c r="B86" s="16" t="s">
        <v>150</v>
      </c>
      <c r="C86" s="13" t="s">
        <v>60</v>
      </c>
      <c r="D86" s="4">
        <v>7</v>
      </c>
      <c r="E86" s="4" t="s">
        <v>5</v>
      </c>
      <c r="F86" s="5"/>
      <c r="G86" s="5"/>
      <c r="H86" s="5"/>
      <c r="I86" s="6"/>
    </row>
    <row r="87" spans="1:9" x14ac:dyDescent="0.4">
      <c r="A87" s="26"/>
      <c r="B87" s="16"/>
      <c r="C87" s="16"/>
      <c r="D87" s="4"/>
      <c r="E87" s="4"/>
      <c r="F87" s="17"/>
      <c r="G87" s="17"/>
      <c r="H87" s="17"/>
      <c r="I87" s="18"/>
    </row>
    <row r="88" spans="1:9" ht="15.45" x14ac:dyDescent="0.4">
      <c r="A88" s="26"/>
      <c r="B88" s="9" t="s">
        <v>49</v>
      </c>
      <c r="C88" s="16"/>
      <c r="D88" s="4"/>
      <c r="E88" s="16"/>
      <c r="F88" s="17"/>
      <c r="G88" s="17"/>
      <c r="H88" s="17"/>
      <c r="I88" s="18"/>
    </row>
    <row r="89" spans="1:9" x14ac:dyDescent="0.4">
      <c r="A89" s="26"/>
      <c r="B89" s="16" t="s">
        <v>50</v>
      </c>
      <c r="C89" s="16"/>
      <c r="D89" s="4">
        <v>120</v>
      </c>
      <c r="E89" s="4" t="s">
        <v>11</v>
      </c>
      <c r="F89" s="5"/>
      <c r="G89" s="5"/>
      <c r="H89" s="5"/>
      <c r="I89" s="6"/>
    </row>
    <row r="90" spans="1:9" x14ac:dyDescent="0.4">
      <c r="A90" s="26"/>
      <c r="B90" s="19" t="s">
        <v>21</v>
      </c>
      <c r="C90" s="16"/>
      <c r="D90" s="4">
        <v>1</v>
      </c>
      <c r="E90" s="4" t="s">
        <v>6</v>
      </c>
      <c r="F90" s="5"/>
      <c r="G90" s="5"/>
      <c r="H90" s="5"/>
      <c r="I90" s="6"/>
    </row>
    <row r="91" spans="1:9" x14ac:dyDescent="0.4">
      <c r="A91" s="26"/>
      <c r="B91" s="19" t="s">
        <v>51</v>
      </c>
      <c r="C91" s="16"/>
      <c r="D91" s="4">
        <v>1</v>
      </c>
      <c r="E91" s="4" t="s">
        <v>6</v>
      </c>
      <c r="F91" s="17"/>
      <c r="G91" s="17"/>
      <c r="H91" s="17"/>
      <c r="I91" s="18"/>
    </row>
    <row r="92" spans="1:9" x14ac:dyDescent="0.4">
      <c r="A92" s="26"/>
      <c r="B92" s="19" t="s">
        <v>54</v>
      </c>
      <c r="C92" s="16"/>
      <c r="D92" s="4">
        <v>1</v>
      </c>
      <c r="E92" s="4" t="s">
        <v>6</v>
      </c>
      <c r="F92" s="17"/>
      <c r="G92" s="17"/>
      <c r="H92" s="17"/>
      <c r="I92" s="18"/>
    </row>
    <row r="93" spans="1:9" x14ac:dyDescent="0.4">
      <c r="A93" s="26"/>
      <c r="B93" s="19" t="s">
        <v>52</v>
      </c>
      <c r="C93" s="16"/>
      <c r="D93" s="4">
        <v>20</v>
      </c>
      <c r="E93" s="4" t="s">
        <v>20</v>
      </c>
      <c r="F93" s="17"/>
      <c r="G93" s="17"/>
      <c r="H93" s="17"/>
      <c r="I93" s="18"/>
    </row>
    <row r="94" spans="1:9" x14ac:dyDescent="0.4">
      <c r="A94" s="26"/>
      <c r="B94" s="19" t="s">
        <v>12</v>
      </c>
      <c r="C94" s="16"/>
      <c r="D94" s="4">
        <v>1305</v>
      </c>
      <c r="E94" s="4" t="s">
        <v>20</v>
      </c>
      <c r="F94" s="17"/>
      <c r="G94" s="17"/>
      <c r="H94" s="17"/>
      <c r="I94" s="18"/>
    </row>
    <row r="95" spans="1:9" ht="15.45" x14ac:dyDescent="0.4">
      <c r="A95" s="26"/>
      <c r="B95" s="9" t="s">
        <v>151</v>
      </c>
      <c r="C95" s="16"/>
      <c r="D95" s="4"/>
      <c r="E95" s="4"/>
      <c r="F95" s="17"/>
      <c r="G95" s="17"/>
      <c r="H95" s="17"/>
      <c r="I95" s="18"/>
    </row>
    <row r="96" spans="1:9" x14ac:dyDescent="0.4">
      <c r="A96" s="26"/>
      <c r="B96" s="19" t="s">
        <v>153</v>
      </c>
      <c r="C96" s="16"/>
      <c r="D96" s="4">
        <v>480</v>
      </c>
      <c r="E96" s="4" t="s">
        <v>152</v>
      </c>
      <c r="F96" s="17"/>
      <c r="G96" s="17"/>
      <c r="H96" s="17"/>
      <c r="I96" s="18"/>
    </row>
    <row r="97" spans="1:9" x14ac:dyDescent="0.4">
      <c r="A97" s="26"/>
      <c r="B97" s="19"/>
      <c r="C97" s="16"/>
      <c r="D97" s="4"/>
      <c r="E97" s="4"/>
      <c r="F97" s="17"/>
      <c r="G97" s="17"/>
      <c r="H97" s="17"/>
      <c r="I97" s="18"/>
    </row>
    <row r="98" spans="1:9" ht="15.45" x14ac:dyDescent="0.4">
      <c r="A98" s="26"/>
      <c r="B98" s="9" t="s">
        <v>53</v>
      </c>
      <c r="C98" s="16"/>
      <c r="D98" s="4">
        <v>1</v>
      </c>
      <c r="E98" s="4" t="s">
        <v>6</v>
      </c>
      <c r="F98" s="17"/>
      <c r="G98" s="17"/>
      <c r="H98" s="17"/>
      <c r="I98" s="18"/>
    </row>
    <row r="99" spans="1:9" ht="17.600000000000001" x14ac:dyDescent="0.4">
      <c r="A99" s="29" t="s">
        <v>13</v>
      </c>
      <c r="B99" s="30"/>
      <c r="C99" s="30"/>
      <c r="D99" s="30"/>
      <c r="E99" s="30"/>
      <c r="F99" s="23"/>
      <c r="G99" s="11"/>
      <c r="H99" s="11"/>
      <c r="I99" s="11"/>
    </row>
    <row r="100" spans="1:9" x14ac:dyDescent="0.4">
      <c r="A100" s="25"/>
    </row>
    <row r="101" spans="1:9" x14ac:dyDescent="0.4">
      <c r="A101" s="25"/>
    </row>
  </sheetData>
  <mergeCells count="2">
    <mergeCell ref="B2:H2"/>
    <mergeCell ref="A99:E99"/>
  </mergeCells>
  <pageMargins left="0.70866141732283472" right="0.70866141732283472" top="0.78740157480314965" bottom="0.78740157480314965" header="0.31496062992125984" footer="0.31496062992125984"/>
  <pageSetup paperSize="9" scale="59" fitToHeight="2" orientation="landscape" r:id="rId1"/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view="pageBreakPreview" topLeftCell="A79" zoomScaleNormal="130" zoomScaleSheetLayoutView="100" workbookViewId="0">
      <selection activeCell="I6" sqref="I6"/>
    </sheetView>
  </sheetViews>
  <sheetFormatPr defaultRowHeight="14.6" x14ac:dyDescent="0.4"/>
  <cols>
    <col min="1" max="1" width="19.53515625" bestFit="1" customWidth="1"/>
    <col min="2" max="2" width="75.23046875" customWidth="1"/>
    <col min="3" max="3" width="10.4609375" customWidth="1"/>
    <col min="6" max="6" width="23.4609375" customWidth="1"/>
    <col min="7" max="7" width="20.4609375" bestFit="1" customWidth="1"/>
    <col min="8" max="8" width="19.84375" customWidth="1"/>
    <col min="9" max="9" width="20.4609375" bestFit="1" customWidth="1"/>
  </cols>
  <sheetData>
    <row r="1" spans="1:9" x14ac:dyDescent="0.4">
      <c r="A1">
        <v>1.21</v>
      </c>
    </row>
    <row r="2" spans="1:9" ht="26.15" x14ac:dyDescent="0.7">
      <c r="B2" s="31" t="s">
        <v>166</v>
      </c>
      <c r="C2" s="32"/>
      <c r="D2" s="32"/>
      <c r="E2" s="32"/>
      <c r="F2" s="32"/>
      <c r="G2" s="32"/>
      <c r="H2" s="32"/>
    </row>
    <row r="3" spans="1:9" ht="15.45" x14ac:dyDescent="0.4">
      <c r="A3" s="26"/>
      <c r="B3" s="7" t="s">
        <v>0</v>
      </c>
      <c r="C3" s="7"/>
      <c r="D3" s="8" t="s">
        <v>1</v>
      </c>
      <c r="E3" s="8" t="s">
        <v>18</v>
      </c>
      <c r="F3" s="8" t="s">
        <v>14</v>
      </c>
      <c r="G3" s="8" t="s">
        <v>2</v>
      </c>
      <c r="H3" s="8" t="s">
        <v>3</v>
      </c>
      <c r="I3" s="8" t="s">
        <v>4</v>
      </c>
    </row>
    <row r="4" spans="1:9" ht="15.45" x14ac:dyDescent="0.4">
      <c r="A4" s="26"/>
      <c r="B4" s="9" t="s">
        <v>101</v>
      </c>
      <c r="C4" s="9"/>
      <c r="D4" s="4"/>
      <c r="E4" s="16"/>
      <c r="F4" s="16"/>
      <c r="G4" s="16"/>
      <c r="H4" s="16"/>
      <c r="I4" s="16"/>
    </row>
    <row r="5" spans="1:9" x14ac:dyDescent="0.4">
      <c r="A5" s="26">
        <v>146118</v>
      </c>
      <c r="B5" s="16" t="s">
        <v>76</v>
      </c>
      <c r="C5" s="13" t="s">
        <v>77</v>
      </c>
      <c r="D5" s="4">
        <v>1</v>
      </c>
      <c r="E5" s="4" t="s">
        <v>5</v>
      </c>
      <c r="F5" s="5">
        <v>0</v>
      </c>
      <c r="G5" s="5">
        <f>D5*F5</f>
        <v>0</v>
      </c>
      <c r="H5" s="5">
        <f>(G5*1.21)-G5</f>
        <v>0</v>
      </c>
      <c r="I5" s="6">
        <f>G5+H5</f>
        <v>0</v>
      </c>
    </row>
    <row r="6" spans="1:9" x14ac:dyDescent="0.4">
      <c r="A6" s="26" t="s">
        <v>86</v>
      </c>
      <c r="B6" s="16" t="s">
        <v>87</v>
      </c>
      <c r="C6" s="14" t="s">
        <v>25</v>
      </c>
      <c r="D6" s="4">
        <v>3</v>
      </c>
      <c r="E6" s="4" t="s">
        <v>5</v>
      </c>
      <c r="F6" s="5">
        <v>0</v>
      </c>
      <c r="G6" s="5">
        <f t="shared" ref="G6:G69" si="0">D6*F6</f>
        <v>0</v>
      </c>
      <c r="H6" s="5">
        <f t="shared" ref="H6:H69" si="1">(G6*1.21)-G6</f>
        <v>0</v>
      </c>
      <c r="I6" s="6">
        <f t="shared" ref="I6:I69" si="2">G6+H6</f>
        <v>0</v>
      </c>
    </row>
    <row r="7" spans="1:9" x14ac:dyDescent="0.4">
      <c r="A7" s="26" t="s">
        <v>88</v>
      </c>
      <c r="B7" s="16" t="s">
        <v>89</v>
      </c>
      <c r="C7" s="14" t="s">
        <v>25</v>
      </c>
      <c r="D7" s="4">
        <v>1</v>
      </c>
      <c r="E7" s="4" t="s">
        <v>5</v>
      </c>
      <c r="F7" s="5"/>
      <c r="G7" s="5">
        <f t="shared" si="0"/>
        <v>0</v>
      </c>
      <c r="H7" s="5">
        <f t="shared" si="1"/>
        <v>0</v>
      </c>
      <c r="I7" s="6">
        <f t="shared" si="2"/>
        <v>0</v>
      </c>
    </row>
    <row r="8" spans="1:9" x14ac:dyDescent="0.4">
      <c r="A8" s="26" t="s">
        <v>90</v>
      </c>
      <c r="B8" s="16" t="s">
        <v>91</v>
      </c>
      <c r="C8" s="14" t="s">
        <v>25</v>
      </c>
      <c r="D8" s="4">
        <v>3</v>
      </c>
      <c r="E8" s="4" t="s">
        <v>5</v>
      </c>
      <c r="F8" s="5"/>
      <c r="G8" s="5">
        <f t="shared" si="0"/>
        <v>0</v>
      </c>
      <c r="H8" s="5">
        <f t="shared" si="1"/>
        <v>0</v>
      </c>
      <c r="I8" s="6">
        <f t="shared" si="2"/>
        <v>0</v>
      </c>
    </row>
    <row r="9" spans="1:9" x14ac:dyDescent="0.4">
      <c r="A9" s="26" t="s">
        <v>92</v>
      </c>
      <c r="B9" s="16" t="s">
        <v>93</v>
      </c>
      <c r="C9" s="14" t="s">
        <v>25</v>
      </c>
      <c r="D9" s="4">
        <v>2</v>
      </c>
      <c r="E9" s="4" t="s">
        <v>5</v>
      </c>
      <c r="F9" s="5"/>
      <c r="G9" s="5">
        <f t="shared" si="0"/>
        <v>0</v>
      </c>
      <c r="H9" s="5">
        <f t="shared" si="1"/>
        <v>0</v>
      </c>
      <c r="I9" s="6">
        <f t="shared" si="2"/>
        <v>0</v>
      </c>
    </row>
    <row r="10" spans="1:9" x14ac:dyDescent="0.4">
      <c r="A10" s="26" t="s">
        <v>96</v>
      </c>
      <c r="B10" s="16" t="s">
        <v>97</v>
      </c>
      <c r="C10" s="14" t="s">
        <v>25</v>
      </c>
      <c r="D10" s="4">
        <v>1</v>
      </c>
      <c r="E10" s="4" t="s">
        <v>5</v>
      </c>
      <c r="F10" s="5"/>
      <c r="G10" s="5">
        <f t="shared" si="0"/>
        <v>0</v>
      </c>
      <c r="H10" s="5">
        <f t="shared" si="1"/>
        <v>0</v>
      </c>
      <c r="I10" s="6">
        <f t="shared" si="2"/>
        <v>0</v>
      </c>
    </row>
    <row r="11" spans="1:9" x14ac:dyDescent="0.4">
      <c r="A11" s="26" t="s">
        <v>95</v>
      </c>
      <c r="B11" s="16" t="s">
        <v>94</v>
      </c>
      <c r="C11" s="14" t="s">
        <v>25</v>
      </c>
      <c r="D11" s="4">
        <v>1</v>
      </c>
      <c r="E11" s="4" t="s">
        <v>5</v>
      </c>
      <c r="F11" s="5"/>
      <c r="G11" s="5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4">
      <c r="A12" s="26" t="s">
        <v>55</v>
      </c>
      <c r="B12" s="16" t="s">
        <v>81</v>
      </c>
      <c r="C12" s="14" t="s">
        <v>25</v>
      </c>
      <c r="D12" s="4">
        <v>1</v>
      </c>
      <c r="E12" s="4" t="s">
        <v>5</v>
      </c>
      <c r="F12" s="5"/>
      <c r="G12" s="5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4">
      <c r="A13" s="26" t="s">
        <v>79</v>
      </c>
      <c r="B13" s="16" t="s">
        <v>26</v>
      </c>
      <c r="C13" s="14" t="s">
        <v>25</v>
      </c>
      <c r="D13" s="4">
        <v>1</v>
      </c>
      <c r="E13" s="4" t="s">
        <v>5</v>
      </c>
      <c r="F13" s="5"/>
      <c r="G13" s="5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4">
      <c r="A14" s="26" t="s">
        <v>83</v>
      </c>
      <c r="B14" s="16" t="s">
        <v>82</v>
      </c>
      <c r="C14" s="14" t="s">
        <v>25</v>
      </c>
      <c r="D14" s="4">
        <v>1</v>
      </c>
      <c r="E14" s="4" t="s">
        <v>5</v>
      </c>
      <c r="F14" s="5"/>
      <c r="G14" s="5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4">
      <c r="A15" s="26" t="s">
        <v>28</v>
      </c>
      <c r="B15" s="16" t="s">
        <v>27</v>
      </c>
      <c r="C15" s="14" t="s">
        <v>25</v>
      </c>
      <c r="D15" s="4">
        <v>3</v>
      </c>
      <c r="E15" s="4" t="s">
        <v>5</v>
      </c>
      <c r="F15" s="5"/>
      <c r="G15" s="5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4">
      <c r="A16" s="26" t="s">
        <v>168</v>
      </c>
      <c r="B16" s="16" t="s">
        <v>167</v>
      </c>
      <c r="C16" s="14" t="s">
        <v>25</v>
      </c>
      <c r="D16" s="4">
        <v>1</v>
      </c>
      <c r="E16" s="4" t="s">
        <v>5</v>
      </c>
      <c r="F16" s="5"/>
      <c r="G16" s="5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4">
      <c r="A17" s="26" t="s">
        <v>30</v>
      </c>
      <c r="B17" s="16" t="s">
        <v>29</v>
      </c>
      <c r="C17" s="14" t="s">
        <v>25</v>
      </c>
      <c r="D17" s="4">
        <v>1</v>
      </c>
      <c r="E17" s="4" t="s">
        <v>5</v>
      </c>
      <c r="F17" s="5"/>
      <c r="G17" s="5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4">
      <c r="A18" s="26" t="s">
        <v>31</v>
      </c>
      <c r="B18" s="16" t="s">
        <v>32</v>
      </c>
      <c r="C18" s="14" t="s">
        <v>25</v>
      </c>
      <c r="D18" s="4">
        <v>1</v>
      </c>
      <c r="E18" s="4" t="s">
        <v>5</v>
      </c>
      <c r="F18" s="5"/>
      <c r="G18" s="5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4">
      <c r="A19" s="26" t="s">
        <v>33</v>
      </c>
      <c r="B19" s="16" t="s">
        <v>36</v>
      </c>
      <c r="C19" s="14" t="s">
        <v>25</v>
      </c>
      <c r="D19" s="4">
        <v>3</v>
      </c>
      <c r="E19" s="4" t="s">
        <v>5</v>
      </c>
      <c r="F19" s="5"/>
      <c r="G19" s="5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4">
      <c r="A20" s="26" t="s">
        <v>34</v>
      </c>
      <c r="B20" s="16" t="s">
        <v>35</v>
      </c>
      <c r="C20" s="14" t="s">
        <v>25</v>
      </c>
      <c r="D20" s="4">
        <v>4</v>
      </c>
      <c r="E20" s="4" t="s">
        <v>5</v>
      </c>
      <c r="F20" s="5"/>
      <c r="G20" s="5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4">
      <c r="A21" s="26" t="s">
        <v>37</v>
      </c>
      <c r="B21" s="16" t="s">
        <v>38</v>
      </c>
      <c r="C21" s="14" t="s">
        <v>25</v>
      </c>
      <c r="D21" s="4">
        <v>3</v>
      </c>
      <c r="E21" s="4" t="s">
        <v>5</v>
      </c>
      <c r="F21" s="5"/>
      <c r="G21" s="5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4">
      <c r="A22" s="26" t="s">
        <v>40</v>
      </c>
      <c r="B22" s="16" t="s">
        <v>39</v>
      </c>
      <c r="C22" s="14" t="s">
        <v>43</v>
      </c>
      <c r="D22" s="4">
        <v>1</v>
      </c>
      <c r="E22" s="4" t="s">
        <v>5</v>
      </c>
      <c r="F22" s="5"/>
      <c r="G22" s="5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4">
      <c r="A23" s="26" t="s">
        <v>42</v>
      </c>
      <c r="B23" s="16" t="s">
        <v>41</v>
      </c>
      <c r="C23" s="15" t="s">
        <v>44</v>
      </c>
      <c r="D23" s="4">
        <v>0</v>
      </c>
      <c r="E23" s="4" t="s">
        <v>5</v>
      </c>
      <c r="F23" s="5"/>
      <c r="G23" s="5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4">
      <c r="A24" s="26"/>
      <c r="B24" s="16" t="s">
        <v>45</v>
      </c>
      <c r="C24" s="16"/>
      <c r="D24" s="4">
        <v>1</v>
      </c>
      <c r="E24" s="4" t="s">
        <v>6</v>
      </c>
      <c r="F24" s="17"/>
      <c r="G24" s="5">
        <f t="shared" si="0"/>
        <v>0</v>
      </c>
      <c r="H24" s="5">
        <f t="shared" si="1"/>
        <v>0</v>
      </c>
      <c r="I24" s="6">
        <f t="shared" si="2"/>
        <v>0</v>
      </c>
    </row>
    <row r="25" spans="1:9" ht="15.45" x14ac:dyDescent="0.4">
      <c r="A25" s="25"/>
      <c r="B25" s="10" t="s">
        <v>102</v>
      </c>
      <c r="C25" s="9"/>
      <c r="D25" s="4"/>
      <c r="E25" s="16"/>
      <c r="F25" s="16"/>
      <c r="G25" s="5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4">
      <c r="A26" s="26">
        <v>146118</v>
      </c>
      <c r="B26" s="16" t="s">
        <v>76</v>
      </c>
      <c r="C26" s="13" t="s">
        <v>77</v>
      </c>
      <c r="D26" s="4">
        <v>1</v>
      </c>
      <c r="E26" s="4" t="s">
        <v>5</v>
      </c>
      <c r="F26" s="5"/>
      <c r="G26" s="5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4">
      <c r="A27" s="26" t="s">
        <v>90</v>
      </c>
      <c r="B27" s="16" t="s">
        <v>91</v>
      </c>
      <c r="C27" s="14" t="s">
        <v>25</v>
      </c>
      <c r="D27" s="4">
        <v>3</v>
      </c>
      <c r="E27" s="4" t="s">
        <v>5</v>
      </c>
      <c r="F27" s="5"/>
      <c r="G27" s="5">
        <f t="shared" si="0"/>
        <v>0</v>
      </c>
      <c r="H27" s="5">
        <f t="shared" si="1"/>
        <v>0</v>
      </c>
      <c r="I27" s="6">
        <f t="shared" si="2"/>
        <v>0</v>
      </c>
    </row>
    <row r="28" spans="1:9" x14ac:dyDescent="0.4">
      <c r="A28" s="26" t="s">
        <v>92</v>
      </c>
      <c r="B28" s="16" t="s">
        <v>93</v>
      </c>
      <c r="C28" s="14" t="s">
        <v>25</v>
      </c>
      <c r="D28" s="4">
        <v>2</v>
      </c>
      <c r="E28" s="4" t="s">
        <v>5</v>
      </c>
      <c r="F28" s="5"/>
      <c r="G28" s="5">
        <f t="shared" si="0"/>
        <v>0</v>
      </c>
      <c r="H28" s="5">
        <f t="shared" si="1"/>
        <v>0</v>
      </c>
      <c r="I28" s="6">
        <f t="shared" si="2"/>
        <v>0</v>
      </c>
    </row>
    <row r="29" spans="1:9" x14ac:dyDescent="0.4">
      <c r="A29" s="26" t="s">
        <v>96</v>
      </c>
      <c r="B29" s="16" t="s">
        <v>97</v>
      </c>
      <c r="C29" s="14" t="s">
        <v>25</v>
      </c>
      <c r="D29" s="4">
        <v>1</v>
      </c>
      <c r="E29" s="4" t="s">
        <v>5</v>
      </c>
      <c r="F29" s="5"/>
      <c r="G29" s="5">
        <f t="shared" si="0"/>
        <v>0</v>
      </c>
      <c r="H29" s="5">
        <f t="shared" si="1"/>
        <v>0</v>
      </c>
      <c r="I29" s="6">
        <f t="shared" si="2"/>
        <v>0</v>
      </c>
    </row>
    <row r="30" spans="1:9" x14ac:dyDescent="0.4">
      <c r="A30" s="26" t="s">
        <v>95</v>
      </c>
      <c r="B30" s="16" t="s">
        <v>94</v>
      </c>
      <c r="C30" s="14" t="s">
        <v>25</v>
      </c>
      <c r="D30" s="4">
        <v>1</v>
      </c>
      <c r="E30" s="4" t="s">
        <v>5</v>
      </c>
      <c r="F30" s="5"/>
      <c r="G30" s="5">
        <f t="shared" si="0"/>
        <v>0</v>
      </c>
      <c r="H30" s="5">
        <f t="shared" si="1"/>
        <v>0</v>
      </c>
      <c r="I30" s="6">
        <f t="shared" si="2"/>
        <v>0</v>
      </c>
    </row>
    <row r="31" spans="1:9" x14ac:dyDescent="0.4">
      <c r="A31" s="26" t="s">
        <v>55</v>
      </c>
      <c r="B31" s="16" t="s">
        <v>81</v>
      </c>
      <c r="C31" s="14" t="s">
        <v>25</v>
      </c>
      <c r="D31" s="4">
        <v>1</v>
      </c>
      <c r="E31" s="4" t="s">
        <v>5</v>
      </c>
      <c r="F31" s="5"/>
      <c r="G31" s="5">
        <f t="shared" si="0"/>
        <v>0</v>
      </c>
      <c r="H31" s="5">
        <f t="shared" si="1"/>
        <v>0</v>
      </c>
      <c r="I31" s="6">
        <f t="shared" si="2"/>
        <v>0</v>
      </c>
    </row>
    <row r="32" spans="1:9" x14ac:dyDescent="0.4">
      <c r="A32" s="26" t="s">
        <v>79</v>
      </c>
      <c r="B32" s="16" t="s">
        <v>26</v>
      </c>
      <c r="C32" s="14" t="s">
        <v>25</v>
      </c>
      <c r="D32" s="4">
        <v>1</v>
      </c>
      <c r="E32" s="4" t="s">
        <v>5</v>
      </c>
      <c r="F32" s="5"/>
      <c r="G32" s="5">
        <f t="shared" si="0"/>
        <v>0</v>
      </c>
      <c r="H32" s="5">
        <f t="shared" si="1"/>
        <v>0</v>
      </c>
      <c r="I32" s="6">
        <f t="shared" si="2"/>
        <v>0</v>
      </c>
    </row>
    <row r="33" spans="1:9" x14ac:dyDescent="0.4">
      <c r="A33" s="26" t="s">
        <v>31</v>
      </c>
      <c r="B33" s="16" t="s">
        <v>32</v>
      </c>
      <c r="C33" s="14" t="s">
        <v>25</v>
      </c>
      <c r="D33" s="4">
        <v>1</v>
      </c>
      <c r="E33" s="4" t="s">
        <v>5</v>
      </c>
      <c r="F33" s="5"/>
      <c r="G33" s="5">
        <f t="shared" si="0"/>
        <v>0</v>
      </c>
      <c r="H33" s="5">
        <f t="shared" si="1"/>
        <v>0</v>
      </c>
      <c r="I33" s="6">
        <f t="shared" si="2"/>
        <v>0</v>
      </c>
    </row>
    <row r="34" spans="1:9" x14ac:dyDescent="0.4">
      <c r="A34" s="26" t="s">
        <v>30</v>
      </c>
      <c r="B34" s="16" t="s">
        <v>29</v>
      </c>
      <c r="C34" s="14" t="s">
        <v>25</v>
      </c>
      <c r="D34" s="4">
        <v>1</v>
      </c>
      <c r="E34" s="4" t="s">
        <v>5</v>
      </c>
      <c r="F34" s="5"/>
      <c r="G34" s="5">
        <f t="shared" si="0"/>
        <v>0</v>
      </c>
      <c r="H34" s="5">
        <f t="shared" si="1"/>
        <v>0</v>
      </c>
      <c r="I34" s="6">
        <f t="shared" si="2"/>
        <v>0</v>
      </c>
    </row>
    <row r="35" spans="1:9" x14ac:dyDescent="0.4">
      <c r="A35" s="26" t="s">
        <v>28</v>
      </c>
      <c r="B35" s="16" t="s">
        <v>27</v>
      </c>
      <c r="C35" s="14" t="s">
        <v>25</v>
      </c>
      <c r="D35" s="4">
        <v>1</v>
      </c>
      <c r="E35" s="4" t="s">
        <v>5</v>
      </c>
      <c r="F35" s="5"/>
      <c r="G35" s="5">
        <f t="shared" si="0"/>
        <v>0</v>
      </c>
      <c r="H35" s="5">
        <f t="shared" si="1"/>
        <v>0</v>
      </c>
      <c r="I35" s="6">
        <f t="shared" si="2"/>
        <v>0</v>
      </c>
    </row>
    <row r="36" spans="1:9" x14ac:dyDescent="0.4">
      <c r="A36" s="26" t="s">
        <v>33</v>
      </c>
      <c r="B36" s="16" t="s">
        <v>36</v>
      </c>
      <c r="C36" s="14" t="s">
        <v>25</v>
      </c>
      <c r="D36" s="4">
        <v>2</v>
      </c>
      <c r="E36" s="4" t="s">
        <v>5</v>
      </c>
      <c r="F36" s="5"/>
      <c r="G36" s="5">
        <f t="shared" si="0"/>
        <v>0</v>
      </c>
      <c r="H36" s="5">
        <f t="shared" si="1"/>
        <v>0</v>
      </c>
      <c r="I36" s="6">
        <f t="shared" si="2"/>
        <v>0</v>
      </c>
    </row>
    <row r="37" spans="1:9" x14ac:dyDescent="0.4">
      <c r="A37" s="26" t="s">
        <v>34</v>
      </c>
      <c r="B37" s="16" t="s">
        <v>35</v>
      </c>
      <c r="C37" s="14" t="s">
        <v>25</v>
      </c>
      <c r="D37" s="4">
        <v>4</v>
      </c>
      <c r="E37" s="4" t="s">
        <v>5</v>
      </c>
      <c r="F37" s="5"/>
      <c r="G37" s="5">
        <f t="shared" si="0"/>
        <v>0</v>
      </c>
      <c r="H37" s="5">
        <f t="shared" si="1"/>
        <v>0</v>
      </c>
      <c r="I37" s="6">
        <f t="shared" si="2"/>
        <v>0</v>
      </c>
    </row>
    <row r="38" spans="1:9" x14ac:dyDescent="0.4">
      <c r="A38" s="26"/>
      <c r="B38" s="16" t="s">
        <v>45</v>
      </c>
      <c r="C38" s="16"/>
      <c r="D38" s="4">
        <v>1</v>
      </c>
      <c r="E38" s="4" t="s">
        <v>6</v>
      </c>
      <c r="F38" s="17"/>
      <c r="G38" s="5">
        <f t="shared" si="0"/>
        <v>0</v>
      </c>
      <c r="H38" s="5">
        <f t="shared" si="1"/>
        <v>0</v>
      </c>
      <c r="I38" s="6">
        <f t="shared" si="2"/>
        <v>0</v>
      </c>
    </row>
    <row r="39" spans="1:9" ht="15.45" x14ac:dyDescent="0.4">
      <c r="A39" s="26"/>
      <c r="B39" s="9" t="s">
        <v>7</v>
      </c>
      <c r="C39" s="16"/>
      <c r="D39" s="16"/>
      <c r="E39" s="16"/>
      <c r="F39" s="17"/>
      <c r="G39" s="5">
        <f t="shared" si="0"/>
        <v>0</v>
      </c>
      <c r="H39" s="5">
        <f t="shared" si="1"/>
        <v>0</v>
      </c>
      <c r="I39" s="6">
        <f t="shared" si="2"/>
        <v>0</v>
      </c>
    </row>
    <row r="40" spans="1:9" x14ac:dyDescent="0.4">
      <c r="A40" s="26"/>
      <c r="B40" s="19" t="s">
        <v>106</v>
      </c>
      <c r="C40" s="16"/>
      <c r="D40" s="4">
        <v>0</v>
      </c>
      <c r="E40" s="4" t="s">
        <v>19</v>
      </c>
      <c r="F40" s="5"/>
      <c r="G40" s="5">
        <f t="shared" si="0"/>
        <v>0</v>
      </c>
      <c r="H40" s="5">
        <f t="shared" si="1"/>
        <v>0</v>
      </c>
      <c r="I40" s="6">
        <f t="shared" si="2"/>
        <v>0</v>
      </c>
    </row>
    <row r="41" spans="1:9" x14ac:dyDescent="0.4">
      <c r="A41" s="26"/>
      <c r="B41" s="16" t="s">
        <v>48</v>
      </c>
      <c r="C41" s="16"/>
      <c r="D41" s="4">
        <v>50</v>
      </c>
      <c r="E41" s="4" t="s">
        <v>19</v>
      </c>
      <c r="F41" s="5"/>
      <c r="G41" s="5">
        <f t="shared" si="0"/>
        <v>0</v>
      </c>
      <c r="H41" s="5">
        <f t="shared" si="1"/>
        <v>0</v>
      </c>
      <c r="I41" s="6">
        <f t="shared" si="2"/>
        <v>0</v>
      </c>
    </row>
    <row r="42" spans="1:9" x14ac:dyDescent="0.4">
      <c r="A42" s="26"/>
      <c r="B42" s="19" t="s">
        <v>103</v>
      </c>
      <c r="C42" s="16"/>
      <c r="D42" s="4">
        <v>50</v>
      </c>
      <c r="E42" s="4" t="s">
        <v>19</v>
      </c>
      <c r="F42" s="5"/>
      <c r="G42" s="5">
        <f t="shared" si="0"/>
        <v>0</v>
      </c>
      <c r="H42" s="5">
        <f t="shared" si="1"/>
        <v>0</v>
      </c>
      <c r="I42" s="6">
        <f t="shared" si="2"/>
        <v>0</v>
      </c>
    </row>
    <row r="43" spans="1:9" x14ac:dyDescent="0.4">
      <c r="A43" s="26"/>
      <c r="B43" s="19" t="s">
        <v>46</v>
      </c>
      <c r="C43" s="16"/>
      <c r="D43" s="4">
        <v>395</v>
      </c>
      <c r="E43" s="4" t="s">
        <v>19</v>
      </c>
      <c r="F43" s="5"/>
      <c r="G43" s="5">
        <f t="shared" si="0"/>
        <v>0</v>
      </c>
      <c r="H43" s="5">
        <f t="shared" si="1"/>
        <v>0</v>
      </c>
      <c r="I43" s="6">
        <f t="shared" si="2"/>
        <v>0</v>
      </c>
    </row>
    <row r="44" spans="1:9" x14ac:dyDescent="0.4">
      <c r="A44" s="26"/>
      <c r="B44" s="19" t="s">
        <v>47</v>
      </c>
      <c r="C44" s="16"/>
      <c r="D44" s="4">
        <v>160</v>
      </c>
      <c r="E44" s="4" t="s">
        <v>19</v>
      </c>
      <c r="F44" s="5"/>
      <c r="G44" s="5">
        <f t="shared" si="0"/>
        <v>0</v>
      </c>
      <c r="H44" s="5">
        <f t="shared" si="1"/>
        <v>0</v>
      </c>
      <c r="I44" s="6">
        <f t="shared" si="2"/>
        <v>0</v>
      </c>
    </row>
    <row r="45" spans="1:9" x14ac:dyDescent="0.4">
      <c r="A45" s="26"/>
      <c r="B45" s="19" t="s">
        <v>104</v>
      </c>
      <c r="C45" s="16"/>
      <c r="D45" s="4">
        <v>390</v>
      </c>
      <c r="E45" s="4" t="s">
        <v>19</v>
      </c>
      <c r="F45" s="5"/>
      <c r="G45" s="5">
        <f t="shared" si="0"/>
        <v>0</v>
      </c>
      <c r="H45" s="5">
        <f t="shared" si="1"/>
        <v>0</v>
      </c>
      <c r="I45" s="6">
        <f t="shared" si="2"/>
        <v>0</v>
      </c>
    </row>
    <row r="46" spans="1:9" x14ac:dyDescent="0.4">
      <c r="A46" s="26"/>
      <c r="B46" s="19" t="s">
        <v>105</v>
      </c>
      <c r="C46" s="16"/>
      <c r="D46" s="4">
        <v>60</v>
      </c>
      <c r="E46" s="4" t="s">
        <v>19</v>
      </c>
      <c r="F46" s="5"/>
      <c r="G46" s="5">
        <f t="shared" si="0"/>
        <v>0</v>
      </c>
      <c r="H46" s="5">
        <f t="shared" si="1"/>
        <v>0</v>
      </c>
      <c r="I46" s="6">
        <f t="shared" si="2"/>
        <v>0</v>
      </c>
    </row>
    <row r="47" spans="1:9" x14ac:dyDescent="0.4">
      <c r="A47" s="26"/>
      <c r="B47" s="19" t="s">
        <v>107</v>
      </c>
      <c r="C47" s="16"/>
      <c r="D47" s="4">
        <v>20</v>
      </c>
      <c r="E47" s="4" t="s">
        <v>19</v>
      </c>
      <c r="F47" s="5"/>
      <c r="G47" s="5">
        <f t="shared" si="0"/>
        <v>0</v>
      </c>
      <c r="H47" s="5">
        <f t="shared" si="1"/>
        <v>0</v>
      </c>
      <c r="I47" s="6">
        <f t="shared" si="2"/>
        <v>0</v>
      </c>
    </row>
    <row r="48" spans="1:9" ht="15.45" x14ac:dyDescent="0.4">
      <c r="A48" s="26"/>
      <c r="B48" s="9" t="s">
        <v>68</v>
      </c>
      <c r="C48" s="16"/>
      <c r="D48" s="20"/>
      <c r="E48" s="4"/>
      <c r="F48" s="17"/>
      <c r="G48" s="5">
        <f t="shared" si="0"/>
        <v>0</v>
      </c>
      <c r="H48" s="5">
        <f t="shared" si="1"/>
        <v>0</v>
      </c>
      <c r="I48" s="6">
        <f t="shared" si="2"/>
        <v>0</v>
      </c>
    </row>
    <row r="49" spans="1:9" x14ac:dyDescent="0.4">
      <c r="A49" s="26" t="s">
        <v>70</v>
      </c>
      <c r="B49" s="16" t="s">
        <v>69</v>
      </c>
      <c r="C49" s="16"/>
      <c r="D49" s="4">
        <v>6</v>
      </c>
      <c r="E49" s="4" t="s">
        <v>5</v>
      </c>
      <c r="F49" s="5"/>
      <c r="G49" s="5">
        <f t="shared" si="0"/>
        <v>0</v>
      </c>
      <c r="H49" s="5">
        <f t="shared" si="1"/>
        <v>0</v>
      </c>
      <c r="I49" s="6">
        <f t="shared" si="2"/>
        <v>0</v>
      </c>
    </row>
    <row r="50" spans="1:9" x14ac:dyDescent="0.4">
      <c r="A50" s="26" t="s">
        <v>74</v>
      </c>
      <c r="B50" s="16" t="s">
        <v>71</v>
      </c>
      <c r="C50" s="16"/>
      <c r="D50" s="4">
        <v>6</v>
      </c>
      <c r="E50" s="4" t="s">
        <v>5</v>
      </c>
      <c r="F50" s="5"/>
      <c r="G50" s="5">
        <f t="shared" si="0"/>
        <v>0</v>
      </c>
      <c r="H50" s="5">
        <f t="shared" si="1"/>
        <v>0</v>
      </c>
      <c r="I50" s="6">
        <f t="shared" si="2"/>
        <v>0</v>
      </c>
    </row>
    <row r="51" spans="1:9" x14ac:dyDescent="0.4">
      <c r="A51" s="26" t="s">
        <v>73</v>
      </c>
      <c r="B51" s="16" t="s">
        <v>72</v>
      </c>
      <c r="C51" s="16"/>
      <c r="D51" s="4">
        <v>80</v>
      </c>
      <c r="E51" s="4" t="s">
        <v>19</v>
      </c>
      <c r="F51" s="5"/>
      <c r="G51" s="5">
        <f t="shared" si="0"/>
        <v>0</v>
      </c>
      <c r="H51" s="5">
        <f t="shared" si="1"/>
        <v>0</v>
      </c>
      <c r="I51" s="6">
        <f t="shared" si="2"/>
        <v>0</v>
      </c>
    </row>
    <row r="52" spans="1:9" x14ac:dyDescent="0.4">
      <c r="A52" s="26"/>
      <c r="B52" s="16" t="s">
        <v>108</v>
      </c>
      <c r="C52" s="16"/>
      <c r="D52" s="4">
        <v>15</v>
      </c>
      <c r="E52" s="4" t="s">
        <v>20</v>
      </c>
      <c r="F52" s="17"/>
      <c r="G52" s="5">
        <f t="shared" si="0"/>
        <v>0</v>
      </c>
      <c r="H52" s="5">
        <f t="shared" si="1"/>
        <v>0</v>
      </c>
      <c r="I52" s="6">
        <f t="shared" si="2"/>
        <v>0</v>
      </c>
    </row>
    <row r="53" spans="1:9" ht="15.45" x14ac:dyDescent="0.4">
      <c r="A53" s="26"/>
      <c r="B53" s="9" t="s">
        <v>109</v>
      </c>
      <c r="C53" s="16"/>
      <c r="D53" s="4"/>
      <c r="E53" s="4"/>
      <c r="F53" s="17"/>
      <c r="G53" s="5">
        <f t="shared" si="0"/>
        <v>0</v>
      </c>
      <c r="H53" s="5">
        <f t="shared" si="1"/>
        <v>0</v>
      </c>
      <c r="I53" s="6">
        <f t="shared" si="2"/>
        <v>0</v>
      </c>
    </row>
    <row r="54" spans="1:9" x14ac:dyDescent="0.4">
      <c r="A54" s="26"/>
      <c r="B54" s="16" t="s">
        <v>24</v>
      </c>
      <c r="C54" s="16"/>
      <c r="D54" s="4">
        <v>6</v>
      </c>
      <c r="E54" s="4" t="s">
        <v>5</v>
      </c>
      <c r="F54" s="5"/>
      <c r="G54" s="5">
        <f t="shared" si="0"/>
        <v>0</v>
      </c>
      <c r="H54" s="5">
        <f t="shared" si="1"/>
        <v>0</v>
      </c>
      <c r="I54" s="6">
        <f t="shared" si="2"/>
        <v>0</v>
      </c>
    </row>
    <row r="55" spans="1:9" x14ac:dyDescent="0.4">
      <c r="A55" s="26"/>
      <c r="B55" s="16" t="s">
        <v>111</v>
      </c>
      <c r="C55" s="16"/>
      <c r="D55" s="4">
        <v>80</v>
      </c>
      <c r="E55" s="4" t="s">
        <v>19</v>
      </c>
      <c r="F55" s="5"/>
      <c r="G55" s="5">
        <f t="shared" si="0"/>
        <v>0</v>
      </c>
      <c r="H55" s="5">
        <f t="shared" si="1"/>
        <v>0</v>
      </c>
      <c r="I55" s="6">
        <f t="shared" si="2"/>
        <v>0</v>
      </c>
    </row>
    <row r="56" spans="1:9" x14ac:dyDescent="0.4">
      <c r="A56" s="26" t="s">
        <v>148</v>
      </c>
      <c r="B56" s="16" t="s">
        <v>15</v>
      </c>
      <c r="C56" s="13" t="s">
        <v>60</v>
      </c>
      <c r="D56" s="4">
        <v>6</v>
      </c>
      <c r="E56" s="4" t="s">
        <v>5</v>
      </c>
      <c r="F56" s="5"/>
      <c r="G56" s="5">
        <f t="shared" si="0"/>
        <v>0</v>
      </c>
      <c r="H56" s="5">
        <f t="shared" si="1"/>
        <v>0</v>
      </c>
      <c r="I56" s="6">
        <f t="shared" si="2"/>
        <v>0</v>
      </c>
    </row>
    <row r="57" spans="1:9" x14ac:dyDescent="0.4">
      <c r="A57" s="26"/>
      <c r="B57" s="16" t="s">
        <v>114</v>
      </c>
      <c r="C57" s="16"/>
      <c r="D57" s="4">
        <v>12</v>
      </c>
      <c r="E57" s="4" t="s">
        <v>5</v>
      </c>
      <c r="F57" s="5"/>
      <c r="G57" s="5">
        <f t="shared" si="0"/>
        <v>0</v>
      </c>
      <c r="H57" s="5">
        <f t="shared" si="1"/>
        <v>0</v>
      </c>
      <c r="I57" s="6">
        <f t="shared" si="2"/>
        <v>0</v>
      </c>
    </row>
    <row r="58" spans="1:9" x14ac:dyDescent="0.4">
      <c r="A58" s="26" t="s">
        <v>115</v>
      </c>
      <c r="B58" s="3" t="s">
        <v>112</v>
      </c>
      <c r="C58" s="16"/>
      <c r="D58" s="4">
        <v>80</v>
      </c>
      <c r="E58" s="4" t="s">
        <v>19</v>
      </c>
      <c r="F58" s="5"/>
      <c r="G58" s="5">
        <f t="shared" si="0"/>
        <v>0</v>
      </c>
      <c r="H58" s="5">
        <f t="shared" si="1"/>
        <v>0</v>
      </c>
      <c r="I58" s="6">
        <f t="shared" si="2"/>
        <v>0</v>
      </c>
    </row>
    <row r="59" spans="1:9" ht="15.45" x14ac:dyDescent="0.4">
      <c r="A59" s="26"/>
      <c r="B59" s="9" t="s">
        <v>110</v>
      </c>
      <c r="C59" s="16"/>
      <c r="D59" s="4"/>
      <c r="E59" s="4"/>
      <c r="F59" s="17"/>
      <c r="G59" s="5">
        <f t="shared" si="0"/>
        <v>0</v>
      </c>
      <c r="H59" s="5">
        <f t="shared" si="1"/>
        <v>0</v>
      </c>
      <c r="I59" s="6">
        <f t="shared" si="2"/>
        <v>0</v>
      </c>
    </row>
    <row r="60" spans="1:9" x14ac:dyDescent="0.4">
      <c r="A60" s="27"/>
      <c r="B60" s="19" t="s">
        <v>66</v>
      </c>
      <c r="C60" s="16"/>
      <c r="D60" s="4">
        <v>40</v>
      </c>
      <c r="E60" s="4" t="s">
        <v>19</v>
      </c>
      <c r="F60" s="5"/>
      <c r="G60" s="5">
        <f t="shared" si="0"/>
        <v>0</v>
      </c>
      <c r="H60" s="5">
        <f t="shared" si="1"/>
        <v>0</v>
      </c>
      <c r="I60" s="6">
        <f t="shared" si="2"/>
        <v>0</v>
      </c>
    </row>
    <row r="61" spans="1:9" x14ac:dyDescent="0.4">
      <c r="A61" s="26" t="s">
        <v>115</v>
      </c>
      <c r="B61" s="3" t="s">
        <v>112</v>
      </c>
      <c r="C61" s="16"/>
      <c r="D61" s="4">
        <v>40</v>
      </c>
      <c r="E61" s="4" t="s">
        <v>19</v>
      </c>
      <c r="F61" s="5"/>
      <c r="G61" s="5">
        <f t="shared" si="0"/>
        <v>0</v>
      </c>
      <c r="H61" s="5">
        <f t="shared" si="1"/>
        <v>0</v>
      </c>
      <c r="I61" s="6">
        <f t="shared" si="2"/>
        <v>0</v>
      </c>
    </row>
    <row r="62" spans="1:9" x14ac:dyDescent="0.4">
      <c r="A62" s="27"/>
      <c r="B62" s="16" t="s">
        <v>162</v>
      </c>
      <c r="C62" s="16"/>
      <c r="D62" s="4">
        <v>2</v>
      </c>
      <c r="E62" s="4" t="s">
        <v>5</v>
      </c>
      <c r="F62" s="5"/>
      <c r="G62" s="5">
        <f t="shared" si="0"/>
        <v>0</v>
      </c>
      <c r="H62" s="5">
        <f t="shared" si="1"/>
        <v>0</v>
      </c>
      <c r="I62" s="6">
        <f t="shared" si="2"/>
        <v>0</v>
      </c>
    </row>
    <row r="63" spans="1:9" ht="15.45" x14ac:dyDescent="0.4">
      <c r="A63" s="26"/>
      <c r="B63" s="10" t="s">
        <v>56</v>
      </c>
      <c r="C63" s="13"/>
      <c r="D63" s="4"/>
      <c r="E63" s="4"/>
      <c r="F63" s="17"/>
      <c r="G63" s="5">
        <f t="shared" si="0"/>
        <v>0</v>
      </c>
      <c r="H63" s="5">
        <f t="shared" si="1"/>
        <v>0</v>
      </c>
      <c r="I63" s="6">
        <f t="shared" si="2"/>
        <v>0</v>
      </c>
    </row>
    <row r="64" spans="1:9" x14ac:dyDescent="0.4">
      <c r="A64" s="26" t="s">
        <v>116</v>
      </c>
      <c r="B64" s="16" t="s">
        <v>58</v>
      </c>
      <c r="C64" s="13" t="s">
        <v>57</v>
      </c>
      <c r="D64" s="4">
        <v>56</v>
      </c>
      <c r="E64" s="4" t="s">
        <v>5</v>
      </c>
      <c r="F64" s="5"/>
      <c r="G64" s="5">
        <f t="shared" si="0"/>
        <v>0</v>
      </c>
      <c r="H64" s="5">
        <f t="shared" si="1"/>
        <v>0</v>
      </c>
      <c r="I64" s="6">
        <f t="shared" si="2"/>
        <v>0</v>
      </c>
    </row>
    <row r="65" spans="1:9" x14ac:dyDescent="0.4">
      <c r="A65" s="26" t="s">
        <v>117</v>
      </c>
      <c r="B65" s="24" t="s">
        <v>118</v>
      </c>
      <c r="C65" s="13" t="s">
        <v>57</v>
      </c>
      <c r="D65" s="4">
        <v>56</v>
      </c>
      <c r="E65" s="4" t="s">
        <v>5</v>
      </c>
      <c r="F65" s="5"/>
      <c r="G65" s="5">
        <f t="shared" si="0"/>
        <v>0</v>
      </c>
      <c r="H65" s="5">
        <f t="shared" si="1"/>
        <v>0</v>
      </c>
      <c r="I65" s="6">
        <f t="shared" si="2"/>
        <v>0</v>
      </c>
    </row>
    <row r="66" spans="1:9" x14ac:dyDescent="0.4">
      <c r="A66" s="26" t="s">
        <v>119</v>
      </c>
      <c r="B66" s="24" t="s">
        <v>120</v>
      </c>
      <c r="C66" s="13" t="s">
        <v>57</v>
      </c>
      <c r="D66" s="28">
        <v>12</v>
      </c>
      <c r="E66" s="28" t="s">
        <v>5</v>
      </c>
      <c r="F66" s="5"/>
      <c r="G66" s="5">
        <f t="shared" si="0"/>
        <v>0</v>
      </c>
      <c r="H66" s="5">
        <f t="shared" si="1"/>
        <v>0</v>
      </c>
      <c r="I66" s="6">
        <f t="shared" si="2"/>
        <v>0</v>
      </c>
    </row>
    <row r="67" spans="1:9" x14ac:dyDescent="0.4">
      <c r="A67" s="26" t="s">
        <v>121</v>
      </c>
      <c r="B67" s="24" t="s">
        <v>122</v>
      </c>
      <c r="C67" s="13" t="s">
        <v>57</v>
      </c>
      <c r="D67" s="28">
        <v>12</v>
      </c>
      <c r="E67" s="28" t="s">
        <v>5</v>
      </c>
      <c r="F67" s="5"/>
      <c r="G67" s="5">
        <f t="shared" si="0"/>
        <v>0</v>
      </c>
      <c r="H67" s="5">
        <f t="shared" si="1"/>
        <v>0</v>
      </c>
      <c r="I67" s="6">
        <f t="shared" si="2"/>
        <v>0</v>
      </c>
    </row>
    <row r="68" spans="1:9" x14ac:dyDescent="0.4">
      <c r="A68" s="26" t="s">
        <v>125</v>
      </c>
      <c r="B68" s="16" t="s">
        <v>123</v>
      </c>
      <c r="C68" s="13" t="s">
        <v>124</v>
      </c>
      <c r="D68" s="4">
        <v>0</v>
      </c>
      <c r="E68" s="4" t="s">
        <v>5</v>
      </c>
      <c r="F68" s="5"/>
      <c r="G68" s="5">
        <f t="shared" si="0"/>
        <v>0</v>
      </c>
      <c r="H68" s="5">
        <f t="shared" si="1"/>
        <v>0</v>
      </c>
      <c r="I68" s="6">
        <f t="shared" si="2"/>
        <v>0</v>
      </c>
    </row>
    <row r="69" spans="1:9" x14ac:dyDescent="0.4">
      <c r="A69" s="26" t="s">
        <v>126</v>
      </c>
      <c r="B69" s="16" t="s">
        <v>61</v>
      </c>
      <c r="C69" s="13" t="s">
        <v>57</v>
      </c>
      <c r="D69" s="4">
        <v>0</v>
      </c>
      <c r="E69" s="4" t="s">
        <v>5</v>
      </c>
      <c r="F69" s="5"/>
      <c r="G69" s="5">
        <f t="shared" si="0"/>
        <v>0</v>
      </c>
      <c r="H69" s="5">
        <f t="shared" si="1"/>
        <v>0</v>
      </c>
      <c r="I69" s="6">
        <f t="shared" si="2"/>
        <v>0</v>
      </c>
    </row>
    <row r="70" spans="1:9" x14ac:dyDescent="0.4">
      <c r="A70" s="26" t="s">
        <v>127</v>
      </c>
      <c r="B70" s="16" t="s">
        <v>63</v>
      </c>
      <c r="C70" s="13" t="s">
        <v>64</v>
      </c>
      <c r="D70" s="4">
        <v>7</v>
      </c>
      <c r="E70" s="4" t="s">
        <v>5</v>
      </c>
      <c r="F70" s="5"/>
      <c r="G70" s="5">
        <f t="shared" ref="G70:G101" si="3">D70*F70</f>
        <v>0</v>
      </c>
      <c r="H70" s="5">
        <f t="shared" ref="H70:H101" si="4">(G70*1.21)-G70</f>
        <v>0</v>
      </c>
      <c r="I70" s="6">
        <f t="shared" ref="I70:I101" si="5">G70+H70</f>
        <v>0</v>
      </c>
    </row>
    <row r="71" spans="1:9" x14ac:dyDescent="0.4">
      <c r="A71" s="26" t="s">
        <v>135</v>
      </c>
      <c r="B71" s="16" t="s">
        <v>62</v>
      </c>
      <c r="C71" s="13" t="s">
        <v>59</v>
      </c>
      <c r="D71" s="4">
        <v>2</v>
      </c>
      <c r="E71" s="4" t="s">
        <v>5</v>
      </c>
      <c r="F71" s="5"/>
      <c r="G71" s="5">
        <f t="shared" si="3"/>
        <v>0</v>
      </c>
      <c r="H71" s="5">
        <f t="shared" si="4"/>
        <v>0</v>
      </c>
      <c r="I71" s="6">
        <f t="shared" si="5"/>
        <v>0</v>
      </c>
    </row>
    <row r="72" spans="1:9" x14ac:dyDescent="0.4">
      <c r="A72" s="26" t="s">
        <v>128</v>
      </c>
      <c r="B72" s="24" t="s">
        <v>17</v>
      </c>
      <c r="C72" s="13" t="s">
        <v>59</v>
      </c>
      <c r="D72" s="4">
        <v>5</v>
      </c>
      <c r="E72" s="4" t="s">
        <v>5</v>
      </c>
      <c r="F72" s="5"/>
      <c r="G72" s="5">
        <f t="shared" si="3"/>
        <v>0</v>
      </c>
      <c r="H72" s="5">
        <f t="shared" si="4"/>
        <v>0</v>
      </c>
      <c r="I72" s="6">
        <f t="shared" si="5"/>
        <v>0</v>
      </c>
    </row>
    <row r="73" spans="1:9" x14ac:dyDescent="0.4">
      <c r="A73" s="26" t="s">
        <v>129</v>
      </c>
      <c r="B73" s="24" t="s">
        <v>130</v>
      </c>
      <c r="C73" s="13" t="s">
        <v>59</v>
      </c>
      <c r="D73" s="4">
        <v>11</v>
      </c>
      <c r="E73" s="4" t="s">
        <v>5</v>
      </c>
      <c r="F73" s="5"/>
      <c r="G73" s="5">
        <f t="shared" si="3"/>
        <v>0</v>
      </c>
      <c r="H73" s="5">
        <f t="shared" si="4"/>
        <v>0</v>
      </c>
      <c r="I73" s="6">
        <f t="shared" si="5"/>
        <v>0</v>
      </c>
    </row>
    <row r="74" spans="1:9" x14ac:dyDescent="0.4">
      <c r="A74" s="26" t="s">
        <v>131</v>
      </c>
      <c r="B74" s="24" t="s">
        <v>132</v>
      </c>
      <c r="C74" s="13" t="s">
        <v>59</v>
      </c>
      <c r="D74" s="4">
        <v>4</v>
      </c>
      <c r="E74" s="4" t="s">
        <v>5</v>
      </c>
      <c r="F74" s="5"/>
      <c r="G74" s="5">
        <f t="shared" si="3"/>
        <v>0</v>
      </c>
      <c r="H74" s="5">
        <f t="shared" si="4"/>
        <v>0</v>
      </c>
      <c r="I74" s="6">
        <f t="shared" si="5"/>
        <v>0</v>
      </c>
    </row>
    <row r="75" spans="1:9" x14ac:dyDescent="0.4">
      <c r="A75" s="26" t="s">
        <v>164</v>
      </c>
      <c r="B75" s="24" t="s">
        <v>163</v>
      </c>
      <c r="C75" s="13" t="s">
        <v>59</v>
      </c>
      <c r="D75" s="4">
        <v>2</v>
      </c>
      <c r="E75" s="4" t="s">
        <v>5</v>
      </c>
      <c r="F75" s="5"/>
      <c r="G75" s="5">
        <f t="shared" si="3"/>
        <v>0</v>
      </c>
      <c r="H75" s="5">
        <f t="shared" si="4"/>
        <v>0</v>
      </c>
      <c r="I75" s="6">
        <f t="shared" si="5"/>
        <v>0</v>
      </c>
    </row>
    <row r="76" spans="1:9" x14ac:dyDescent="0.4">
      <c r="A76" s="26" t="s">
        <v>133</v>
      </c>
      <c r="B76" s="24" t="s">
        <v>8</v>
      </c>
      <c r="C76" s="13" t="s">
        <v>59</v>
      </c>
      <c r="D76" s="4">
        <v>9</v>
      </c>
      <c r="E76" s="4" t="s">
        <v>5</v>
      </c>
      <c r="F76" s="5"/>
      <c r="G76" s="5">
        <f t="shared" si="3"/>
        <v>0</v>
      </c>
      <c r="H76" s="5">
        <f t="shared" si="4"/>
        <v>0</v>
      </c>
      <c r="I76" s="6">
        <f t="shared" si="5"/>
        <v>0</v>
      </c>
    </row>
    <row r="77" spans="1:9" x14ac:dyDescent="0.4">
      <c r="A77" s="26" t="s">
        <v>134</v>
      </c>
      <c r="B77" s="24" t="s">
        <v>9</v>
      </c>
      <c r="C77" s="13" t="s">
        <v>59</v>
      </c>
      <c r="D77" s="4">
        <v>13</v>
      </c>
      <c r="E77" s="4" t="s">
        <v>5</v>
      </c>
      <c r="F77" s="5"/>
      <c r="G77" s="5">
        <f t="shared" si="3"/>
        <v>0</v>
      </c>
      <c r="H77" s="5">
        <f t="shared" si="4"/>
        <v>0</v>
      </c>
      <c r="I77" s="6">
        <f t="shared" si="5"/>
        <v>0</v>
      </c>
    </row>
    <row r="78" spans="1:9" x14ac:dyDescent="0.4">
      <c r="A78" s="26" t="s">
        <v>136</v>
      </c>
      <c r="B78" s="24" t="s">
        <v>137</v>
      </c>
      <c r="C78" s="13" t="s">
        <v>59</v>
      </c>
      <c r="D78" s="4">
        <v>55</v>
      </c>
      <c r="E78" s="4" t="s">
        <v>5</v>
      </c>
      <c r="F78" s="5"/>
      <c r="G78" s="5">
        <f t="shared" si="3"/>
        <v>0</v>
      </c>
      <c r="H78" s="5">
        <f t="shared" si="4"/>
        <v>0</v>
      </c>
      <c r="I78" s="6">
        <f t="shared" si="5"/>
        <v>0</v>
      </c>
    </row>
    <row r="79" spans="1:9" x14ac:dyDescent="0.4">
      <c r="A79" s="26" t="s">
        <v>140</v>
      </c>
      <c r="B79" s="24" t="s">
        <v>139</v>
      </c>
      <c r="C79" s="13" t="s">
        <v>59</v>
      </c>
      <c r="D79" s="4">
        <v>25</v>
      </c>
      <c r="E79" s="4" t="s">
        <v>5</v>
      </c>
      <c r="F79" s="5"/>
      <c r="G79" s="5">
        <f t="shared" si="3"/>
        <v>0</v>
      </c>
      <c r="H79" s="5">
        <f t="shared" si="4"/>
        <v>0</v>
      </c>
      <c r="I79" s="6">
        <f t="shared" si="5"/>
        <v>0</v>
      </c>
    </row>
    <row r="80" spans="1:9" x14ac:dyDescent="0.4">
      <c r="A80" s="26" t="s">
        <v>138</v>
      </c>
      <c r="B80" s="24" t="s">
        <v>16</v>
      </c>
      <c r="C80" s="13" t="s">
        <v>59</v>
      </c>
      <c r="D80" s="4">
        <v>12</v>
      </c>
      <c r="E80" s="4" t="s">
        <v>5</v>
      </c>
      <c r="F80" s="5"/>
      <c r="G80" s="5">
        <f t="shared" si="3"/>
        <v>0</v>
      </c>
      <c r="H80" s="5">
        <f t="shared" si="4"/>
        <v>0</v>
      </c>
      <c r="I80" s="6">
        <f t="shared" si="5"/>
        <v>0</v>
      </c>
    </row>
    <row r="81" spans="1:9" x14ac:dyDescent="0.4">
      <c r="A81" s="26" t="s">
        <v>142</v>
      </c>
      <c r="B81" s="24" t="s">
        <v>141</v>
      </c>
      <c r="C81" s="13" t="s">
        <v>59</v>
      </c>
      <c r="D81" s="4">
        <v>2</v>
      </c>
      <c r="E81" s="4" t="s">
        <v>5</v>
      </c>
      <c r="F81" s="5"/>
      <c r="G81" s="5">
        <f t="shared" si="3"/>
        <v>0</v>
      </c>
      <c r="H81" s="5">
        <f t="shared" si="4"/>
        <v>0</v>
      </c>
      <c r="I81" s="6">
        <f t="shared" si="5"/>
        <v>0</v>
      </c>
    </row>
    <row r="82" spans="1:9" x14ac:dyDescent="0.4">
      <c r="A82" s="26" t="s">
        <v>145</v>
      </c>
      <c r="B82" s="24" t="s">
        <v>10</v>
      </c>
      <c r="C82" s="13" t="s">
        <v>59</v>
      </c>
      <c r="D82" s="4">
        <v>26</v>
      </c>
      <c r="E82" s="4" t="s">
        <v>5</v>
      </c>
      <c r="F82" s="5"/>
      <c r="G82" s="5">
        <f t="shared" si="3"/>
        <v>0</v>
      </c>
      <c r="H82" s="5">
        <f t="shared" si="4"/>
        <v>0</v>
      </c>
      <c r="I82" s="6">
        <f t="shared" si="5"/>
        <v>0</v>
      </c>
    </row>
    <row r="83" spans="1:9" x14ac:dyDescent="0.4">
      <c r="A83" s="26" t="s">
        <v>165</v>
      </c>
      <c r="B83" s="24" t="s">
        <v>65</v>
      </c>
      <c r="C83" s="13" t="s">
        <v>59</v>
      </c>
      <c r="D83" s="4">
        <v>3</v>
      </c>
      <c r="E83" s="4" t="s">
        <v>5</v>
      </c>
      <c r="F83" s="5"/>
      <c r="G83" s="5">
        <f t="shared" si="3"/>
        <v>0</v>
      </c>
      <c r="H83" s="5">
        <f t="shared" si="4"/>
        <v>0</v>
      </c>
      <c r="I83" s="6">
        <f t="shared" si="5"/>
        <v>0</v>
      </c>
    </row>
    <row r="84" spans="1:9" x14ac:dyDescent="0.4">
      <c r="A84" s="26" t="s">
        <v>146</v>
      </c>
      <c r="B84" s="24" t="s">
        <v>143</v>
      </c>
      <c r="C84" s="13" t="s">
        <v>59</v>
      </c>
      <c r="D84" s="4">
        <v>5</v>
      </c>
      <c r="E84" s="4" t="s">
        <v>5</v>
      </c>
      <c r="F84" s="5"/>
      <c r="G84" s="5">
        <f t="shared" si="3"/>
        <v>0</v>
      </c>
      <c r="H84" s="5">
        <f t="shared" si="4"/>
        <v>0</v>
      </c>
      <c r="I84" s="6">
        <f t="shared" si="5"/>
        <v>0</v>
      </c>
    </row>
    <row r="85" spans="1:9" x14ac:dyDescent="0.4">
      <c r="A85" s="26" t="s">
        <v>147</v>
      </c>
      <c r="B85" s="24" t="s">
        <v>144</v>
      </c>
      <c r="C85" s="13" t="s">
        <v>59</v>
      </c>
      <c r="D85" s="4">
        <v>7</v>
      </c>
      <c r="E85" s="4" t="s">
        <v>5</v>
      </c>
      <c r="F85" s="5"/>
      <c r="G85" s="5">
        <f t="shared" si="3"/>
        <v>0</v>
      </c>
      <c r="H85" s="5">
        <f t="shared" si="4"/>
        <v>0</v>
      </c>
      <c r="I85" s="6">
        <f t="shared" si="5"/>
        <v>0</v>
      </c>
    </row>
    <row r="86" spans="1:9" x14ac:dyDescent="0.4">
      <c r="A86" s="26" t="s">
        <v>148</v>
      </c>
      <c r="B86" s="16" t="s">
        <v>15</v>
      </c>
      <c r="C86" s="13" t="s">
        <v>60</v>
      </c>
      <c r="D86" s="4">
        <v>95</v>
      </c>
      <c r="E86" s="4" t="s">
        <v>5</v>
      </c>
      <c r="F86" s="5"/>
      <c r="G86" s="5">
        <f t="shared" si="3"/>
        <v>0</v>
      </c>
      <c r="H86" s="5">
        <f t="shared" si="4"/>
        <v>0</v>
      </c>
      <c r="I86" s="6">
        <f t="shared" si="5"/>
        <v>0</v>
      </c>
    </row>
    <row r="87" spans="1:9" x14ac:dyDescent="0.4">
      <c r="A87" s="26" t="s">
        <v>149</v>
      </c>
      <c r="B87" s="16" t="s">
        <v>150</v>
      </c>
      <c r="C87" s="13" t="s">
        <v>60</v>
      </c>
      <c r="D87" s="4">
        <v>7</v>
      </c>
      <c r="E87" s="4" t="s">
        <v>5</v>
      </c>
      <c r="F87" s="5"/>
      <c r="G87" s="5">
        <f t="shared" si="3"/>
        <v>0</v>
      </c>
      <c r="H87" s="5">
        <f t="shared" si="4"/>
        <v>0</v>
      </c>
      <c r="I87" s="6">
        <f t="shared" si="5"/>
        <v>0</v>
      </c>
    </row>
    <row r="88" spans="1:9" x14ac:dyDescent="0.4">
      <c r="A88" s="26"/>
      <c r="B88" s="16"/>
      <c r="C88" s="16"/>
      <c r="D88" s="4"/>
      <c r="E88" s="4"/>
      <c r="F88" s="17"/>
      <c r="G88" s="5">
        <f t="shared" si="3"/>
        <v>0</v>
      </c>
      <c r="H88" s="5">
        <f t="shared" si="4"/>
        <v>0</v>
      </c>
      <c r="I88" s="6">
        <f t="shared" si="5"/>
        <v>0</v>
      </c>
    </row>
    <row r="89" spans="1:9" ht="15.45" x14ac:dyDescent="0.4">
      <c r="A89" s="26"/>
      <c r="B89" s="9" t="s">
        <v>49</v>
      </c>
      <c r="C89" s="16"/>
      <c r="D89" s="4"/>
      <c r="E89" s="16"/>
      <c r="F89" s="17"/>
      <c r="G89" s="5">
        <f t="shared" si="3"/>
        <v>0</v>
      </c>
      <c r="H89" s="5">
        <f t="shared" si="4"/>
        <v>0</v>
      </c>
      <c r="I89" s="6">
        <f t="shared" si="5"/>
        <v>0</v>
      </c>
    </row>
    <row r="90" spans="1:9" x14ac:dyDescent="0.4">
      <c r="A90" s="26"/>
      <c r="B90" s="16" t="s">
        <v>169</v>
      </c>
      <c r="C90" s="16"/>
      <c r="D90" s="4">
        <v>15</v>
      </c>
      <c r="E90" s="4" t="s">
        <v>152</v>
      </c>
      <c r="F90" s="5"/>
      <c r="G90" s="5">
        <f t="shared" si="3"/>
        <v>0</v>
      </c>
      <c r="H90" s="5">
        <f t="shared" si="4"/>
        <v>0</v>
      </c>
      <c r="I90" s="6">
        <f t="shared" si="5"/>
        <v>0</v>
      </c>
    </row>
    <row r="91" spans="1:9" x14ac:dyDescent="0.4">
      <c r="A91" s="26"/>
      <c r="B91" s="16" t="s">
        <v>50</v>
      </c>
      <c r="C91" s="16"/>
      <c r="D91" s="4">
        <v>120</v>
      </c>
      <c r="E91" s="4" t="s">
        <v>11</v>
      </c>
      <c r="F91" s="5"/>
      <c r="G91" s="5">
        <f t="shared" si="3"/>
        <v>0</v>
      </c>
      <c r="H91" s="5">
        <f t="shared" si="4"/>
        <v>0</v>
      </c>
      <c r="I91" s="6">
        <f t="shared" si="5"/>
        <v>0</v>
      </c>
    </row>
    <row r="92" spans="1:9" x14ac:dyDescent="0.4">
      <c r="A92" s="26"/>
      <c r="B92" s="19" t="s">
        <v>21</v>
      </c>
      <c r="C92" s="16"/>
      <c r="D92" s="4">
        <v>1</v>
      </c>
      <c r="E92" s="4" t="s">
        <v>6</v>
      </c>
      <c r="F92" s="5"/>
      <c r="G92" s="5">
        <f t="shared" si="3"/>
        <v>0</v>
      </c>
      <c r="H92" s="5">
        <f t="shared" si="4"/>
        <v>0</v>
      </c>
      <c r="I92" s="6">
        <f t="shared" si="5"/>
        <v>0</v>
      </c>
    </row>
    <row r="93" spans="1:9" x14ac:dyDescent="0.4">
      <c r="A93" s="26"/>
      <c r="B93" s="19" t="s">
        <v>51</v>
      </c>
      <c r="C93" s="16"/>
      <c r="D93" s="4">
        <v>1</v>
      </c>
      <c r="E93" s="4" t="s">
        <v>6</v>
      </c>
      <c r="F93" s="17"/>
      <c r="G93" s="5">
        <f t="shared" si="3"/>
        <v>0</v>
      </c>
      <c r="H93" s="5">
        <f t="shared" si="4"/>
        <v>0</v>
      </c>
      <c r="I93" s="6">
        <f t="shared" si="5"/>
        <v>0</v>
      </c>
    </row>
    <row r="94" spans="1:9" x14ac:dyDescent="0.4">
      <c r="A94" s="26"/>
      <c r="B94" s="19" t="s">
        <v>54</v>
      </c>
      <c r="C94" s="16"/>
      <c r="D94" s="4">
        <v>1</v>
      </c>
      <c r="E94" s="4" t="s">
        <v>6</v>
      </c>
      <c r="F94" s="17"/>
      <c r="G94" s="5">
        <f t="shared" si="3"/>
        <v>0</v>
      </c>
      <c r="H94" s="5">
        <f t="shared" si="4"/>
        <v>0</v>
      </c>
      <c r="I94" s="6">
        <f t="shared" si="5"/>
        <v>0</v>
      </c>
    </row>
    <row r="95" spans="1:9" x14ac:dyDescent="0.4">
      <c r="A95" s="26"/>
      <c r="B95" s="19" t="s">
        <v>52</v>
      </c>
      <c r="C95" s="16"/>
      <c r="D95" s="4">
        <v>20</v>
      </c>
      <c r="E95" s="4" t="s">
        <v>20</v>
      </c>
      <c r="F95" s="17"/>
      <c r="G95" s="5">
        <f t="shared" si="3"/>
        <v>0</v>
      </c>
      <c r="H95" s="5">
        <f t="shared" si="4"/>
        <v>0</v>
      </c>
      <c r="I95" s="6">
        <f t="shared" si="5"/>
        <v>0</v>
      </c>
    </row>
    <row r="96" spans="1:9" x14ac:dyDescent="0.4">
      <c r="A96" s="26"/>
      <c r="B96" s="19" t="s">
        <v>12</v>
      </c>
      <c r="C96" s="16"/>
      <c r="D96" s="4">
        <v>1305</v>
      </c>
      <c r="E96" s="4" t="s">
        <v>20</v>
      </c>
      <c r="F96" s="17"/>
      <c r="G96" s="5">
        <f t="shared" si="3"/>
        <v>0</v>
      </c>
      <c r="H96" s="5">
        <f t="shared" si="4"/>
        <v>0</v>
      </c>
      <c r="I96" s="6">
        <f t="shared" si="5"/>
        <v>0</v>
      </c>
    </row>
    <row r="97" spans="1:9" ht="15.45" x14ac:dyDescent="0.4">
      <c r="A97" s="26"/>
      <c r="B97" s="9" t="s">
        <v>151</v>
      </c>
      <c r="C97" s="16"/>
      <c r="D97" s="4"/>
      <c r="E97" s="4"/>
      <c r="F97" s="17"/>
      <c r="G97" s="5">
        <f t="shared" si="3"/>
        <v>0</v>
      </c>
      <c r="H97" s="5">
        <f t="shared" si="4"/>
        <v>0</v>
      </c>
      <c r="I97" s="6">
        <f t="shared" si="5"/>
        <v>0</v>
      </c>
    </row>
    <row r="98" spans="1:9" x14ac:dyDescent="0.4">
      <c r="A98" s="26"/>
      <c r="B98" s="19" t="s">
        <v>153</v>
      </c>
      <c r="C98" s="16"/>
      <c r="D98" s="4">
        <v>450</v>
      </c>
      <c r="E98" s="4" t="s">
        <v>152</v>
      </c>
      <c r="F98" s="17"/>
      <c r="G98" s="5">
        <f t="shared" si="3"/>
        <v>0</v>
      </c>
      <c r="H98" s="5">
        <f t="shared" si="4"/>
        <v>0</v>
      </c>
      <c r="I98" s="6">
        <f t="shared" si="5"/>
        <v>0</v>
      </c>
    </row>
    <row r="99" spans="1:9" x14ac:dyDescent="0.4">
      <c r="A99" s="26"/>
      <c r="B99" s="19"/>
      <c r="C99" s="16"/>
      <c r="D99" s="4"/>
      <c r="E99" s="4"/>
      <c r="F99" s="17"/>
      <c r="G99" s="5">
        <f t="shared" si="3"/>
        <v>0</v>
      </c>
      <c r="H99" s="5">
        <f t="shared" si="4"/>
        <v>0</v>
      </c>
      <c r="I99" s="6">
        <f t="shared" si="5"/>
        <v>0</v>
      </c>
    </row>
    <row r="100" spans="1:9" ht="15.45" x14ac:dyDescent="0.4">
      <c r="A100" s="26"/>
      <c r="B100" s="9" t="s">
        <v>53</v>
      </c>
      <c r="C100" s="16"/>
      <c r="D100" s="4">
        <v>1</v>
      </c>
      <c r="E100" s="4" t="s">
        <v>6</v>
      </c>
      <c r="F100" s="17"/>
      <c r="G100" s="5">
        <f t="shared" si="3"/>
        <v>0</v>
      </c>
      <c r="H100" s="5">
        <f t="shared" si="4"/>
        <v>0</v>
      </c>
      <c r="I100" s="6">
        <f t="shared" si="5"/>
        <v>0</v>
      </c>
    </row>
    <row r="101" spans="1:9" ht="17.600000000000001" x14ac:dyDescent="0.4">
      <c r="A101" s="29" t="s">
        <v>13</v>
      </c>
      <c r="B101" s="30"/>
      <c r="C101" s="30"/>
      <c r="D101" s="30"/>
      <c r="E101" s="30"/>
      <c r="F101" s="23"/>
      <c r="G101" s="5">
        <f>SUM(G5:G100)</f>
        <v>0</v>
      </c>
      <c r="H101" s="5">
        <f>SUM(H5:H100)</f>
        <v>0</v>
      </c>
      <c r="I101" s="6">
        <f t="shared" si="5"/>
        <v>0</v>
      </c>
    </row>
    <row r="102" spans="1:9" x14ac:dyDescent="0.4">
      <c r="A102" s="25"/>
    </row>
    <row r="103" spans="1:9" x14ac:dyDescent="0.4">
      <c r="A103" s="25"/>
    </row>
  </sheetData>
  <mergeCells count="2">
    <mergeCell ref="B2:H2"/>
    <mergeCell ref="A101:E101"/>
  </mergeCells>
  <pageMargins left="0.70866141732283472" right="0.70866141732283472" top="0.78740157480314965" bottom="0.78740157480314965" header="0.31496062992125984" footer="0.31496062992125984"/>
  <pageSetup paperSize="9" scale="62" fitToHeight="2" orientation="landscape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</vt:lpstr>
      <vt:lpstr>1.ETAPA-PŘÍZEMÍ</vt:lpstr>
      <vt:lpstr>2.ETAPA-1.PATRO</vt:lpstr>
      <vt:lpstr>3.ETAPA-2.PATRO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2021-03-31T13:26:40Z</dcterms:created>
  <dcterms:modified xsi:type="dcterms:W3CDTF">2024-05-16T08:21:54Z</dcterms:modified>
</cp:coreProperties>
</file>