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B7D7D757-3FAF-4A76-B349-2C69F04504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ifikace VI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>#REF!</definedName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BPK1">#REF!</definedName>
    <definedName name="__BPK2">#REF!</definedName>
    <definedName name="__BPK3">#REF!</definedName>
    <definedName name="__CENA__">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MAIN__">#REF!</definedName>
    <definedName name="__MAIN2__">#REF!</definedName>
    <definedName name="__MAIN3__">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SAZBA__">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_T0__">#REF!</definedName>
    <definedName name="__T1__">#REF!</definedName>
    <definedName name="__T2__">#REF!</definedName>
    <definedName name="__T3__">#REF!</definedName>
    <definedName name="__T4__">[3]Rozpočet!#REF!</definedName>
    <definedName name="__TE0__">#REF!</definedName>
    <definedName name="__TE1__">#REF!</definedName>
    <definedName name="__TE2__">#REF!</definedName>
    <definedName name="__TE3__">#REF!</definedName>
    <definedName name="__TE4__">#REF!</definedName>
    <definedName name="__TR0__">#REF!</definedName>
    <definedName name="__TR1__">#REF!</definedName>
    <definedName name="__TR2__">#REF!</definedName>
    <definedName name="_BPK1">#REF!</definedName>
    <definedName name="_BPK2">#REF!</definedName>
    <definedName name="_BPK3">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xlnm._FilterDatabase" localSheetId="0" hidden="1">'Specifikace VIS'!$A$4:$E$10</definedName>
    <definedName name="_info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T1">#REF!</definedName>
    <definedName name="_Toc237078063_1">'[4]EL slabo'!#REF!</definedName>
    <definedName name="AL_obvodový_plášť">'[5]SO 11.1A Výkaz výměr'!#REF!</definedName>
    <definedName name="ANO_NE">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ghrerr">#REF!</definedName>
    <definedName name="bhvfdgvf">#REF!</definedName>
    <definedName name="CC">#REF!</definedName>
    <definedName name="CC_12">#REF!</definedName>
    <definedName name="CC_34">#REF!</definedName>
    <definedName name="CC_50">#REF!</definedName>
    <definedName name="celkrozp">#REF!</definedName>
    <definedName name="Cena">#REF!</definedName>
    <definedName name="Cena_2">#REF!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isloobjektu">#REF!</definedName>
    <definedName name="cislostavby">#REF!</definedName>
    <definedName name="Datum">#REF!</definedName>
    <definedName name="Datum_2">[6]MaR!#REF!</definedName>
    <definedName name="dem">#REF!</definedName>
    <definedName name="dfdaf">#REF!</definedName>
    <definedName name="Dil">#REF!</definedName>
    <definedName name="Dispečink">[6]MaR!#REF!</definedName>
    <definedName name="Dispečink_2">[6]MaR!#REF!</definedName>
    <definedName name="DKGJSDGS">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odavka">#REF!</definedName>
    <definedName name="Dodavka0">#REF!</definedName>
    <definedName name="DPJ">#REF!</definedName>
    <definedName name="DPJ_12">#REF!</definedName>
    <definedName name="DPJ_34">#REF!</definedName>
    <definedName name="DPJ_50">#REF!</definedName>
    <definedName name="dsfbhbg">#REF!</definedName>
    <definedName name="Est_copy_první">#REF!</definedName>
    <definedName name="Est_poslední">#REF!</definedName>
    <definedName name="Est_první">#REF!</definedName>
    <definedName name="eur">#REF!</definedName>
    <definedName name="Excel_BuiltIn_Print_Area_1_1">#REF!</definedName>
    <definedName name="Excel_BuiltIn_Print_Area_1_1_1">#REF!</definedName>
    <definedName name="Excel_BuiltIn_Print_Area_10">#REF!</definedName>
    <definedName name="Excel_BuiltIn_Print_Area_2_1">#REF!</definedName>
    <definedName name="Excel_BuiltIn_Print_Area_24">#REF!</definedName>
    <definedName name="Excel_BuiltIn_Print_Area_25">#REF!</definedName>
    <definedName name="Excel_BuiltIn_Print_Area_3_1">#REF!</definedName>
    <definedName name="Excel_BuiltIn_Print_Titles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4">#REF!</definedName>
    <definedName name="Excel_BuiltIn_Print_Titles_25">#REF!</definedName>
    <definedName name="Excel_BuiltIn_Print_Titles_26">#REF!</definedName>
    <definedName name="Excel_BuiltIn_Print_Titles_27">#REF!</definedName>
    <definedName name="Excel_BuiltIn_Print_Titles_28">#REF!</definedName>
    <definedName name="Excel_BuiltIn_Print_Titles_3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ter1">#REF!</definedName>
    <definedName name="fakt">[7]App_6!#REF!</definedName>
    <definedName name="foot_Validity">#REF!</definedName>
    <definedName name="gbp">#REF!</definedName>
    <definedName name="header_Date">#REF!</definedName>
    <definedName name="header_Firm">#REF!</definedName>
    <definedName name="header_Hicom">#REF!</definedName>
    <definedName name="header_Person">#REF!</definedName>
    <definedName name="Hlavička">[6]MaR!#REF!</definedName>
    <definedName name="Hlavička_2">[6]MaR!#REF!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Integr_poslední">#REF!</definedName>
    <definedName name="IntegralC">'[8]cenová nabídka'!#REF!,'[8]cenová nabídka'!#REF!</definedName>
    <definedName name="inter1">#REF!</definedName>
    <definedName name="Izolace_akustické">'[5]SO 11.1A Výkaz výměr'!#REF!</definedName>
    <definedName name="Izolace_proti_vodě">'[5]SO 11.1A Výkaz výměr'!#REF!</definedName>
    <definedName name="JKSO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od">#REF!</definedName>
    <definedName name="Kod_2">#REF!</definedName>
    <definedName name="KOM_RS">[9]Konfigurátor!$K$1:$K$5</definedName>
    <definedName name="Komunikace">'[5]SO 11.1A Výkaz výměr'!#REF!</definedName>
    <definedName name="Konstrukce_klempířské">'[5]SO 11.1A Výkaz výměr'!#REF!</definedName>
    <definedName name="Konstrukce_tesařské">'[10]SO 51.4 Výkaz výměr'!#REF!</definedName>
    <definedName name="Konstrukce_truhlářské">'[5]SO 11.1A Výkaz výměr'!#REF!</definedName>
    <definedName name="Kovové_stavební_doplňkové_konstrukce">'[5]SO 11.1A Výkaz výměr'!#REF!</definedName>
    <definedName name="kr_15">#REF!</definedName>
    <definedName name="kr_15_ła">#REF!</definedName>
    <definedName name="kreslicka">#REF!</definedName>
    <definedName name="KS">#REF!</definedName>
    <definedName name="KSDK">'[10]SO 51.4 Výkaz výměr'!#REF!</definedName>
    <definedName name="la">#REF!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Malby__tapety__nátěry__nástřiky">'[5]SO 11.1A Výkaz výměr'!#REF!</definedName>
    <definedName name="MDKM">'[8]cenová nabídka'!#REF!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t">#REF!</definedName>
    <definedName name="MONT_12">#REF!</definedName>
    <definedName name="MONT_34">#REF!</definedName>
    <definedName name="MONT_50">#REF!</definedName>
    <definedName name="Montaz0">#REF!</definedName>
    <definedName name="monter">#REF!</definedName>
    <definedName name="mts">#REF!</definedName>
    <definedName name="NazevDilu">#REF!</definedName>
    <definedName name="nazevobjektu">#REF!</definedName>
    <definedName name="nazevstavby">#REF!</definedName>
    <definedName name="NE_ANO">[9]Konfigurátor!$J$1:$J$2</definedName>
    <definedName name="ob_8_30">#REF!</definedName>
    <definedName name="obch_sleva">#REF!</definedName>
    <definedName name="Objednatel">#REF!</definedName>
    <definedName name="Obklady_keramické">'[5]SO 11.1A Výkaz výměr'!#REF!</definedName>
    <definedName name="_xlnm.Print_Area" localSheetId="0">'Specifikace VIS'!$A$2:$E$23</definedName>
    <definedName name="OP">#REF!</definedName>
    <definedName name="OP_12">#REF!</definedName>
    <definedName name="OP_34">#REF!</definedName>
    <definedName name="OP_50">#REF!</definedName>
    <definedName name="Ostatní_výrobky">'[10]SO 51.4 Výkaz výměr'!#REF!</definedName>
    <definedName name="Parametry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n">#REF!</definedName>
    <definedName name="pm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_Integral">'[8]cenová nabídka'!#REF!,'[8]cenová nabídka'!#REF!</definedName>
    <definedName name="PocetMJ">#REF!</definedName>
    <definedName name="Podhl">'[10]SO 51.4 Výkaz výměr'!#REF!</definedName>
    <definedName name="Podhledy">'[5]SO 11.1A Výkaz výměr'!#REF!</definedName>
    <definedName name="podw">'[11]Rob. elektr.'!#REF!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slední">#REF!</definedName>
    <definedName name="Poznamka">#REF!</definedName>
    <definedName name="prdel">#REF!</definedName>
    <definedName name="prep_schem">#REF!</definedName>
    <definedName name="program">#REF!</definedName>
    <definedName name="Projektant">#REF!</definedName>
    <definedName name="Přehled">#REF!</definedName>
    <definedName name="Přehled_2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kapitulace">#REF!</definedName>
    <definedName name="REKAPITULACE_2">'[5]SO 11.1A Výkaz výměr'!#REF!</definedName>
    <definedName name="rg">#REF!</definedName>
    <definedName name="Rok_nabídky">#REF!</definedName>
    <definedName name="Rok_nabídky_2">#REF!</definedName>
    <definedName name="Rozpočet">#REF!</definedName>
    <definedName name="rozvržení_rozp">#REF!</definedName>
    <definedName name="Sádrokartonové_konstrukce">'[5]SO 11.1A Výkaz výměr'!#REF!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rvisA">#REF!</definedName>
    <definedName name="servisB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pecifikace">#REF!</definedName>
    <definedName name="Specifikace_2">#REF!</definedName>
    <definedName name="Spodek">#REF!</definedName>
    <definedName name="ssss">#REF!</definedName>
    <definedName name="subslevy">#REF!</definedName>
    <definedName name="sumpok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lacitka_EX">'[8]cenová nabídka'!$D$219:$D$226,'[8]cenová nabídka'!$D$233:$D$236</definedName>
    <definedName name="tłu">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yp">#REF!</definedName>
    <definedName name="Typ_2">([6]MaR!$C$151:$C$161,[6]MaR!$C$44:$C$143)</definedName>
    <definedName name="u">'[12]Roboty sanitarne'!#REF!</definedName>
    <definedName name="usd">#REF!</definedName>
    <definedName name="Vodorovné_konstrukce">'[10]SO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T">#REF!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áklady">'[10]SO 51.4 Výkaz výměr'!#REF!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'[10]SO 51.4 Výkaz výměr'!#REF!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E9" i="1" s="1"/>
  <c r="D11" i="1"/>
  <c r="E11" i="1" s="1"/>
  <c r="D12" i="1"/>
  <c r="E12" i="1" s="1"/>
  <c r="D13" i="1"/>
  <c r="E13" i="1" s="1"/>
  <c r="C11" i="1"/>
  <c r="D18" i="1"/>
  <c r="E18" i="1"/>
  <c r="D19" i="1"/>
  <c r="D20" i="1" s="1"/>
  <c r="D8" i="1"/>
  <c r="E8" i="1" s="1"/>
  <c r="C10" i="1"/>
  <c r="D10" i="1" s="1"/>
  <c r="E10" i="1" s="1"/>
  <c r="C12" i="1"/>
  <c r="C13" i="1"/>
  <c r="C14" i="1"/>
  <c r="D14" i="1" s="1"/>
  <c r="E14" i="1" s="1"/>
  <c r="E19" i="1" l="1"/>
  <c r="E20" i="1" s="1"/>
  <c r="D15" i="1"/>
  <c r="E15" i="1" l="1"/>
  <c r="D22" i="1"/>
  <c r="E22" i="1" s="1"/>
</calcChain>
</file>

<file path=xl/sharedStrings.xml><?xml version="1.0" encoding="utf-8"?>
<sst xmlns="http://schemas.openxmlformats.org/spreadsheetml/2006/main" count="23" uniqueCount="23">
  <si>
    <t>Třinec</t>
  </si>
  <si>
    <t>Název části systému VIS</t>
  </si>
  <si>
    <t>Jednotková cena bez DPH</t>
  </si>
  <si>
    <t>Kusů</t>
  </si>
  <si>
    <t>Cena celkem bez DPH</t>
  </si>
  <si>
    <t>Celkem s DPH</t>
  </si>
  <si>
    <t>Bezdrátový hlásič VIS 2 x 40W, obousměrný pásmo 80 MHz</t>
  </si>
  <si>
    <t xml:space="preserve">Tlakový reproduktor - 15 W 8 Ohm </t>
  </si>
  <si>
    <t>Přijímací anténa všesměrová (v pásmu 80MHz) 1m koax. přívod BNC</t>
  </si>
  <si>
    <t>Oživení bezdrátového hlásiče</t>
  </si>
  <si>
    <t>Montáž a instalační materiál bezdrátového hlásiče</t>
  </si>
  <si>
    <t>Revize bezdrátového hlásiče</t>
  </si>
  <si>
    <t xml:space="preserve">Dokumentace skutečného provedení </t>
  </si>
  <si>
    <t>Celkem Ostatní dodávky</t>
  </si>
  <si>
    <t>Cena celkem</t>
  </si>
  <si>
    <t>Koncové prvky Bezdrátový hlásič</t>
  </si>
  <si>
    <t>Celkem Koncové prvky Bezdrátový hlásič</t>
  </si>
  <si>
    <t>Rozšíření varovného informačního systému</t>
  </si>
  <si>
    <t>Doplnění BH do stávajících skupin a vytvoření nových skupin BH ve stávajících ovládacích SW aplikacích (řídící aplikace a 7 vzdálených klientů)</t>
  </si>
  <si>
    <t>Instalační materiál bezdrátového hlásiče</t>
  </si>
  <si>
    <t>Ostatní dodávky mimo NOO</t>
  </si>
  <si>
    <t>Výkaz Výměr VIS Kolín - rozšíření</t>
  </si>
  <si>
    <t>Vyplní uchazeč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</si>
</sst>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#,##0&quot; Kč&quot;"/>
    <numFmt numFmtId="166" formatCode="#,##0\ &quot;Kč&quot;"/>
  </numFmts>
  <fonts count="10" x14ac:knownFonts="1">
    <font>
      <sz val="10"/>
      <name val="Arial CE"/>
      <family val="2"/>
      <charset val="238"/>
    </font>
    <font>
      <b/>
      <sz val="10"/>
      <name val="Arial CE"/>
      <charset val="238"/>
    </font>
    <font>
      <b/>
      <sz val="12"/>
      <color indexed="12"/>
      <name val="Arial CE"/>
      <charset val="238"/>
    </font>
    <font>
      <sz val="10"/>
      <name val="Arial CE"/>
      <charset val="238"/>
    </font>
    <font>
      <b/>
      <sz val="14"/>
      <name val="Calibri Light"/>
      <family val="2"/>
      <scheme val="major"/>
    </font>
    <font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9" fontId="0" fillId="0" borderId="0" xfId="0" applyNumberFormat="1" applyAlignment="1">
      <alignment vertical="center"/>
    </xf>
    <xf numFmtId="3" fontId="0" fillId="0" borderId="0" xfId="0" applyNumberFormat="1" applyAlignment="1">
      <alignment horizontal="right"/>
    </xf>
    <xf numFmtId="3" fontId="0" fillId="0" borderId="0" xfId="0" applyNumberFormat="1"/>
    <xf numFmtId="3" fontId="1" fillId="0" borderId="0" xfId="0" applyNumberFormat="1" applyFont="1" applyAlignment="1">
      <alignment horizontal="right"/>
    </xf>
    <xf numFmtId="3" fontId="0" fillId="0" borderId="0" xfId="0" applyNumberFormat="1" applyAlignment="1">
      <alignment horizontal="center"/>
    </xf>
    <xf numFmtId="166" fontId="0" fillId="0" borderId="0" xfId="0" applyNumberFormat="1" applyAlignment="1">
      <alignment horizontal="right" vertical="center"/>
    </xf>
    <xf numFmtId="3" fontId="0" fillId="0" borderId="0" xfId="0" applyNumberFormat="1" applyAlignment="1">
      <alignment vertical="top"/>
    </xf>
    <xf numFmtId="166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top"/>
    </xf>
    <xf numFmtId="3" fontId="2" fillId="0" borderId="0" xfId="0" applyNumberFormat="1" applyFont="1"/>
    <xf numFmtId="166" fontId="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 indent="2"/>
    </xf>
    <xf numFmtId="9" fontId="0" fillId="0" borderId="0" xfId="0" applyNumberFormat="1"/>
    <xf numFmtId="0" fontId="4" fillId="0" borderId="1" xfId="0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right" vertical="center"/>
      <protection locked="0"/>
    </xf>
    <xf numFmtId="9" fontId="5" fillId="0" borderId="2" xfId="0" applyNumberFormat="1" applyFont="1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9" fontId="5" fillId="0" borderId="4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right" vertical="center"/>
    </xf>
    <xf numFmtId="3" fontId="8" fillId="0" borderId="3" xfId="0" applyNumberFormat="1" applyFont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center"/>
    </xf>
    <xf numFmtId="9" fontId="6" fillId="0" borderId="4" xfId="0" applyNumberFormat="1" applyFont="1" applyBorder="1" applyAlignment="1">
      <alignment vertical="center"/>
    </xf>
    <xf numFmtId="3" fontId="8" fillId="2" borderId="3" xfId="0" applyNumberFormat="1" applyFont="1" applyFill="1" applyBorder="1" applyAlignment="1">
      <alignment vertical="center"/>
    </xf>
    <xf numFmtId="166" fontId="8" fillId="2" borderId="4" xfId="0" applyNumberFormat="1" applyFont="1" applyFill="1" applyBorder="1" applyAlignment="1">
      <alignment horizontal="right" vertical="center"/>
    </xf>
    <xf numFmtId="1" fontId="8" fillId="2" borderId="4" xfId="0" applyNumberFormat="1" applyFont="1" applyFill="1" applyBorder="1" applyAlignment="1">
      <alignment horizontal="right" vertical="center"/>
    </xf>
    <xf numFmtId="165" fontId="8" fillId="2" borderId="4" xfId="0" applyNumberFormat="1" applyFont="1" applyFill="1" applyBorder="1" applyAlignment="1">
      <alignment horizontal="right" vertical="center"/>
    </xf>
    <xf numFmtId="3" fontId="5" fillId="0" borderId="3" xfId="0" applyNumberFormat="1" applyFont="1" applyBorder="1" applyAlignment="1">
      <alignment vertical="center"/>
    </xf>
    <xf numFmtId="1" fontId="5" fillId="0" borderId="4" xfId="0" applyNumberFormat="1" applyFont="1" applyBorder="1" applyAlignment="1">
      <alignment horizontal="right" vertical="center"/>
    </xf>
    <xf numFmtId="165" fontId="5" fillId="0" borderId="4" xfId="0" applyNumberFormat="1" applyFont="1" applyBorder="1" applyAlignment="1">
      <alignment horizontal="right" vertical="center"/>
    </xf>
    <xf numFmtId="166" fontId="5" fillId="0" borderId="4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vertical="center" wrapText="1"/>
    </xf>
    <xf numFmtId="3" fontId="6" fillId="0" borderId="7" xfId="0" applyNumberFormat="1" applyFont="1" applyBorder="1" applyAlignment="1">
      <alignment vertical="center"/>
    </xf>
    <xf numFmtId="3" fontId="6" fillId="0" borderId="8" xfId="0" applyNumberFormat="1" applyFont="1" applyBorder="1" applyAlignment="1">
      <alignment horizontal="right" vertical="center"/>
    </xf>
    <xf numFmtId="9" fontId="6" fillId="0" borderId="8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3" fontId="8" fillId="0" borderId="10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vertical="center"/>
    </xf>
    <xf numFmtId="165" fontId="8" fillId="2" borderId="10" xfId="0" applyNumberFormat="1" applyFont="1" applyFill="1" applyBorder="1" applyAlignment="1">
      <alignment horizontal="right" vertical="center"/>
    </xf>
    <xf numFmtId="165" fontId="5" fillId="0" borderId="10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166" fontId="6" fillId="0" borderId="8" xfId="0" applyNumberFormat="1" applyFont="1" applyBorder="1" applyAlignment="1">
      <alignment vertical="center"/>
    </xf>
    <xf numFmtId="166" fontId="6" fillId="0" borderId="12" xfId="0" applyNumberFormat="1" applyFont="1" applyBorder="1" applyAlignment="1">
      <alignment vertical="center"/>
    </xf>
    <xf numFmtId="3" fontId="9" fillId="3" borderId="4" xfId="0" applyNumberFormat="1" applyFont="1" applyFill="1" applyBorder="1" applyAlignment="1">
      <alignment horizontal="center" vertical="center"/>
    </xf>
    <xf numFmtId="166" fontId="5" fillId="3" borderId="4" xfId="0" applyNumberFormat="1" applyFont="1" applyFill="1" applyBorder="1" applyAlignment="1">
      <alignment horizontal="right" vertical="top"/>
    </xf>
    <xf numFmtId="166" fontId="5" fillId="3" borderId="4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DKLADY/Projektov&#225;%20dok/Osazen&#237;%20nov&#253;ch/14_DOKU_Velehrad_PDF/14-Velehra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covsky/AppData/Local/Temp/Rar$DIa0.785/4.etapa_H12_Fas&#225;dy%20&#268;VUT_SP_s_VV_140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na_hovno/na_dv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Documents%20and%20Settings/kocourek/Local%20Settings/Temporary%20Internet%20Files/OLK1/09060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DAT_CENTRUM_SEZNAM/NAB_SML/DAT_CENTRUM_SEZNAM_121112_ALTRON/2.kolo_SCS/Slabo_121112_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  <sheetName val="Oceněný VV 11 2018"/>
      <sheetName val="Systém slabo"/>
      <sheetName val="VRN Slabo 11-2017"/>
      <sheetName val="Oceněný VV 11 2018 (2)"/>
      <sheetName val="Systém nové p+r Stand."/>
      <sheetName val="Personál-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  <sheetName val="Rob__elektr_"/>
      <sheetName val="Rob__zewn__i_budowl_"/>
      <sheetName val="Instalacje_sanitarne,_ppoż_"/>
      <sheetName val="Sieci_zewn_"/>
      <sheetName val="Inst__energetyczne"/>
      <sheetName val="Rob__elektr_1"/>
      <sheetName val="Rob__elektr_2"/>
      <sheetName val="Rob__zewn__i_budowl_1"/>
      <sheetName val="Instalacje_sanitarne,_ppoż_1"/>
      <sheetName val="Sieci_zewn_1"/>
      <sheetName val="Inst__energetyczne1"/>
      <sheetName val="Rob__elektr_3"/>
      <sheetName val="Oceněný VV 11 2018"/>
      <sheetName val="Systém slabo"/>
      <sheetName val="VRN Slabo 11-2017"/>
      <sheetName val="Oceněný VV 11 2018 (2)"/>
      <sheetName val="Systém nové p+r Stand."/>
      <sheetName val="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boty sanitarne"/>
      <sheetName val="Roboty budowlane"/>
      <sheetName val="Roboty elektryczne"/>
      <sheetName val="Roboty_sanitarne"/>
      <sheetName val="Roboty_budowlane"/>
      <sheetName val="Roboty_elektryczne"/>
      <sheetName val="Roboty_sanitarne1"/>
      <sheetName val="Roboty_budowlane1"/>
      <sheetName val="Roboty_elektryczne1"/>
      <sheetName val="OS7700-LV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Všeobecné náklady"/>
      <sheetName val="Rozpočet"/>
      <sheetName val="Hromosvod"/>
      <sheetName val="Všeobecné_náklady"/>
    </sheetNames>
    <sheetDataSet>
      <sheetData sheetId="0" refreshError="1"/>
      <sheetData sheetId="1" refreshError="1"/>
      <sheetData sheetId="2">
        <row r="8">
          <cell r="O8">
            <v>21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 slabo"/>
      <sheetName val="List1"/>
      <sheetName val="Systém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  <sheetName val="SO_11_1A_Výkaz_výměr16"/>
      <sheetName val="SO_11_1B_Výkaz_výměr8"/>
      <sheetName val="SO_11_1ST_Výkaz_výměr8"/>
      <sheetName val="SO_11_1B_Kniha_specifikací8"/>
      <sheetName val="SO_11_1ST_Kniha_specifikací8"/>
      <sheetName val="SO_11_1A_Výkaz_výměr17"/>
      <sheetName val="SO_11_1A_Výkaz_výměr6"/>
      <sheetName val="SO_11_1B_Výkaz_výměr3"/>
      <sheetName val="SO_11_1ST_Výkaz_výměr3"/>
      <sheetName val="SO_11_1B_Kniha_specifikací3"/>
      <sheetName val="SO_11_1ST_Kniha_specifikací3"/>
      <sheetName val="SO_11_1A_Výkaz_výměr7"/>
      <sheetName val="SO_11_1A_Výkaz_výměr4"/>
      <sheetName val="SO_11_1B_Výkaz_výměr2"/>
      <sheetName val="SO_11_1ST_Výkaz_výměr2"/>
      <sheetName val="SO_11_1B_Kniha_specifikací2"/>
      <sheetName val="SO_11_1ST_Kniha_specifikací2"/>
      <sheetName val="SO_11_1A_Výkaz_výměr5"/>
      <sheetName val="SO_11_1A_Výkaz_výměr8"/>
      <sheetName val="SO_11_1B_Výkaz_výměr4"/>
      <sheetName val="SO_11_1ST_Výkaz_výměr4"/>
      <sheetName val="SO_11_1B_Kniha_specifikací4"/>
      <sheetName val="SO_11_1ST_Kniha_specifikací4"/>
      <sheetName val="SO_11_1A_Výkaz_výměr9"/>
      <sheetName val="SO_11_1A_Výkaz_výměr10"/>
      <sheetName val="SO_11_1B_Výkaz_výměr5"/>
      <sheetName val="SO_11_1ST_Výkaz_výměr5"/>
      <sheetName val="SO_11_1B_Kniha_specifikací5"/>
      <sheetName val="SO_11_1ST_Kniha_specifikací5"/>
      <sheetName val="SO_11_1A_Výkaz_výměr11"/>
      <sheetName val="SO_11_1A_Výkaz_výměr12"/>
      <sheetName val="SO_11_1B_Výkaz_výměr6"/>
      <sheetName val="SO_11_1ST_Výkaz_výměr6"/>
      <sheetName val="SO_11_1B_Kniha_specifikací6"/>
      <sheetName val="SO_11_1ST_Kniha_specifikací6"/>
      <sheetName val="SO_11_1A_Výkaz_výměr13"/>
      <sheetName val="SO_11_1A_Výkaz_výměr14"/>
      <sheetName val="SO_11_1B_Výkaz_výměr7"/>
      <sheetName val="SO_11_1ST_Výkaz_výměr7"/>
      <sheetName val="SO_11_1B_Kniha_specifikací7"/>
      <sheetName val="SO_11_1ST_Kniha_specifikací7"/>
      <sheetName val="SO_11_1A_Výkaz_výměr15"/>
      <sheetName val="SO_11_1A_Výkaz_výměr18"/>
      <sheetName val="SO_11_1B_Výkaz_výměr9"/>
      <sheetName val="SO_11_1ST_Výkaz_výměr9"/>
      <sheetName val="SO_11_1B_Kniha_specifikací9"/>
      <sheetName val="SO_11_1ST_Kniha_specifikací9"/>
      <sheetName val="SO_11_1A_Výkaz_výměr19"/>
      <sheetName val="SO_11_1A_Výkaz_výměr20"/>
      <sheetName val="SO_11_1B_Výkaz_výměr10"/>
      <sheetName val="SO_11_1ST_Výkaz_výměr10"/>
      <sheetName val="SO_11_1B_Kniha_specifikací10"/>
      <sheetName val="SO_11_1ST_Kniha_specifikací10"/>
      <sheetName val="SO_11_1A_Výkaz_výměr21"/>
      <sheetName val="SO_11_1A_Výkaz_výměr22"/>
      <sheetName val="SO_11_1B_Výkaz_výměr11"/>
      <sheetName val="SO_11_1ST_Výkaz_výměr11"/>
      <sheetName val="SO_11_1B_Kniha_specifikací11"/>
      <sheetName val="SO_11_1ST_Kniha_specifikací11"/>
      <sheetName val="SO_11_1A_Výkaz_výměr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  <sheetName val="List1"/>
      <sheetName val="List2"/>
      <sheetName val="List3"/>
      <sheetName val="Rekapitulace_"/>
      <sheetName val="Statická_část"/>
      <sheetName val="stavebni_C-D"/>
      <sheetName val="Stavební_F"/>
      <sheetName val="venkovní_rampa"/>
      <sheetName val="pěší_komunikace"/>
      <sheetName val="SO 51.4 Výkaz výmě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4">
          <cell r="C44" t="str">
            <v>EGT347F101</v>
          </cell>
        </row>
      </sheetData>
      <sheetData sheetId="13">
        <row r="44">
          <cell r="C44" t="str">
            <v>EGT347F101</v>
          </cell>
        </row>
      </sheetData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_6"/>
      <sheetName val="Rozpis"/>
    </sheet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219">
          <cell r="D219">
            <v>44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statní - Shrnutí"/>
      <sheetName val="Celkem"/>
      <sheetName val="Titulni list (3)"/>
      <sheetName val="TS ACS 1.E"/>
      <sheetName val="Systém ACS 1.E"/>
      <sheetName val="TS CCTV 1.E"/>
      <sheetName val="Systém CCTV 1.E Sams"/>
      <sheetName val="TS CCTV 3.E"/>
      <sheetName val="Systém CCTV 3.E Sams "/>
      <sheetName val="TS EZS"/>
      <sheetName val="Systém EZS"/>
      <sheetName val="TD PERIMETR"/>
      <sheetName val="Systém Perimetr"/>
      <sheetName val="TS DT"/>
      <sheetName val="DT E.1"/>
      <sheetName val="Nabídka koukaam"/>
      <sheetName val="TS ACS 3.E"/>
      <sheetName val="Systém ACS 3.E"/>
      <sheetName val="Systém CCTV 1.E SONY"/>
      <sheetName val="VV acs pom"/>
      <sheetName val="ceny CND5"/>
      <sheetName val="Konfigurátor"/>
      <sheetName val="nab Perim OLYMPO"/>
      <sheetName val="Titulni list (2)"/>
      <sheetName val="Výkaz výměr (2)"/>
      <sheetName val="Systém nové p+r Stand."/>
      <sheetName val="Systém nové p+r XXL 830"/>
      <sheetName val="List3"/>
      <sheetName val="náhoda"/>
      <sheetName val="Systém nové p+r Stand. s CND"/>
      <sheetName val="Titulni list"/>
      <sheetName val="Výkaz výměr"/>
      <sheetName val="Ostatní_-_Shrnutí"/>
      <sheetName val="Titulni_list_(3)"/>
      <sheetName val="TS_ACS_1_E"/>
      <sheetName val="Systém_ACS_1_E"/>
      <sheetName val="TS_CCTV_1_E"/>
      <sheetName val="Systém_CCTV_1_E_Sams"/>
      <sheetName val="TS_CCTV_3_E"/>
      <sheetName val="Systém_CCTV_3_E_Sams_"/>
      <sheetName val="TS_EZS"/>
      <sheetName val="Systém_EZS"/>
      <sheetName val="TD_PERIMETR"/>
      <sheetName val="Systém_Perimetr"/>
      <sheetName val="TS_DT"/>
      <sheetName val="DT_E_1"/>
      <sheetName val="Nabídka_koukaam"/>
      <sheetName val="TS_ACS_3_E"/>
      <sheetName val="Systém_ACS_3_E"/>
      <sheetName val="Systém_CCTV_1_E_SONY"/>
      <sheetName val="VV_acs_pom"/>
      <sheetName val="ceny_CND5"/>
      <sheetName val="nab_Perim_OLYMPO"/>
      <sheetName val="Titulni_list_(2)"/>
      <sheetName val="Výkaz_výměr_(2)"/>
      <sheetName val="Systém_nové_p+r_Stand_"/>
      <sheetName val="Systém_nové_p+r_XXL_830"/>
      <sheetName val="Systém_nové_p+r_Stand__s_CND"/>
      <sheetName val="Titulni_list"/>
      <sheetName val="Výkaz_výměr"/>
    </sheetNames>
    <sheetDataSet>
      <sheetData sheetId="0">
        <row r="1">
          <cell r="J1" t="str">
            <v>ANO</v>
          </cell>
        </row>
      </sheetData>
      <sheetData sheetId="1">
        <row r="1">
          <cell r="J1" t="str">
            <v>ANO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J1" t="str">
            <v>ANO</v>
          </cell>
          <cell r="K1" t="str">
            <v>1xRS485</v>
          </cell>
        </row>
        <row r="2">
          <cell r="J2" t="str">
            <v>NE</v>
          </cell>
          <cell r="K2" t="str">
            <v>2xRS485</v>
          </cell>
        </row>
        <row r="4">
          <cell r="K4" t="str">
            <v>RS485+RS232</v>
          </cell>
        </row>
        <row r="5">
          <cell r="K5" t="str">
            <v>RS232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J23"/>
  <sheetViews>
    <sheetView tabSelected="1" view="pageBreakPreview" zoomScaleNormal="100" zoomScaleSheetLayoutView="100" workbookViewId="0">
      <selection activeCell="F18" sqref="F18"/>
    </sheetView>
  </sheetViews>
  <sheetFormatPr defaultColWidth="8.7109375" defaultRowHeight="12.75" x14ac:dyDescent="0.2"/>
  <cols>
    <col min="1" max="1" width="62.42578125" style="5" customWidth="1"/>
    <col min="2" max="2" width="16.5703125" style="14" customWidth="1"/>
    <col min="3" max="3" width="7.5703125" style="15" customWidth="1"/>
    <col min="4" max="4" width="15.7109375" style="5" bestFit="1" customWidth="1"/>
    <col min="5" max="5" width="15" style="5" bestFit="1" customWidth="1"/>
    <col min="6" max="6" width="21.5703125" style="4" customWidth="1"/>
    <col min="7" max="7" width="17.140625" style="4" customWidth="1"/>
    <col min="8" max="8" width="12.7109375" style="5" customWidth="1"/>
    <col min="9" max="9" width="10.7109375" style="5" customWidth="1"/>
    <col min="10" max="10" width="9.42578125" style="5" customWidth="1"/>
    <col min="11" max="16384" width="8.7109375" style="5"/>
  </cols>
  <sheetData>
    <row r="1" spans="1:7" ht="28.5" customHeight="1" thickBot="1" x14ac:dyDescent="0.25">
      <c r="A1" s="1"/>
      <c r="B1" s="2"/>
      <c r="C1" s="3"/>
      <c r="D1" s="1"/>
      <c r="E1" s="1"/>
    </row>
    <row r="2" spans="1:7" ht="17.100000000000001" customHeight="1" x14ac:dyDescent="0.2">
      <c r="A2" s="16" t="s">
        <v>21</v>
      </c>
      <c r="B2" s="17"/>
      <c r="C2" s="18"/>
      <c r="D2" s="19"/>
      <c r="E2" s="44"/>
    </row>
    <row r="3" spans="1:7" ht="12.75" hidden="1" customHeight="1" x14ac:dyDescent="0.2">
      <c r="A3" s="20" t="s">
        <v>0</v>
      </c>
      <c r="B3" s="21"/>
      <c r="C3" s="22"/>
      <c r="D3" s="23"/>
      <c r="E3" s="45"/>
    </row>
    <row r="4" spans="1:7" s="7" customFormat="1" ht="15" x14ac:dyDescent="0.2">
      <c r="A4" s="24" t="s">
        <v>17</v>
      </c>
      <c r="B4" s="55" t="s">
        <v>22</v>
      </c>
      <c r="C4" s="22"/>
      <c r="D4" s="23"/>
      <c r="E4" s="45"/>
      <c r="F4" s="6"/>
      <c r="G4" s="6"/>
    </row>
    <row r="5" spans="1:7" ht="25.5" x14ac:dyDescent="0.2">
      <c r="A5" s="26" t="s">
        <v>1</v>
      </c>
      <c r="B5" s="27" t="s">
        <v>2</v>
      </c>
      <c r="C5" s="28" t="s">
        <v>3</v>
      </c>
      <c r="D5" s="27" t="s">
        <v>4</v>
      </c>
      <c r="E5" s="46" t="s">
        <v>5</v>
      </c>
    </row>
    <row r="6" spans="1:7" s="9" customFormat="1" ht="15" customHeight="1" x14ac:dyDescent="0.2">
      <c r="A6" s="29"/>
      <c r="B6" s="30"/>
      <c r="C6" s="31"/>
      <c r="D6" s="23"/>
      <c r="E6" s="47"/>
      <c r="F6" s="8"/>
      <c r="G6" s="8"/>
    </row>
    <row r="7" spans="1:7" s="9" customFormat="1" x14ac:dyDescent="0.2">
      <c r="A7" s="32" t="s">
        <v>15</v>
      </c>
      <c r="B7" s="33"/>
      <c r="C7" s="34"/>
      <c r="D7" s="35"/>
      <c r="E7" s="48"/>
      <c r="F7" s="8"/>
      <c r="G7" s="8"/>
    </row>
    <row r="8" spans="1:7" s="9" customFormat="1" x14ac:dyDescent="0.2">
      <c r="A8" s="36" t="s">
        <v>6</v>
      </c>
      <c r="B8" s="56"/>
      <c r="C8" s="37">
        <v>44</v>
      </c>
      <c r="D8" s="38">
        <f t="shared" ref="D8:D14" si="0">B8*C8</f>
        <v>0</v>
      </c>
      <c r="E8" s="49">
        <f>D8*1.21</f>
        <v>0</v>
      </c>
      <c r="F8" s="8"/>
      <c r="G8" s="8"/>
    </row>
    <row r="9" spans="1:7" s="9" customFormat="1" x14ac:dyDescent="0.2">
      <c r="A9" s="36" t="s">
        <v>7</v>
      </c>
      <c r="B9" s="56"/>
      <c r="C9" s="37">
        <v>124</v>
      </c>
      <c r="D9" s="38">
        <f t="shared" si="0"/>
        <v>0</v>
      </c>
      <c r="E9" s="49">
        <f>D9*1.21</f>
        <v>0</v>
      </c>
      <c r="F9" s="8"/>
      <c r="G9" s="8"/>
    </row>
    <row r="10" spans="1:7" s="9" customFormat="1" x14ac:dyDescent="0.2">
      <c r="A10" s="36" t="s">
        <v>8</v>
      </c>
      <c r="B10" s="56"/>
      <c r="C10" s="37">
        <f>$C$8</f>
        <v>44</v>
      </c>
      <c r="D10" s="38">
        <f t="shared" si="0"/>
        <v>0</v>
      </c>
      <c r="E10" s="49">
        <f>D10*1.21</f>
        <v>0</v>
      </c>
      <c r="F10" s="8"/>
      <c r="G10" s="8"/>
    </row>
    <row r="11" spans="1:7" s="9" customFormat="1" x14ac:dyDescent="0.2">
      <c r="A11" s="36" t="s">
        <v>19</v>
      </c>
      <c r="B11" s="56"/>
      <c r="C11" s="37">
        <f>$C$8</f>
        <v>44</v>
      </c>
      <c r="D11" s="38">
        <f t="shared" si="0"/>
        <v>0</v>
      </c>
      <c r="E11" s="49">
        <f>D11*1.21</f>
        <v>0</v>
      </c>
      <c r="F11" s="8"/>
      <c r="G11" s="8"/>
    </row>
    <row r="12" spans="1:7" s="9" customFormat="1" x14ac:dyDescent="0.2">
      <c r="A12" s="36" t="s">
        <v>10</v>
      </c>
      <c r="B12" s="56"/>
      <c r="C12" s="37">
        <f t="shared" ref="C12:C13" si="1">$C$8</f>
        <v>44</v>
      </c>
      <c r="D12" s="38">
        <f t="shared" si="0"/>
        <v>0</v>
      </c>
      <c r="E12" s="49">
        <f t="shared" ref="E12:E13" si="2">D12*1.21</f>
        <v>0</v>
      </c>
      <c r="F12" s="8"/>
      <c r="G12" s="8"/>
    </row>
    <row r="13" spans="1:7" s="9" customFormat="1" x14ac:dyDescent="0.2">
      <c r="A13" s="36" t="s">
        <v>9</v>
      </c>
      <c r="B13" s="56"/>
      <c r="C13" s="37">
        <f t="shared" si="1"/>
        <v>44</v>
      </c>
      <c r="D13" s="38">
        <f t="shared" si="0"/>
        <v>0</v>
      </c>
      <c r="E13" s="49">
        <f t="shared" si="2"/>
        <v>0</v>
      </c>
      <c r="F13" s="8"/>
      <c r="G13" s="8"/>
    </row>
    <row r="14" spans="1:7" s="11" customFormat="1" ht="15.75" x14ac:dyDescent="0.2">
      <c r="A14" s="36" t="s">
        <v>11</v>
      </c>
      <c r="B14" s="57"/>
      <c r="C14" s="25">
        <f>C8</f>
        <v>44</v>
      </c>
      <c r="D14" s="38">
        <f t="shared" si="0"/>
        <v>0</v>
      </c>
      <c r="E14" s="49">
        <f>D14*1.21</f>
        <v>0</v>
      </c>
      <c r="F14" s="10"/>
      <c r="G14" s="8"/>
    </row>
    <row r="15" spans="1:7" s="9" customFormat="1" x14ac:dyDescent="0.2">
      <c r="A15" s="32" t="s">
        <v>16</v>
      </c>
      <c r="B15" s="33"/>
      <c r="C15" s="34"/>
      <c r="D15" s="35">
        <f>SUM(D8:D14)</f>
        <v>0</v>
      </c>
      <c r="E15" s="48">
        <f>D15*1.21</f>
        <v>0</v>
      </c>
      <c r="F15" s="8"/>
      <c r="G15" s="8"/>
    </row>
    <row r="16" spans="1:7" s="9" customFormat="1" x14ac:dyDescent="0.2">
      <c r="A16" s="36"/>
      <c r="B16" s="39"/>
      <c r="C16" s="25"/>
      <c r="D16" s="38"/>
      <c r="E16" s="49"/>
      <c r="F16" s="8"/>
      <c r="G16" s="8"/>
    </row>
    <row r="17" spans="1:244" s="11" customFormat="1" ht="15.75" x14ac:dyDescent="0.2">
      <c r="A17" s="32" t="s">
        <v>20</v>
      </c>
      <c r="B17" s="33"/>
      <c r="C17" s="34"/>
      <c r="D17" s="35"/>
      <c r="E17" s="48"/>
      <c r="F17" s="10"/>
      <c r="G17" s="8"/>
    </row>
    <row r="18" spans="1:244" s="11" customFormat="1" ht="25.5" x14ac:dyDescent="0.2">
      <c r="A18" s="40" t="s">
        <v>18</v>
      </c>
      <c r="B18" s="57"/>
      <c r="C18" s="25">
        <v>1</v>
      </c>
      <c r="D18" s="38">
        <f>B18*C18</f>
        <v>0</v>
      </c>
      <c r="E18" s="49">
        <f>D18*1.21</f>
        <v>0</v>
      </c>
      <c r="F18" s="10"/>
      <c r="G18" s="8"/>
    </row>
    <row r="19" spans="1:244" s="11" customFormat="1" ht="15.75" x14ac:dyDescent="0.2">
      <c r="A19" s="36" t="s">
        <v>12</v>
      </c>
      <c r="B19" s="57"/>
      <c r="C19" s="25">
        <v>1</v>
      </c>
      <c r="D19" s="38">
        <f>B19*C19</f>
        <v>0</v>
      </c>
      <c r="E19" s="49">
        <f>D19*1.21</f>
        <v>0</v>
      </c>
      <c r="F19" s="10"/>
      <c r="G19" s="8"/>
    </row>
    <row r="20" spans="1:244" s="12" customFormat="1" ht="15.75" x14ac:dyDescent="0.25">
      <c r="A20" s="32" t="s">
        <v>13</v>
      </c>
      <c r="B20" s="33"/>
      <c r="C20" s="34"/>
      <c r="D20" s="35">
        <f>SUM(D18:D19)</f>
        <v>0</v>
      </c>
      <c r="E20" s="48">
        <f>SUM(E18:E19)</f>
        <v>0</v>
      </c>
      <c r="F20" s="10"/>
      <c r="G20" s="8"/>
    </row>
    <row r="21" spans="1:244" s="12" customFormat="1" ht="16.5" thickBot="1" x14ac:dyDescent="0.3">
      <c r="A21" s="50"/>
      <c r="B21" s="51"/>
      <c r="C21" s="51"/>
      <c r="D21" s="51"/>
      <c r="E21" s="52"/>
      <c r="F21" s="13"/>
      <c r="G21" s="8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</row>
    <row r="22" spans="1:244" s="12" customFormat="1" ht="16.5" thickBot="1" x14ac:dyDescent="0.3">
      <c r="A22" s="41" t="s">
        <v>14</v>
      </c>
      <c r="B22" s="42"/>
      <c r="C22" s="43"/>
      <c r="D22" s="53">
        <f>D15+D20</f>
        <v>0</v>
      </c>
      <c r="E22" s="54">
        <f>D22*1.21</f>
        <v>0</v>
      </c>
      <c r="F22" s="13"/>
      <c r="G22" s="8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</row>
    <row r="23" spans="1:244" x14ac:dyDescent="0.2">
      <c r="F23" s="8"/>
      <c r="G23" s="8"/>
    </row>
  </sheetData>
  <printOptions horizontalCentered="1" verticalCentered="1"/>
  <pageMargins left="0.79000000000000015" right="0.75000000000000011" top="0.51" bottom="0.47" header="0.51" footer="0.28000000000000003"/>
  <pageSetup paperSize="9" firstPageNumber="0" orientation="landscape" horizontalDpi="300" verticalDpi="300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 VIS</vt:lpstr>
      <vt:lpstr>'Specifikace VIS'!Oblast_tisku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2017-09-05T11:47:05Z</dcterms:created>
  <dcterms:modified xsi:type="dcterms:W3CDTF">2024-04-02T09:59:15Z</dcterms:modified>
</cp:coreProperties>
</file>